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6" sheetId="1" r:id="rId1"/>
  </sheets>
  <definedNames>
    <definedName name="_xlnm.Print_Area" localSheetId="0">'6'!$A$1:$L$89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K76" i="1"/>
  <c r="J76" i="1"/>
  <c r="I76" i="1"/>
  <c r="H76" i="1"/>
  <c r="G76" i="1"/>
  <c r="F76" i="1"/>
  <c r="E76" i="1"/>
  <c r="D76" i="1"/>
  <c r="C76" i="1"/>
  <c r="L63" i="1"/>
  <c r="K63" i="1"/>
  <c r="J63" i="1"/>
  <c r="I63" i="1"/>
  <c r="H63" i="1"/>
  <c r="G63" i="1"/>
  <c r="F63" i="1"/>
  <c r="E63" i="1"/>
  <c r="D63" i="1"/>
  <c r="C63" i="1"/>
  <c r="L58" i="1"/>
  <c r="K58" i="1"/>
  <c r="J58" i="1"/>
  <c r="I58" i="1"/>
  <c r="H58" i="1"/>
  <c r="G58" i="1"/>
  <c r="F58" i="1"/>
  <c r="E58" i="1"/>
  <c r="D58" i="1"/>
  <c r="C58" i="1"/>
  <c r="L53" i="1"/>
  <c r="K53" i="1"/>
  <c r="J53" i="1"/>
  <c r="I53" i="1"/>
  <c r="H53" i="1"/>
  <c r="G53" i="1"/>
  <c r="F53" i="1"/>
  <c r="E53" i="1"/>
  <c r="D53" i="1"/>
  <c r="C53" i="1"/>
  <c r="L48" i="1"/>
  <c r="K48" i="1"/>
  <c r="J48" i="1"/>
  <c r="I48" i="1"/>
  <c r="H48" i="1"/>
  <c r="G48" i="1"/>
  <c r="F48" i="1"/>
  <c r="E48" i="1"/>
  <c r="D48" i="1"/>
  <c r="C48" i="1"/>
  <c r="L43" i="1"/>
  <c r="K43" i="1"/>
  <c r="J43" i="1"/>
  <c r="I43" i="1"/>
  <c r="H43" i="1"/>
  <c r="G43" i="1"/>
  <c r="F43" i="1"/>
  <c r="E43" i="1"/>
  <c r="D43" i="1"/>
  <c r="C43" i="1"/>
  <c r="L38" i="1"/>
  <c r="K38" i="1"/>
  <c r="J38" i="1"/>
  <c r="I38" i="1"/>
  <c r="H38" i="1"/>
  <c r="G38" i="1"/>
  <c r="F38" i="1"/>
  <c r="E38" i="1"/>
  <c r="D38" i="1"/>
  <c r="C38" i="1"/>
  <c r="L33" i="1"/>
  <c r="K33" i="1"/>
  <c r="J33" i="1"/>
  <c r="I33" i="1"/>
  <c r="H33" i="1"/>
  <c r="G33" i="1"/>
  <c r="F33" i="1"/>
  <c r="E33" i="1"/>
  <c r="D33" i="1"/>
  <c r="C33" i="1"/>
  <c r="L28" i="1"/>
  <c r="K28" i="1"/>
  <c r="J28" i="1"/>
  <c r="I28" i="1"/>
  <c r="H28" i="1"/>
  <c r="G28" i="1"/>
  <c r="F28" i="1"/>
  <c r="E28" i="1"/>
  <c r="D28" i="1"/>
  <c r="C28" i="1"/>
  <c r="L23" i="1"/>
  <c r="K23" i="1"/>
  <c r="J23" i="1"/>
  <c r="I23" i="1"/>
  <c r="H23" i="1"/>
  <c r="G23" i="1"/>
  <c r="F23" i="1"/>
  <c r="E23" i="1"/>
  <c r="D23" i="1"/>
  <c r="C23" i="1"/>
  <c r="L18" i="1"/>
  <c r="K18" i="1"/>
  <c r="J18" i="1"/>
  <c r="I18" i="1"/>
  <c r="H18" i="1"/>
  <c r="G18" i="1"/>
  <c r="F18" i="1"/>
  <c r="E18" i="1"/>
  <c r="D18" i="1"/>
  <c r="C18" i="1"/>
  <c r="L13" i="1"/>
  <c r="K13" i="1"/>
  <c r="J13" i="1"/>
  <c r="I13" i="1"/>
  <c r="H13" i="1"/>
  <c r="G13" i="1"/>
  <c r="F13" i="1"/>
  <c r="E13" i="1"/>
  <c r="D13" i="1"/>
  <c r="C13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<sst xmlns="http://schemas.openxmlformats.org/spreadsheetml/2006/main" count="202" uniqueCount="29">
  <si>
    <t>Cuadro 6.  CASOS REPORTADOS DE ENFERMEDADES RESPIRATORIAS EN LA 
REPÚBLICA, SEGÚN TIPO, PROVINCIA Y COMARCA INDÍGENA: AÑOS 2015-19</t>
  </si>
  <si>
    <t>Tipo, provincia y comarca indígena</t>
  </si>
  <si>
    <t>Casos reportados de enfermedades respiratorias</t>
  </si>
  <si>
    <t>2019 (P)</t>
  </si>
  <si>
    <t>Casos</t>
  </si>
  <si>
    <t>Tasas (1)</t>
  </si>
  <si>
    <t>TOTAL</t>
  </si>
  <si>
    <t>Bronconeumonía</t>
  </si>
  <si>
    <t>Bronquiolitis</t>
  </si>
  <si>
    <t>-</t>
  </si>
  <si>
    <t>Influenza</t>
  </si>
  <si>
    <t>Neumonía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</si>
  <si>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</si>
  <si>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</si>
  <si>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</si>
  <si>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</si>
  <si>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</si>
  <si>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</si>
  <si>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</si>
  <si>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</si>
  <si>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</si>
  <si>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</si>
  <si>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</si>
  <si>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</si>
  <si>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</si>
  <si>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</si>
  <si>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- Cantidad nula o cero.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</si>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</sst>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.00_);_(* \(#,##0.00\);_(* &quot;-&quot;??_);_(@_)"/>
    <numFmt numFmtId="166" formatCode="_(* #,##0_);_(* \(#,##0\);_(* &quot;-&quot;??_);_(@_)"/>
    <numFmt numFmtId="167" formatCode="0.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10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164" fontId="0" fillId="0" borderId="1" xfId="0" applyNumberFormat="1" applyBorder="1"/>
    <xf numFmtId="0" fontId="0" fillId="0" borderId="0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3" xfId="0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164" fontId="0" fillId="0" borderId="0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3" fontId="2" fillId="0" borderId="13" xfId="0" applyNumberFormat="1" applyFont="1" applyFill="1" applyBorder="1"/>
    <xf numFmtId="3" fontId="2" fillId="0" borderId="12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3" fontId="5" fillId="0" borderId="13" xfId="0" applyNumberFormat="1" applyFont="1" applyFill="1" applyBorder="1"/>
    <xf numFmtId="3" fontId="5" fillId="0" borderId="13" xfId="0" applyNumberFormat="1" applyFont="1" applyBorder="1"/>
    <xf numFmtId="3" fontId="0" fillId="0" borderId="13" xfId="0" applyNumberFormat="1" applyBorder="1"/>
    <xf numFmtId="166" fontId="0" fillId="0" borderId="12" xfId="1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/>
    <xf numFmtId="3" fontId="8" fillId="0" borderId="0" xfId="2" applyNumberFormat="1" applyFont="1" applyFill="1" applyBorder="1" applyAlignment="1"/>
    <xf numFmtId="0" fontId="5" fillId="0" borderId="0" xfId="0" applyFont="1" applyBorder="1"/>
    <xf numFmtId="0" fontId="5" fillId="0" borderId="6" xfId="0" applyFont="1" applyBorder="1"/>
    <xf numFmtId="0" fontId="9" fillId="0" borderId="0" xfId="0" applyFont="1" applyFill="1" applyBorder="1"/>
    <xf numFmtId="0" fontId="9" fillId="0" borderId="0" xfId="0" applyFont="1" applyBorder="1"/>
    <xf numFmtId="164" fontId="9" fillId="0" borderId="0" xfId="0" applyNumberFormat="1" applyFont="1" applyBorder="1"/>
    <xf numFmtId="0" fontId="9" fillId="0" borderId="0" xfId="0" applyFont="1"/>
    <xf numFmtId="166" fontId="0" fillId="0" borderId="13" xfId="1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0" fillId="0" borderId="0" xfId="2" applyNumberFormat="1" applyFont="1" applyFill="1" applyBorder="1" applyAlignment="1"/>
    <xf numFmtId="3" fontId="10" fillId="3" borderId="0" xfId="2" applyNumberFormat="1" applyFont="1" applyFill="1" applyBorder="1" applyAlignment="1"/>
    <xf numFmtId="166" fontId="5" fillId="0" borderId="13" xfId="1" applyNumberFormat="1" applyFont="1" applyBorder="1" applyAlignment="1">
      <alignment horizontal="right"/>
    </xf>
    <xf numFmtId="3" fontId="11" fillId="0" borderId="0" xfId="2" applyNumberFormat="1" applyFont="1" applyFill="1" applyBorder="1" applyAlignment="1"/>
    <xf numFmtId="3" fontId="0" fillId="0" borderId="13" xfId="0" applyNumberFormat="1" applyFill="1" applyBorder="1"/>
    <xf numFmtId="166" fontId="0" fillId="0" borderId="13" xfId="1" applyNumberFormat="1" applyFont="1" applyFill="1" applyBorder="1" applyAlignment="1">
      <alignment horizontal="right"/>
    </xf>
    <xf numFmtId="0" fontId="5" fillId="0" borderId="0" xfId="0" applyFont="1" applyBorder="1"/>
    <xf numFmtId="166" fontId="5" fillId="0" borderId="13" xfId="1" applyNumberFormat="1" applyFont="1" applyFill="1" applyBorder="1" applyAlignment="1">
      <alignment horizontal="right"/>
    </xf>
    <xf numFmtId="0" fontId="0" fillId="0" borderId="0" xfId="0" applyFill="1"/>
    <xf numFmtId="164" fontId="0" fillId="0" borderId="12" xfId="0" applyNumberFormat="1" applyBorder="1"/>
    <xf numFmtId="0" fontId="9" fillId="0" borderId="0" xfId="0" applyFont="1" applyFill="1"/>
    <xf numFmtId="164" fontId="9" fillId="0" borderId="12" xfId="0" applyNumberFormat="1" applyFont="1" applyBorder="1"/>
    <xf numFmtId="0" fontId="5" fillId="0" borderId="0" xfId="0" applyFont="1" applyFill="1"/>
    <xf numFmtId="0" fontId="5" fillId="0" borderId="6" xfId="0" applyFont="1" applyFill="1" applyBorder="1"/>
    <xf numFmtId="3" fontId="5" fillId="0" borderId="13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8" xfId="0" applyFont="1" applyBorder="1"/>
    <xf numFmtId="3" fontId="5" fillId="0" borderId="7" xfId="0" applyNumberFormat="1" applyFont="1" applyFill="1" applyBorder="1"/>
    <xf numFmtId="164" fontId="5" fillId="0" borderId="14" xfId="0" applyNumberFormat="1" applyFont="1" applyFill="1" applyBorder="1"/>
    <xf numFmtId="3" fontId="5" fillId="0" borderId="7" xfId="0" applyNumberFormat="1" applyFont="1" applyBorder="1"/>
    <xf numFmtId="3" fontId="5" fillId="0" borderId="14" xfId="0" applyNumberFormat="1" applyFont="1" applyFill="1" applyBorder="1"/>
    <xf numFmtId="164" fontId="5" fillId="0" borderId="7" xfId="0" applyNumberFormat="1" applyFont="1" applyFill="1" applyBorder="1"/>
    <xf numFmtId="164" fontId="5" fillId="0" borderId="1" xfId="0" applyNumberFormat="1" applyFont="1" applyFill="1" applyBorder="1"/>
    <xf numFmtId="3" fontId="0" fillId="0" borderId="7" xfId="0" applyNumberFormat="1" applyBorder="1"/>
    <xf numFmtId="164" fontId="0" fillId="0" borderId="7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3" fontId="0" fillId="0" borderId="0" xfId="0" applyNumberFormat="1" applyBorder="1" applyAlignment="1"/>
    <xf numFmtId="0" fontId="5" fillId="0" borderId="0" xfId="0" applyFont="1" applyAlignment="1"/>
    <xf numFmtId="164" fontId="5" fillId="0" borderId="0" xfId="0" applyNumberFormat="1" applyFont="1"/>
    <xf numFmtId="49" fontId="5" fillId="0" borderId="0" xfId="0" applyNumberFormat="1" applyFont="1" applyAlignment="1"/>
    <xf numFmtId="0" fontId="5" fillId="0" borderId="0" xfId="0" applyFont="1" applyBorder="1" applyAlignment="1">
      <alignment horizontal="left"/>
    </xf>
    <xf numFmtId="167" fontId="0" fillId="0" borderId="0" xfId="0" applyNumberFormat="1" applyBorder="1"/>
    <xf numFmtId="164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3" fontId="5" fillId="0" borderId="0" xfId="0" applyNumberFormat="1" applyFont="1" applyBorder="1"/>
  </cellXfs>
  <cellStyles count="3">
    <cellStyle name="Millares" xfId="1" builtinId="3"/>
    <cellStyle name="Normal" xfId="0" builtinId="0"/>
    <cellStyle name="Normal_proytot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5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M12" sqref="M12"/>
    </sheetView>
  </sheetViews>
  <sheetFormatPr baseColWidth="10" defaultRowHeight="12.75" x14ac:dyDescent="0.2"/>
  <cols>
    <col min="1" max="1" width="4.42578125" customWidth="1"/>
    <col min="2" max="2" width="15.7109375" customWidth="1"/>
    <col min="3" max="8" width="10" style="99" customWidth="1"/>
    <col min="9" max="10" width="10" style="100" customWidth="1"/>
    <col min="11" max="11" width="10" style="99" customWidth="1"/>
    <col min="12" max="12" width="10" style="98" customWidth="1"/>
    <col min="13" max="15" width="11.42578125" style="9" customWidth="1"/>
    <col min="16" max="21" width="11.42578125" style="72" customWidth="1"/>
    <col min="22" max="23" width="11.42578125" style="9" customWidth="1"/>
    <col min="24" max="25" width="11.42578125" style="72" customWidth="1"/>
    <col min="40" max="41" width="8.42578125" customWidth="1"/>
  </cols>
  <sheetData>
    <row r="1" spans="1:51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42.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x14ac:dyDescent="0.2">
      <c r="A3" s="5"/>
      <c r="B3" s="5"/>
      <c r="C3" s="6"/>
      <c r="D3" s="6"/>
      <c r="E3" s="6"/>
      <c r="F3" s="6"/>
      <c r="G3" s="6"/>
      <c r="H3" s="6"/>
      <c r="I3" s="7"/>
      <c r="J3" s="7"/>
      <c r="K3" s="6"/>
      <c r="L3" s="8"/>
      <c r="P3" s="9"/>
      <c r="Q3" s="9"/>
      <c r="R3" s="9"/>
      <c r="S3" s="9"/>
      <c r="T3" s="9"/>
      <c r="U3" s="9"/>
      <c r="X3" s="9"/>
      <c r="Y3" s="9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24.75" customHeight="1" x14ac:dyDescent="0.2">
      <c r="A4" s="10" t="s">
        <v>1</v>
      </c>
      <c r="B4" s="11"/>
      <c r="C4" s="12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51" ht="27.2" customHeight="1" x14ac:dyDescent="0.2">
      <c r="A5" s="16"/>
      <c r="B5" s="17"/>
      <c r="C5" s="18">
        <v>2015</v>
      </c>
      <c r="D5" s="19"/>
      <c r="E5" s="18">
        <v>2016</v>
      </c>
      <c r="F5" s="19"/>
      <c r="G5" s="18">
        <v>2017</v>
      </c>
      <c r="H5" s="19"/>
      <c r="I5" s="18">
        <v>2018</v>
      </c>
      <c r="J5" s="19"/>
      <c r="K5" s="18" t="s">
        <v>3</v>
      </c>
      <c r="L5" s="19"/>
      <c r="P5" s="20"/>
      <c r="Q5" s="20"/>
      <c r="R5" s="9"/>
      <c r="S5" s="9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1"/>
      <c r="AI5" s="21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51" ht="33.75" customHeight="1" x14ac:dyDescent="0.2">
      <c r="A6" s="19"/>
      <c r="B6" s="22"/>
      <c r="C6" s="23" t="s">
        <v>4</v>
      </c>
      <c r="D6" s="24" t="s">
        <v>5</v>
      </c>
      <c r="E6" s="23" t="s">
        <v>4</v>
      </c>
      <c r="F6" s="25" t="s">
        <v>5</v>
      </c>
      <c r="G6" s="23" t="s">
        <v>4</v>
      </c>
      <c r="H6" s="25" t="s">
        <v>5</v>
      </c>
      <c r="I6" s="23" t="s">
        <v>4</v>
      </c>
      <c r="J6" s="25" t="s">
        <v>5</v>
      </c>
      <c r="K6" s="23" t="s">
        <v>4</v>
      </c>
      <c r="L6" s="25" t="s">
        <v>5</v>
      </c>
      <c r="M6" s="26"/>
      <c r="N6" s="26"/>
      <c r="O6" s="26"/>
      <c r="P6" s="26"/>
      <c r="Q6" s="26"/>
      <c r="R6" s="9"/>
      <c r="S6" s="9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7"/>
      <c r="AI6" s="26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1" x14ac:dyDescent="0.2">
      <c r="B7" s="28"/>
      <c r="C7" s="29"/>
      <c r="D7" s="30"/>
      <c r="E7" s="31"/>
      <c r="F7" s="32"/>
      <c r="G7" s="31"/>
      <c r="H7" s="33"/>
      <c r="I7" s="34"/>
      <c r="J7" s="34"/>
      <c r="K7" s="34"/>
      <c r="L7" s="34"/>
      <c r="P7" s="9"/>
      <c r="Q7" s="9"/>
      <c r="R7" s="9"/>
      <c r="S7" s="9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1" s="42" customFormat="1" ht="15" x14ac:dyDescent="0.2">
      <c r="A8" s="35"/>
      <c r="B8" s="36" t="s">
        <v>6</v>
      </c>
      <c r="C8" s="37">
        <f t="shared" ref="C8:J8" si="0">SUM(C9:C12)</f>
        <v>129224</v>
      </c>
      <c r="D8" s="37">
        <f t="shared" si="0"/>
        <v>3250.7000000000003</v>
      </c>
      <c r="E8" s="37">
        <f t="shared" si="0"/>
        <v>148341</v>
      </c>
      <c r="F8" s="37">
        <f t="shared" si="0"/>
        <v>3674.5</v>
      </c>
      <c r="G8" s="37">
        <f t="shared" si="0"/>
        <v>114201</v>
      </c>
      <c r="H8" s="37">
        <f t="shared" si="0"/>
        <v>2786.7000000000003</v>
      </c>
      <c r="I8" s="37">
        <f t="shared" si="0"/>
        <v>108940</v>
      </c>
      <c r="J8" s="38">
        <f t="shared" si="0"/>
        <v>2619.5163344661169</v>
      </c>
      <c r="K8" s="37">
        <f>SUM(K9:K12)</f>
        <v>131857</v>
      </c>
      <c r="L8" s="38">
        <f>SUM(L9:L12)</f>
        <v>3125.4562900231531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/>
      <c r="AJ8" s="40"/>
      <c r="AK8" s="40"/>
      <c r="AL8" s="40"/>
      <c r="AM8" s="40"/>
      <c r="AN8" s="40"/>
      <c r="AO8" s="40"/>
      <c r="AP8" s="40"/>
      <c r="AQ8" s="40"/>
      <c r="AR8" s="40"/>
      <c r="AS8" s="40"/>
    </row>
    <row r="9" spans="1:51" x14ac:dyDescent="0.2">
      <c r="A9" s="43"/>
      <c r="B9" s="44" t="s">
        <v>7</v>
      </c>
      <c r="C9" s="45">
        <v>5922</v>
      </c>
      <c r="D9" s="45">
        <v>149</v>
      </c>
      <c r="E9" s="46">
        <v>6802</v>
      </c>
      <c r="F9" s="46">
        <v>168.5</v>
      </c>
      <c r="G9" s="47">
        <v>5933</v>
      </c>
      <c r="H9" s="47">
        <v>144.80000000000001</v>
      </c>
      <c r="I9" s="47">
        <v>4804</v>
      </c>
      <c r="J9" s="48">
        <v>115.51456279397122</v>
      </c>
      <c r="K9" s="47">
        <v>4512</v>
      </c>
      <c r="L9" s="48">
        <v>106.94964075160567</v>
      </c>
      <c r="M9" s="49"/>
      <c r="N9" s="49"/>
      <c r="O9" s="49"/>
      <c r="P9" s="9"/>
      <c r="Q9" s="9"/>
      <c r="R9" s="9"/>
      <c r="S9" s="9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32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1" x14ac:dyDescent="0.2">
      <c r="A10" s="43"/>
      <c r="B10" s="44" t="s">
        <v>8</v>
      </c>
      <c r="C10" s="50" t="s">
        <v>9</v>
      </c>
      <c r="D10" s="50" t="s">
        <v>9</v>
      </c>
      <c r="E10" s="50" t="s">
        <v>9</v>
      </c>
      <c r="F10" s="50" t="s">
        <v>9</v>
      </c>
      <c r="G10" s="50" t="s">
        <v>9</v>
      </c>
      <c r="H10" s="50" t="s">
        <v>9</v>
      </c>
      <c r="I10" s="50" t="s">
        <v>9</v>
      </c>
      <c r="J10" s="50" t="s">
        <v>9</v>
      </c>
      <c r="K10" s="47">
        <v>24543</v>
      </c>
      <c r="L10" s="48">
        <v>581.75200198729124</v>
      </c>
      <c r="M10" s="49"/>
      <c r="N10" s="49"/>
      <c r="O10" s="49"/>
      <c r="P10" s="9"/>
      <c r="Q10" s="9"/>
      <c r="R10" s="9"/>
      <c r="S10" s="9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32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51" x14ac:dyDescent="0.2">
      <c r="A11" s="43"/>
      <c r="B11" s="44" t="s">
        <v>10</v>
      </c>
      <c r="C11" s="45">
        <v>113031</v>
      </c>
      <c r="D11" s="45">
        <v>2843.3</v>
      </c>
      <c r="E11" s="46">
        <v>128497</v>
      </c>
      <c r="F11" s="46">
        <v>3182.9</v>
      </c>
      <c r="G11" s="47">
        <v>96369</v>
      </c>
      <c r="H11" s="47">
        <v>2351.5</v>
      </c>
      <c r="I11" s="47">
        <v>91775</v>
      </c>
      <c r="J11" s="48">
        <v>2206.7753955904891</v>
      </c>
      <c r="K11" s="47">
        <v>88169</v>
      </c>
      <c r="L11" s="48">
        <v>2089.9031195541488</v>
      </c>
      <c r="M11" s="51"/>
      <c r="N11" s="51"/>
      <c r="O11" s="51"/>
      <c r="P11" s="9"/>
      <c r="Q11" s="9"/>
      <c r="R11" s="9"/>
      <c r="S11" s="9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32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51" x14ac:dyDescent="0.2">
      <c r="A12" s="43"/>
      <c r="B12" s="44" t="s">
        <v>11</v>
      </c>
      <c r="C12" s="45">
        <v>10271</v>
      </c>
      <c r="D12" s="45">
        <v>258.39999999999998</v>
      </c>
      <c r="E12" s="46">
        <v>13042</v>
      </c>
      <c r="F12" s="46">
        <v>323.10000000000002</v>
      </c>
      <c r="G12" s="47">
        <v>11899</v>
      </c>
      <c r="H12" s="47">
        <v>290.39999999999998</v>
      </c>
      <c r="I12" s="47">
        <v>12361</v>
      </c>
      <c r="J12" s="48">
        <v>297.22637608165655</v>
      </c>
      <c r="K12" s="47">
        <v>14633</v>
      </c>
      <c r="L12" s="48">
        <v>346.85152773010765</v>
      </c>
      <c r="M12" s="52"/>
      <c r="N12" s="52"/>
      <c r="O12" s="52"/>
      <c r="P12" s="9"/>
      <c r="Q12" s="9"/>
      <c r="R12" s="9"/>
      <c r="S12" s="9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32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51" s="58" customFormat="1" ht="18.75" customHeight="1" x14ac:dyDescent="0.25">
      <c r="A13" s="53" t="s">
        <v>12</v>
      </c>
      <c r="B13" s="54"/>
      <c r="C13" s="37">
        <f t="shared" ref="C13:H13" si="1">SUM(C14:C17)</f>
        <v>2550</v>
      </c>
      <c r="D13" s="37">
        <f t="shared" si="1"/>
        <v>1629.6000000000001</v>
      </c>
      <c r="E13" s="37">
        <f t="shared" si="1"/>
        <v>2784</v>
      </c>
      <c r="F13" s="37">
        <f t="shared" si="1"/>
        <v>1729.3</v>
      </c>
      <c r="G13" s="37">
        <f t="shared" si="1"/>
        <v>1709</v>
      </c>
      <c r="H13" s="37">
        <f t="shared" si="1"/>
        <v>1031.8</v>
      </c>
      <c r="I13" s="37">
        <f>SUM(I14:I17)</f>
        <v>1597</v>
      </c>
      <c r="J13" s="38">
        <f>SUM(J14:J17)</f>
        <v>937.6467825270081</v>
      </c>
      <c r="K13" s="37">
        <f>SUM(K14:K17)</f>
        <v>2246</v>
      </c>
      <c r="L13" s="38">
        <f>SUM(L14:L17)</f>
        <v>1282.541785394099</v>
      </c>
      <c r="M13" s="55"/>
      <c r="N13" s="55"/>
      <c r="O13" s="55"/>
      <c r="P13" s="55"/>
      <c r="Q13" s="55"/>
      <c r="R13" s="55"/>
      <c r="S13" s="55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7"/>
      <c r="AJ13" s="56"/>
      <c r="AK13" s="56"/>
      <c r="AL13" s="56"/>
      <c r="AM13" s="56"/>
      <c r="AN13" s="56"/>
      <c r="AO13" s="56"/>
      <c r="AP13" s="56"/>
      <c r="AQ13" s="56"/>
      <c r="AR13" s="56"/>
      <c r="AS13" s="56"/>
    </row>
    <row r="14" spans="1:51" x14ac:dyDescent="0.2">
      <c r="A14" s="43"/>
      <c r="B14" s="44" t="s">
        <v>7</v>
      </c>
      <c r="C14" s="46">
        <v>798</v>
      </c>
      <c r="D14" s="46">
        <v>510</v>
      </c>
      <c r="E14" s="46">
        <v>1001</v>
      </c>
      <c r="F14" s="46">
        <v>621.79999999999995</v>
      </c>
      <c r="G14" s="47">
        <v>534</v>
      </c>
      <c r="H14" s="47">
        <v>322.39999999999998</v>
      </c>
      <c r="I14" s="59">
        <v>510</v>
      </c>
      <c r="J14" s="48">
        <v>299.43635509628933</v>
      </c>
      <c r="K14" s="59">
        <v>715</v>
      </c>
      <c r="L14" s="48">
        <v>408.28912580444381</v>
      </c>
      <c r="P14" s="9"/>
      <c r="Q14" s="9"/>
      <c r="R14" s="9"/>
      <c r="S14" s="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32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51" x14ac:dyDescent="0.2">
      <c r="A15" s="43"/>
      <c r="B15" s="44" t="s">
        <v>8</v>
      </c>
      <c r="C15" s="50" t="s">
        <v>9</v>
      </c>
      <c r="D15" s="50" t="s">
        <v>9</v>
      </c>
      <c r="E15" s="50" t="s">
        <v>9</v>
      </c>
      <c r="F15" s="50" t="s">
        <v>9</v>
      </c>
      <c r="G15" s="50" t="s">
        <v>9</v>
      </c>
      <c r="H15" s="50" t="s">
        <v>9</v>
      </c>
      <c r="I15" s="50" t="s">
        <v>9</v>
      </c>
      <c r="J15" s="50" t="s">
        <v>9</v>
      </c>
      <c r="K15" s="59">
        <v>440</v>
      </c>
      <c r="L15" s="48">
        <v>251.2548466488885</v>
      </c>
      <c r="P15" s="9"/>
      <c r="Q15" s="9"/>
      <c r="R15" s="9"/>
      <c r="S15" s="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32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51" x14ac:dyDescent="0.2">
      <c r="A16" s="43"/>
      <c r="B16" s="44" t="s">
        <v>10</v>
      </c>
      <c r="C16" s="46">
        <v>1621</v>
      </c>
      <c r="D16" s="46">
        <v>1035.9000000000001</v>
      </c>
      <c r="E16" s="46">
        <v>1323</v>
      </c>
      <c r="F16" s="46">
        <v>821.8</v>
      </c>
      <c r="G16" s="47">
        <v>694</v>
      </c>
      <c r="H16" s="47">
        <v>419</v>
      </c>
      <c r="I16" s="59">
        <v>573</v>
      </c>
      <c r="J16" s="48">
        <v>336.42555190230155</v>
      </c>
      <c r="K16" s="59">
        <v>369</v>
      </c>
      <c r="L16" s="48">
        <v>210.71145093963602</v>
      </c>
      <c r="P16" s="9"/>
      <c r="Q16" s="9"/>
      <c r="R16" s="9"/>
      <c r="S16" s="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32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">
      <c r="A17" s="43"/>
      <c r="B17" s="44" t="s">
        <v>11</v>
      </c>
      <c r="C17" s="46">
        <v>131</v>
      </c>
      <c r="D17" s="46">
        <v>83.7</v>
      </c>
      <c r="E17" s="46">
        <v>460</v>
      </c>
      <c r="F17" s="46">
        <v>285.7</v>
      </c>
      <c r="G17" s="47">
        <v>481</v>
      </c>
      <c r="H17" s="47">
        <v>290.39999999999998</v>
      </c>
      <c r="I17" s="59">
        <v>514</v>
      </c>
      <c r="J17" s="48">
        <v>301.7848755284171</v>
      </c>
      <c r="K17" s="59">
        <v>722</v>
      </c>
      <c r="L17" s="48">
        <v>412.28636200113067</v>
      </c>
      <c r="P17" s="9"/>
      <c r="Q17" s="9"/>
      <c r="R17" s="9"/>
      <c r="S17" s="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32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58" customFormat="1" ht="18.75" customHeight="1" x14ac:dyDescent="0.25">
      <c r="A18" s="60" t="s">
        <v>13</v>
      </c>
      <c r="B18" s="61"/>
      <c r="C18" s="37">
        <f>SUM(C19:C22)</f>
        <v>6919</v>
      </c>
      <c r="D18" s="37">
        <f>SUM(D19:D22)</f>
        <v>2692.5</v>
      </c>
      <c r="E18" s="37">
        <f t="shared" ref="E18:J18" si="2">SUM(E19:E22)</f>
        <v>14645</v>
      </c>
      <c r="F18" s="37">
        <f t="shared" si="2"/>
        <v>5647.4</v>
      </c>
      <c r="G18" s="37">
        <f t="shared" si="2"/>
        <v>6017</v>
      </c>
      <c r="H18" s="37">
        <f t="shared" si="2"/>
        <v>2302.7000000000003</v>
      </c>
      <c r="I18" s="37">
        <f t="shared" si="2"/>
        <v>4868</v>
      </c>
      <c r="J18" s="38">
        <f t="shared" si="2"/>
        <v>1849.1646850570171</v>
      </c>
      <c r="K18" s="37">
        <f>SUM(K19:K22)</f>
        <v>5576</v>
      </c>
      <c r="L18" s="38">
        <f>SUM(L19:L22)</f>
        <v>2102.9685195870998</v>
      </c>
      <c r="M18" s="55"/>
      <c r="N18" s="55"/>
      <c r="O18" s="55"/>
      <c r="P18" s="55"/>
      <c r="Q18" s="55"/>
      <c r="R18" s="55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7"/>
      <c r="AJ18" s="56"/>
      <c r="AK18" s="56"/>
      <c r="AL18" s="56"/>
      <c r="AM18" s="56"/>
      <c r="AN18" s="56"/>
      <c r="AO18" s="56"/>
      <c r="AP18" s="56"/>
      <c r="AQ18" s="56"/>
      <c r="AR18" s="56"/>
      <c r="AS18" s="56"/>
    </row>
    <row r="19" spans="1:45" x14ac:dyDescent="0.2">
      <c r="A19" s="43"/>
      <c r="B19" s="44" t="s">
        <v>7</v>
      </c>
      <c r="C19" s="46">
        <v>119</v>
      </c>
      <c r="D19" s="46">
        <v>46.3</v>
      </c>
      <c r="E19" s="46">
        <v>172</v>
      </c>
      <c r="F19" s="46">
        <v>66.3</v>
      </c>
      <c r="G19" s="47">
        <v>245</v>
      </c>
      <c r="H19" s="47">
        <v>93.8</v>
      </c>
      <c r="I19" s="59">
        <v>157</v>
      </c>
      <c r="J19" s="48">
        <v>59.63822012201144</v>
      </c>
      <c r="K19" s="59">
        <v>145</v>
      </c>
      <c r="L19" s="48">
        <v>54.686233023696111</v>
      </c>
      <c r="P19" s="9"/>
      <c r="Q19" s="9"/>
      <c r="R19" s="9"/>
      <c r="S19" s="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32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x14ac:dyDescent="0.2">
      <c r="A20" s="43"/>
      <c r="B20" s="44" t="s">
        <v>8</v>
      </c>
      <c r="C20" s="50" t="s">
        <v>9</v>
      </c>
      <c r="D20" s="50" t="s">
        <v>9</v>
      </c>
      <c r="E20" s="50" t="s">
        <v>9</v>
      </c>
      <c r="F20" s="50" t="s">
        <v>9</v>
      </c>
      <c r="G20" s="50" t="s">
        <v>9</v>
      </c>
      <c r="H20" s="50" t="s">
        <v>9</v>
      </c>
      <c r="I20" s="50" t="s">
        <v>9</v>
      </c>
      <c r="J20" s="50" t="s">
        <v>9</v>
      </c>
      <c r="K20" s="59">
        <v>1269</v>
      </c>
      <c r="L20" s="48">
        <v>478.59882556600252</v>
      </c>
      <c r="P20" s="9"/>
      <c r="Q20" s="9"/>
      <c r="R20" s="9"/>
      <c r="S20" s="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32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x14ac:dyDescent="0.2">
      <c r="A21" s="43"/>
      <c r="B21" s="44" t="s">
        <v>10</v>
      </c>
      <c r="C21" s="46">
        <v>6349</v>
      </c>
      <c r="D21" s="46">
        <v>2470.6999999999998</v>
      </c>
      <c r="E21" s="46">
        <v>13777</v>
      </c>
      <c r="F21" s="46">
        <v>5312.7</v>
      </c>
      <c r="G21" s="47">
        <v>5187</v>
      </c>
      <c r="H21" s="47">
        <v>1985</v>
      </c>
      <c r="I21" s="59">
        <v>4155</v>
      </c>
      <c r="J21" s="48">
        <v>1578.3235962226593</v>
      </c>
      <c r="K21" s="59">
        <v>3287</v>
      </c>
      <c r="L21" s="48">
        <v>1239.6803306819938</v>
      </c>
      <c r="P21" s="9"/>
      <c r="Q21" s="9"/>
      <c r="R21" s="9"/>
      <c r="S21" s="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32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x14ac:dyDescent="0.2">
      <c r="A22" s="43"/>
      <c r="B22" s="44" t="s">
        <v>11</v>
      </c>
      <c r="C22" s="46">
        <v>451</v>
      </c>
      <c r="D22" s="46">
        <v>175.5</v>
      </c>
      <c r="E22" s="46">
        <v>696</v>
      </c>
      <c r="F22" s="46">
        <v>268.39999999999998</v>
      </c>
      <c r="G22" s="47">
        <v>585</v>
      </c>
      <c r="H22" s="47">
        <v>223.9</v>
      </c>
      <c r="I22" s="59">
        <v>556</v>
      </c>
      <c r="J22" s="48">
        <v>211.20286871234626</v>
      </c>
      <c r="K22" s="59">
        <v>875</v>
      </c>
      <c r="L22" s="48">
        <v>330.00313031540759</v>
      </c>
      <c r="P22" s="9"/>
      <c r="Q22" s="9"/>
      <c r="R22" s="9"/>
      <c r="S22" s="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32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s="58" customFormat="1" ht="18.75" customHeight="1" x14ac:dyDescent="0.25">
      <c r="A23" s="60" t="s">
        <v>14</v>
      </c>
      <c r="B23" s="61"/>
      <c r="C23" s="37">
        <f>SUM(C24:C27)</f>
        <v>6251</v>
      </c>
      <c r="D23" s="37">
        <f>SUM(D24:D27)</f>
        <v>2258.8000000000002</v>
      </c>
      <c r="E23" s="37">
        <f t="shared" ref="E23:J23" si="3">SUM(E24:E27)</f>
        <v>8132</v>
      </c>
      <c r="F23" s="37">
        <f t="shared" si="3"/>
        <v>2893</v>
      </c>
      <c r="G23" s="37">
        <f t="shared" si="3"/>
        <v>7611</v>
      </c>
      <c r="H23" s="37">
        <f t="shared" si="3"/>
        <v>2666.5</v>
      </c>
      <c r="I23" s="37">
        <f t="shared" si="3"/>
        <v>8253</v>
      </c>
      <c r="J23" s="38">
        <f t="shared" si="3"/>
        <v>2848.1798981239908</v>
      </c>
      <c r="K23" s="37">
        <f>SUM(K24:K27)</f>
        <v>9104</v>
      </c>
      <c r="L23" s="38">
        <f>SUM(L24:L27)</f>
        <v>3095.966809494661</v>
      </c>
      <c r="M23" s="55"/>
      <c r="N23" s="55"/>
      <c r="O23" s="55"/>
      <c r="P23" s="55"/>
      <c r="Q23" s="55"/>
      <c r="R23" s="55"/>
      <c r="S23" s="55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7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1:45" x14ac:dyDescent="0.2">
      <c r="A24" s="43"/>
      <c r="B24" s="44" t="s">
        <v>7</v>
      </c>
      <c r="C24" s="46">
        <v>45</v>
      </c>
      <c r="D24" s="46">
        <v>16.3</v>
      </c>
      <c r="E24" s="46">
        <v>20</v>
      </c>
      <c r="F24" s="46">
        <v>7.1</v>
      </c>
      <c r="G24" s="47">
        <v>97</v>
      </c>
      <c r="H24" s="47">
        <v>34</v>
      </c>
      <c r="I24" s="59">
        <v>59</v>
      </c>
      <c r="J24" s="48">
        <v>20.36139755111056</v>
      </c>
      <c r="K24" s="59">
        <v>39</v>
      </c>
      <c r="L24" s="48">
        <v>13.262599469496022</v>
      </c>
      <c r="P24" s="9"/>
      <c r="Q24" s="9"/>
      <c r="R24" s="9"/>
      <c r="S24" s="9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32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">
      <c r="A25" s="43"/>
      <c r="B25" s="44" t="s">
        <v>8</v>
      </c>
      <c r="C25" s="50" t="s">
        <v>9</v>
      </c>
      <c r="D25" s="50" t="s">
        <v>9</v>
      </c>
      <c r="E25" s="50" t="s">
        <v>9</v>
      </c>
      <c r="F25" s="50" t="s">
        <v>9</v>
      </c>
      <c r="G25" s="50" t="s">
        <v>9</v>
      </c>
      <c r="H25" s="50" t="s">
        <v>9</v>
      </c>
      <c r="I25" s="50" t="s">
        <v>9</v>
      </c>
      <c r="J25" s="50" t="s">
        <v>9</v>
      </c>
      <c r="K25" s="59">
        <v>242</v>
      </c>
      <c r="L25" s="48">
        <v>82.296130041488141</v>
      </c>
      <c r="P25" s="9"/>
      <c r="Q25" s="9"/>
      <c r="R25" s="9"/>
      <c r="S25" s="9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32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x14ac:dyDescent="0.2">
      <c r="A26" s="43"/>
      <c r="B26" s="44" t="s">
        <v>10</v>
      </c>
      <c r="C26" s="46">
        <v>5753</v>
      </c>
      <c r="D26" s="46">
        <v>2078.8000000000002</v>
      </c>
      <c r="E26" s="46">
        <v>7407</v>
      </c>
      <c r="F26" s="46">
        <v>2635.1</v>
      </c>
      <c r="G26" s="47">
        <v>6948</v>
      </c>
      <c r="H26" s="47">
        <v>2434.1999999999998</v>
      </c>
      <c r="I26" s="59">
        <v>7654</v>
      </c>
      <c r="J26" s="48">
        <v>2641.459946715258</v>
      </c>
      <c r="K26" s="59">
        <v>8279</v>
      </c>
      <c r="L26" s="48">
        <v>2815.4118207168608</v>
      </c>
      <c r="P26" s="9"/>
      <c r="Q26" s="9"/>
      <c r="R26" s="9"/>
      <c r="S26" s="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32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2">
      <c r="A27" s="43"/>
      <c r="B27" s="44" t="s">
        <v>11</v>
      </c>
      <c r="C27" s="46">
        <v>453</v>
      </c>
      <c r="D27" s="46">
        <v>163.69999999999999</v>
      </c>
      <c r="E27" s="46">
        <v>705</v>
      </c>
      <c r="F27" s="46">
        <v>250.8</v>
      </c>
      <c r="G27" s="47">
        <v>566</v>
      </c>
      <c r="H27" s="47">
        <v>198.3</v>
      </c>
      <c r="I27" s="59">
        <v>540</v>
      </c>
      <c r="J27" s="48">
        <v>186.35855385762207</v>
      </c>
      <c r="K27" s="59">
        <v>544</v>
      </c>
      <c r="L27" s="48">
        <v>184.99625926681631</v>
      </c>
      <c r="P27" s="9"/>
      <c r="Q27" s="9"/>
      <c r="R27" s="9"/>
      <c r="S27" s="9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32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s="58" customFormat="1" ht="18.75" customHeight="1" x14ac:dyDescent="0.25">
      <c r="A28" s="60" t="s">
        <v>15</v>
      </c>
      <c r="B28" s="61"/>
      <c r="C28" s="37">
        <f>SUM(C29:C32)</f>
        <v>25203</v>
      </c>
      <c r="D28" s="37">
        <f>SUM(D29:D32)</f>
        <v>5585.3</v>
      </c>
      <c r="E28" s="37">
        <f t="shared" ref="E28:J28" si="4">SUM(E29:E32)</f>
        <v>24871</v>
      </c>
      <c r="F28" s="37">
        <f t="shared" si="4"/>
        <v>5477.2</v>
      </c>
      <c r="G28" s="37">
        <f t="shared" si="4"/>
        <v>20791</v>
      </c>
      <c r="H28" s="37">
        <f t="shared" si="4"/>
        <v>4551.2999999999993</v>
      </c>
      <c r="I28" s="37">
        <f t="shared" si="4"/>
        <v>19820</v>
      </c>
      <c r="J28" s="38">
        <f t="shared" si="4"/>
        <v>4313.3184042898147</v>
      </c>
      <c r="K28" s="37">
        <f>SUM(K29:K32)</f>
        <v>20196</v>
      </c>
      <c r="L28" s="38">
        <f>SUM(L29:L32)</f>
        <v>4370.8987655175988</v>
      </c>
      <c r="M28" s="55"/>
      <c r="N28" s="55"/>
      <c r="O28" s="55"/>
      <c r="P28" s="55"/>
      <c r="Q28" s="55"/>
      <c r="R28" s="55"/>
      <c r="S28" s="55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6"/>
      <c r="AK28" s="56"/>
      <c r="AL28" s="56"/>
      <c r="AM28" s="56"/>
      <c r="AN28" s="56"/>
      <c r="AO28" s="56"/>
      <c r="AP28" s="56"/>
      <c r="AQ28" s="56"/>
      <c r="AR28" s="56"/>
      <c r="AS28" s="56"/>
    </row>
    <row r="29" spans="1:45" x14ac:dyDescent="0.2">
      <c r="A29" s="43"/>
      <c r="B29" s="44" t="s">
        <v>7</v>
      </c>
      <c r="C29" s="46">
        <v>853</v>
      </c>
      <c r="D29" s="46">
        <v>189</v>
      </c>
      <c r="E29" s="46">
        <v>565</v>
      </c>
      <c r="F29" s="46">
        <v>124.4</v>
      </c>
      <c r="G29" s="47">
        <v>410</v>
      </c>
      <c r="H29" s="47">
        <v>89.8</v>
      </c>
      <c r="I29" s="59">
        <v>297</v>
      </c>
      <c r="J29" s="48">
        <v>64.634488702021955</v>
      </c>
      <c r="K29" s="59">
        <v>271</v>
      </c>
      <c r="L29" s="48">
        <v>58.650899458074342</v>
      </c>
      <c r="P29" s="9"/>
      <c r="Q29" s="9"/>
      <c r="R29" s="9"/>
      <c r="S29" s="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32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x14ac:dyDescent="0.2">
      <c r="A30" s="43"/>
      <c r="B30" s="44" t="s">
        <v>8</v>
      </c>
      <c r="C30" s="50" t="s">
        <v>9</v>
      </c>
      <c r="D30" s="50" t="s">
        <v>9</v>
      </c>
      <c r="E30" s="50" t="s">
        <v>9</v>
      </c>
      <c r="F30" s="50" t="s">
        <v>9</v>
      </c>
      <c r="G30" s="50" t="s">
        <v>9</v>
      </c>
      <c r="H30" s="50" t="s">
        <v>9</v>
      </c>
      <c r="I30" s="50" t="s">
        <v>9</v>
      </c>
      <c r="J30" s="50" t="s">
        <v>9</v>
      </c>
      <c r="K30" s="59">
        <v>2492</v>
      </c>
      <c r="L30" s="48">
        <v>539.32856623439579</v>
      </c>
      <c r="P30" s="9"/>
      <c r="Q30" s="9"/>
      <c r="R30" s="9"/>
      <c r="S30" s="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32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">
      <c r="A31" s="43"/>
      <c r="B31" s="44" t="s">
        <v>10</v>
      </c>
      <c r="C31" s="46">
        <v>22240</v>
      </c>
      <c r="D31" s="46">
        <v>4928.7</v>
      </c>
      <c r="E31" s="46">
        <v>22041</v>
      </c>
      <c r="F31" s="46">
        <v>4854</v>
      </c>
      <c r="G31" s="47">
        <v>18383</v>
      </c>
      <c r="H31" s="47">
        <v>4024.1</v>
      </c>
      <c r="I31" s="59">
        <v>17110</v>
      </c>
      <c r="J31" s="48">
        <v>3723.5558979514999</v>
      </c>
      <c r="K31" s="59">
        <v>14428</v>
      </c>
      <c r="L31" s="48">
        <v>3122.5652301885484</v>
      </c>
      <c r="P31" s="9"/>
      <c r="Q31" s="9"/>
      <c r="R31" s="9"/>
      <c r="S31" s="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32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x14ac:dyDescent="0.2">
      <c r="A32" s="43"/>
      <c r="B32" s="44" t="s">
        <v>11</v>
      </c>
      <c r="C32" s="46">
        <v>2110</v>
      </c>
      <c r="D32" s="46">
        <v>467.6</v>
      </c>
      <c r="E32" s="46">
        <v>2265</v>
      </c>
      <c r="F32" s="46">
        <v>498.8</v>
      </c>
      <c r="G32" s="47">
        <v>1998</v>
      </c>
      <c r="H32" s="47">
        <v>437.4</v>
      </c>
      <c r="I32" s="59">
        <v>2413</v>
      </c>
      <c r="J32" s="48">
        <v>525.12801763629284</v>
      </c>
      <c r="K32" s="59">
        <v>3005</v>
      </c>
      <c r="L32" s="48">
        <v>650.35406963658079</v>
      </c>
      <c r="P32" s="9"/>
      <c r="Q32" s="9"/>
      <c r="R32" s="9"/>
      <c r="S32" s="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2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s="58" customFormat="1" ht="18.75" customHeight="1" x14ac:dyDescent="0.25">
      <c r="A33" s="60" t="s">
        <v>16</v>
      </c>
      <c r="B33" s="61"/>
      <c r="C33" s="37">
        <f>SUM(C34:C37)</f>
        <v>1073</v>
      </c>
      <c r="D33" s="37">
        <f>SUM(D34:D37)</f>
        <v>1621.5</v>
      </c>
      <c r="E33" s="37">
        <f t="shared" ref="E33:J33" si="5">SUM(E34:E37)</f>
        <v>1857</v>
      </c>
      <c r="F33" s="37">
        <f t="shared" si="5"/>
        <v>2767.6</v>
      </c>
      <c r="G33" s="37">
        <f t="shared" si="5"/>
        <v>1901</v>
      </c>
      <c r="H33" s="37">
        <f t="shared" si="5"/>
        <v>2794.0999999999995</v>
      </c>
      <c r="I33" s="37">
        <f t="shared" si="5"/>
        <v>1791</v>
      </c>
      <c r="J33" s="38">
        <f t="shared" si="5"/>
        <v>3172.8878416922066</v>
      </c>
      <c r="K33" s="37">
        <f>SUM(K34:K37)</f>
        <v>1954</v>
      </c>
      <c r="L33" s="38">
        <f>SUM(L34:L37)</f>
        <v>2794.7823102008124</v>
      </c>
      <c r="M33" s="55"/>
      <c r="N33" s="55"/>
      <c r="O33" s="55"/>
      <c r="P33" s="55"/>
      <c r="Q33" s="55"/>
      <c r="R33" s="55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6"/>
      <c r="AK33" s="56"/>
      <c r="AL33" s="56"/>
      <c r="AM33" s="56"/>
      <c r="AN33" s="56"/>
      <c r="AO33" s="56"/>
      <c r="AP33" s="56"/>
      <c r="AQ33" s="56"/>
      <c r="AR33" s="56"/>
      <c r="AS33" s="56"/>
    </row>
    <row r="34" spans="1:45" x14ac:dyDescent="0.2">
      <c r="A34" s="43"/>
      <c r="B34" s="44" t="s">
        <v>7</v>
      </c>
      <c r="C34" s="46">
        <v>61</v>
      </c>
      <c r="D34" s="46">
        <v>92.2</v>
      </c>
      <c r="E34" s="46">
        <v>27</v>
      </c>
      <c r="F34" s="46">
        <v>40.200000000000003</v>
      </c>
      <c r="G34" s="47">
        <v>28</v>
      </c>
      <c r="H34" s="47">
        <v>41.2</v>
      </c>
      <c r="I34" s="59">
        <v>18</v>
      </c>
      <c r="J34" s="48">
        <v>31.888320017007107</v>
      </c>
      <c r="K34" s="59">
        <v>34</v>
      </c>
      <c r="L34" s="48">
        <v>48.629784312603697</v>
      </c>
      <c r="P34" s="9"/>
      <c r="Q34" s="9"/>
      <c r="R34" s="9"/>
      <c r="S34" s="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32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x14ac:dyDescent="0.2">
      <c r="A35" s="43"/>
      <c r="B35" s="44" t="s">
        <v>8</v>
      </c>
      <c r="C35" s="50" t="s">
        <v>9</v>
      </c>
      <c r="D35" s="50" t="s">
        <v>9</v>
      </c>
      <c r="E35" s="50" t="s">
        <v>9</v>
      </c>
      <c r="F35" s="50" t="s">
        <v>9</v>
      </c>
      <c r="G35" s="50" t="s">
        <v>9</v>
      </c>
      <c r="H35" s="50" t="s">
        <v>9</v>
      </c>
      <c r="I35" s="50" t="s">
        <v>9</v>
      </c>
      <c r="J35" s="50" t="s">
        <v>9</v>
      </c>
      <c r="K35" s="59">
        <v>133</v>
      </c>
      <c r="L35" s="48">
        <v>190.22827392871446</v>
      </c>
      <c r="P35" s="9"/>
      <c r="Q35" s="9"/>
      <c r="R35" s="9"/>
      <c r="S35" s="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32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x14ac:dyDescent="0.2">
      <c r="A36" s="43"/>
      <c r="B36" s="44" t="s">
        <v>10</v>
      </c>
      <c r="C36" s="46">
        <v>946</v>
      </c>
      <c r="D36" s="46">
        <v>1429.6</v>
      </c>
      <c r="E36" s="46">
        <v>1758</v>
      </c>
      <c r="F36" s="46">
        <v>2620.1</v>
      </c>
      <c r="G36" s="47">
        <v>1798</v>
      </c>
      <c r="H36" s="47">
        <v>2642.7</v>
      </c>
      <c r="I36" s="59">
        <v>1691</v>
      </c>
      <c r="J36" s="48">
        <v>2995.7305082643893</v>
      </c>
      <c r="K36" s="59">
        <v>1738</v>
      </c>
      <c r="L36" s="48">
        <v>2485.8401510383887</v>
      </c>
      <c r="P36" s="9"/>
      <c r="Q36" s="9"/>
      <c r="R36" s="9"/>
      <c r="S36" s="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32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x14ac:dyDescent="0.2">
      <c r="A37" s="43"/>
      <c r="B37" s="44" t="s">
        <v>11</v>
      </c>
      <c r="C37" s="46">
        <v>66</v>
      </c>
      <c r="D37" s="46">
        <v>99.7</v>
      </c>
      <c r="E37" s="46">
        <v>72</v>
      </c>
      <c r="F37" s="46">
        <v>107.3</v>
      </c>
      <c r="G37" s="47">
        <v>75</v>
      </c>
      <c r="H37" s="47">
        <v>110.2</v>
      </c>
      <c r="I37" s="59">
        <v>82</v>
      </c>
      <c r="J37" s="48">
        <v>145.26901341081015</v>
      </c>
      <c r="K37" s="59">
        <v>49</v>
      </c>
      <c r="L37" s="48">
        <v>70.084100921105332</v>
      </c>
      <c r="M37" s="49"/>
      <c r="N37" s="49"/>
      <c r="O37" s="49"/>
      <c r="P37" s="49"/>
      <c r="Q37" s="49"/>
      <c r="R37" s="49"/>
      <c r="S37" s="62"/>
      <c r="T37" s="63"/>
      <c r="U37" s="63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32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s="58" customFormat="1" ht="18.75" customHeight="1" x14ac:dyDescent="0.25">
      <c r="A38" s="60" t="s">
        <v>17</v>
      </c>
      <c r="B38" s="61"/>
      <c r="C38" s="37">
        <f>SUM(C39:C42)</f>
        <v>6672</v>
      </c>
      <c r="D38" s="37">
        <f>SUM(D39:D42)</f>
        <v>5649.9</v>
      </c>
      <c r="E38" s="37">
        <f t="shared" ref="E38:J38" si="6">SUM(E39:E42)</f>
        <v>4880</v>
      </c>
      <c r="F38" s="37">
        <f t="shared" si="6"/>
        <v>4124</v>
      </c>
      <c r="G38" s="37">
        <f t="shared" si="6"/>
        <v>4467</v>
      </c>
      <c r="H38" s="37">
        <f t="shared" si="6"/>
        <v>3768</v>
      </c>
      <c r="I38" s="37">
        <f t="shared" si="6"/>
        <v>3157</v>
      </c>
      <c r="J38" s="38">
        <f t="shared" si="6"/>
        <v>2658.8397790055246</v>
      </c>
      <c r="K38" s="37">
        <f>SUM(K39:K42)</f>
        <v>2682</v>
      </c>
      <c r="L38" s="38">
        <f>SUM(L39:L42)</f>
        <v>2256.3412274428974</v>
      </c>
      <c r="M38" s="64"/>
      <c r="N38" s="64"/>
      <c r="O38" s="64"/>
      <c r="P38" s="64"/>
      <c r="Q38" s="64"/>
      <c r="R38" s="64"/>
      <c r="S38" s="64"/>
      <c r="T38" s="65"/>
      <c r="U38" s="65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56"/>
      <c r="AK38" s="56"/>
      <c r="AL38" s="56"/>
      <c r="AM38" s="56"/>
      <c r="AN38" s="56"/>
      <c r="AO38" s="56"/>
      <c r="AP38" s="56"/>
      <c r="AQ38" s="56"/>
      <c r="AR38" s="56"/>
      <c r="AS38" s="56"/>
    </row>
    <row r="39" spans="1:45" x14ac:dyDescent="0.2">
      <c r="A39" s="43"/>
      <c r="B39" s="44" t="s">
        <v>7</v>
      </c>
      <c r="C39" s="46">
        <v>105</v>
      </c>
      <c r="D39" s="46">
        <v>88.9</v>
      </c>
      <c r="E39" s="46">
        <v>128</v>
      </c>
      <c r="F39" s="46">
        <v>108.2</v>
      </c>
      <c r="G39" s="46">
        <v>180</v>
      </c>
      <c r="H39" s="46">
        <v>151.80000000000001</v>
      </c>
      <c r="I39" s="66">
        <v>113</v>
      </c>
      <c r="J39" s="48">
        <v>95.169114674572171</v>
      </c>
      <c r="K39" s="66">
        <v>79</v>
      </c>
      <c r="L39" s="48">
        <v>66.461952635342612</v>
      </c>
      <c r="P39" s="9"/>
      <c r="Q39" s="9"/>
      <c r="R39" s="9"/>
      <c r="S39" s="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32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x14ac:dyDescent="0.2">
      <c r="A40" s="43"/>
      <c r="B40" s="44" t="s">
        <v>8</v>
      </c>
      <c r="C40" s="50" t="s">
        <v>9</v>
      </c>
      <c r="D40" s="50" t="s">
        <v>9</v>
      </c>
      <c r="E40" s="50" t="s">
        <v>9</v>
      </c>
      <c r="F40" s="50" t="s">
        <v>9</v>
      </c>
      <c r="G40" s="50" t="s">
        <v>9</v>
      </c>
      <c r="H40" s="50" t="s">
        <v>9</v>
      </c>
      <c r="I40" s="50" t="s">
        <v>9</v>
      </c>
      <c r="J40" s="50" t="s">
        <v>9</v>
      </c>
      <c r="K40" s="66">
        <v>455</v>
      </c>
      <c r="L40" s="48">
        <v>382.78719555798597</v>
      </c>
      <c r="P40" s="9"/>
      <c r="Q40" s="9"/>
      <c r="R40" s="9"/>
      <c r="S40" s="9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32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x14ac:dyDescent="0.2">
      <c r="A41" s="43"/>
      <c r="B41" s="44" t="s">
        <v>10</v>
      </c>
      <c r="C41" s="46">
        <v>5829</v>
      </c>
      <c r="D41" s="46">
        <v>4936.1000000000004</v>
      </c>
      <c r="E41" s="46">
        <v>3951</v>
      </c>
      <c r="F41" s="46">
        <v>3338.9</v>
      </c>
      <c r="G41" s="46">
        <v>3534</v>
      </c>
      <c r="H41" s="46">
        <v>2981</v>
      </c>
      <c r="I41" s="66">
        <v>2361</v>
      </c>
      <c r="J41" s="48">
        <v>1988.4449535103086</v>
      </c>
      <c r="K41" s="66">
        <v>1583</v>
      </c>
      <c r="L41" s="48">
        <v>1331.7629243259159</v>
      </c>
      <c r="P41" s="9"/>
      <c r="Q41" s="9"/>
      <c r="R41" s="9"/>
      <c r="S41" s="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32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x14ac:dyDescent="0.2">
      <c r="A42" s="43"/>
      <c r="B42" s="44" t="s">
        <v>11</v>
      </c>
      <c r="C42" s="46">
        <v>738</v>
      </c>
      <c r="D42" s="46">
        <v>624.9</v>
      </c>
      <c r="E42" s="46">
        <v>801</v>
      </c>
      <c r="F42" s="46">
        <v>676.9</v>
      </c>
      <c r="G42" s="46">
        <v>753</v>
      </c>
      <c r="H42" s="46">
        <v>635.20000000000005</v>
      </c>
      <c r="I42" s="66">
        <v>683</v>
      </c>
      <c r="J42" s="48">
        <v>575.22571082064417</v>
      </c>
      <c r="K42" s="66">
        <v>565</v>
      </c>
      <c r="L42" s="48">
        <v>475.32915492365288</v>
      </c>
      <c r="M42" s="49"/>
      <c r="N42" s="49"/>
      <c r="O42" s="62"/>
      <c r="P42" s="49"/>
      <c r="Q42" s="49"/>
      <c r="R42" s="9"/>
      <c r="S42" s="9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32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s="58" customFormat="1" ht="18.75" customHeight="1" x14ac:dyDescent="0.25">
      <c r="A43" s="60" t="s">
        <v>18</v>
      </c>
      <c r="B43" s="61"/>
      <c r="C43" s="37">
        <f t="shared" ref="C43:J43" si="7">SUM(C44:C47)</f>
        <v>10520</v>
      </c>
      <c r="D43" s="37">
        <f t="shared" si="7"/>
        <v>19350.329249898834</v>
      </c>
      <c r="E43" s="37">
        <f t="shared" si="7"/>
        <v>11928</v>
      </c>
      <c r="F43" s="37">
        <f t="shared" si="7"/>
        <v>21665.60712015257</v>
      </c>
      <c r="G43" s="37">
        <f t="shared" si="7"/>
        <v>11409</v>
      </c>
      <c r="H43" s="37">
        <f t="shared" si="7"/>
        <v>20463.472817606224</v>
      </c>
      <c r="I43" s="37">
        <f t="shared" si="7"/>
        <v>9156</v>
      </c>
      <c r="J43" s="38">
        <f t="shared" si="7"/>
        <v>16220.525448650946</v>
      </c>
      <c r="K43" s="37">
        <f>SUM(K44:K47)</f>
        <v>10462</v>
      </c>
      <c r="L43" s="38">
        <f>SUM(L44:L47)</f>
        <v>10950.387272346661</v>
      </c>
      <c r="M43" s="64"/>
      <c r="N43" s="64"/>
      <c r="O43" s="64"/>
      <c r="P43" s="64"/>
      <c r="Q43" s="64"/>
      <c r="R43" s="55"/>
      <c r="S43" s="55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J43" s="56"/>
      <c r="AK43" s="56"/>
      <c r="AL43" s="56"/>
      <c r="AM43" s="56"/>
      <c r="AN43" s="56"/>
      <c r="AO43" s="56"/>
      <c r="AP43" s="56"/>
      <c r="AQ43" s="56"/>
      <c r="AR43" s="56"/>
      <c r="AS43" s="56"/>
    </row>
    <row r="44" spans="1:45" x14ac:dyDescent="0.2">
      <c r="A44" s="43"/>
      <c r="B44" s="44" t="s">
        <v>7</v>
      </c>
      <c r="C44" s="46">
        <v>156</v>
      </c>
      <c r="D44" s="46">
        <v>286.94404591104734</v>
      </c>
      <c r="E44" s="46">
        <v>267</v>
      </c>
      <c r="F44" s="46">
        <v>484.96957587866683</v>
      </c>
      <c r="G44" s="47">
        <v>290</v>
      </c>
      <c r="H44" s="47">
        <v>520.15138198841316</v>
      </c>
      <c r="I44" s="59">
        <v>208</v>
      </c>
      <c r="J44" s="48">
        <v>368.48725352985986</v>
      </c>
      <c r="K44" s="59">
        <v>169</v>
      </c>
      <c r="L44" s="48">
        <v>176.88926104249529</v>
      </c>
      <c r="P44" s="9"/>
      <c r="Q44" s="9"/>
      <c r="R44" s="9"/>
      <c r="S44" s="9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32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x14ac:dyDescent="0.2">
      <c r="A45" s="43"/>
      <c r="B45" s="44" t="s">
        <v>8</v>
      </c>
      <c r="C45" s="50" t="s">
        <v>9</v>
      </c>
      <c r="D45" s="50" t="s">
        <v>9</v>
      </c>
      <c r="E45" s="50" t="s">
        <v>9</v>
      </c>
      <c r="F45" s="50" t="s">
        <v>9</v>
      </c>
      <c r="G45" s="50" t="s">
        <v>9</v>
      </c>
      <c r="H45" s="50" t="s">
        <v>9</v>
      </c>
      <c r="I45" s="50" t="s">
        <v>9</v>
      </c>
      <c r="J45" s="50" t="s">
        <v>9</v>
      </c>
      <c r="K45" s="59">
        <v>206</v>
      </c>
      <c r="L45" s="48">
        <v>215.61649570860371</v>
      </c>
      <c r="P45" s="9"/>
      <c r="Q45" s="9"/>
      <c r="R45" s="9"/>
      <c r="S45" s="9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32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x14ac:dyDescent="0.2">
      <c r="A46" s="43"/>
      <c r="B46" s="44" t="s">
        <v>10</v>
      </c>
      <c r="C46" s="46">
        <v>10046</v>
      </c>
      <c r="D46" s="46">
        <v>18478.460802707574</v>
      </c>
      <c r="E46" s="46">
        <v>11225</v>
      </c>
      <c r="F46" s="46">
        <v>20388.702206884023</v>
      </c>
      <c r="G46" s="47">
        <v>10742</v>
      </c>
      <c r="H46" s="47">
        <v>19267.124639032874</v>
      </c>
      <c r="I46" s="59">
        <v>8568</v>
      </c>
      <c r="J46" s="48">
        <v>15178.840328095381</v>
      </c>
      <c r="K46" s="59">
        <v>9795</v>
      </c>
      <c r="L46" s="48">
        <v>10252.250366338705</v>
      </c>
      <c r="P46" s="9"/>
      <c r="Q46" s="9"/>
      <c r="R46" s="9"/>
      <c r="S46" s="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32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x14ac:dyDescent="0.2">
      <c r="A47" s="43"/>
      <c r="B47" s="44" t="s">
        <v>11</v>
      </c>
      <c r="C47" s="46">
        <v>318</v>
      </c>
      <c r="D47" s="46">
        <v>584.9244012802119</v>
      </c>
      <c r="E47" s="46">
        <v>436</v>
      </c>
      <c r="F47" s="46">
        <v>791.93533738988287</v>
      </c>
      <c r="G47" s="47">
        <v>377</v>
      </c>
      <c r="H47" s="47">
        <v>676.19679658493715</v>
      </c>
      <c r="I47" s="59">
        <v>380</v>
      </c>
      <c r="J47" s="48">
        <v>673.19786702570548</v>
      </c>
      <c r="K47" s="59">
        <v>292</v>
      </c>
      <c r="L47" s="48">
        <v>305.63114925685574</v>
      </c>
      <c r="P47" s="9"/>
      <c r="Q47" s="9"/>
      <c r="R47" s="9"/>
      <c r="S47" s="9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32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s="58" customFormat="1" ht="18.75" customHeight="1" x14ac:dyDescent="0.25">
      <c r="A48" s="60" t="s">
        <v>19</v>
      </c>
      <c r="B48" s="61"/>
      <c r="C48" s="37">
        <f t="shared" ref="C48:J48" si="8">SUM(C49:C52)</f>
        <v>44597</v>
      </c>
      <c r="D48" s="37">
        <f t="shared" si="8"/>
        <v>2940.2</v>
      </c>
      <c r="E48" s="37">
        <f t="shared" si="8"/>
        <v>50166</v>
      </c>
      <c r="F48" s="37">
        <f t="shared" si="8"/>
        <v>3248.6</v>
      </c>
      <c r="G48" s="37">
        <f t="shared" si="8"/>
        <v>36098</v>
      </c>
      <c r="H48" s="37">
        <f t="shared" si="8"/>
        <v>2296.6</v>
      </c>
      <c r="I48" s="37">
        <f t="shared" si="8"/>
        <v>39202</v>
      </c>
      <c r="J48" s="38">
        <f t="shared" si="8"/>
        <v>2451.274034703767</v>
      </c>
      <c r="K48" s="37">
        <f>SUM(K49:K52)</f>
        <v>53952</v>
      </c>
      <c r="L48" s="38">
        <f>SUM(L49:L52)</f>
        <v>3317.3181568323157</v>
      </c>
      <c r="M48" s="55"/>
      <c r="N48" s="55"/>
      <c r="O48" s="55"/>
      <c r="P48" s="55"/>
      <c r="Q48" s="55"/>
      <c r="R48" s="55"/>
      <c r="S48" s="55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  <c r="AJ48" s="56"/>
      <c r="AK48" s="56"/>
      <c r="AL48" s="56"/>
      <c r="AM48" s="56"/>
      <c r="AN48" s="56"/>
      <c r="AO48" s="56"/>
      <c r="AP48" s="56"/>
      <c r="AQ48" s="56"/>
      <c r="AR48" s="56"/>
      <c r="AS48" s="56"/>
    </row>
    <row r="49" spans="1:45" x14ac:dyDescent="0.2">
      <c r="A49" s="43"/>
      <c r="B49" s="44" t="s">
        <v>7</v>
      </c>
      <c r="C49" s="46">
        <v>1896</v>
      </c>
      <c r="D49" s="46">
        <v>125</v>
      </c>
      <c r="E49" s="46">
        <v>2062</v>
      </c>
      <c r="F49" s="46">
        <v>133.5</v>
      </c>
      <c r="G49" s="47">
        <v>1644</v>
      </c>
      <c r="H49" s="47">
        <v>104.6</v>
      </c>
      <c r="I49" s="59">
        <v>1482</v>
      </c>
      <c r="J49" s="48">
        <v>92.668438330467396</v>
      </c>
      <c r="K49" s="59">
        <v>1630</v>
      </c>
      <c r="L49" s="48">
        <v>100.22294994878177</v>
      </c>
      <c r="P49" s="9"/>
      <c r="Q49" s="9"/>
      <c r="R49" s="9"/>
      <c r="S49" s="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32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x14ac:dyDescent="0.2">
      <c r="A50" s="43"/>
      <c r="B50" s="44" t="s">
        <v>8</v>
      </c>
      <c r="C50" s="50" t="s">
        <v>9</v>
      </c>
      <c r="D50" s="50" t="s">
        <v>9</v>
      </c>
      <c r="E50" s="50" t="s">
        <v>9</v>
      </c>
      <c r="F50" s="50" t="s">
        <v>9</v>
      </c>
      <c r="G50" s="50" t="s">
        <v>9</v>
      </c>
      <c r="H50" s="50" t="s">
        <v>9</v>
      </c>
      <c r="I50" s="50" t="s">
        <v>9</v>
      </c>
      <c r="J50" s="50" t="s">
        <v>9</v>
      </c>
      <c r="K50" s="59">
        <v>13129</v>
      </c>
      <c r="L50" s="48">
        <v>807.25589563040239</v>
      </c>
      <c r="P50" s="9"/>
      <c r="Q50" s="9"/>
      <c r="R50" s="9"/>
      <c r="S50" s="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32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x14ac:dyDescent="0.2">
      <c r="A51" s="43"/>
      <c r="B51" s="44" t="s">
        <v>10</v>
      </c>
      <c r="C51" s="46">
        <v>38333</v>
      </c>
      <c r="D51" s="46">
        <v>2527.1999999999998</v>
      </c>
      <c r="E51" s="46">
        <v>42634</v>
      </c>
      <c r="F51" s="46">
        <v>2760.9</v>
      </c>
      <c r="G51" s="47">
        <v>29292</v>
      </c>
      <c r="H51" s="47">
        <v>1863.6</v>
      </c>
      <c r="I51" s="59">
        <v>32410</v>
      </c>
      <c r="J51" s="48">
        <v>2026.5749570110988</v>
      </c>
      <c r="K51" s="59">
        <v>32739</v>
      </c>
      <c r="L51" s="48">
        <v>2013.0056186338445</v>
      </c>
      <c r="P51" s="9"/>
      <c r="Q51" s="9"/>
      <c r="R51" s="9"/>
      <c r="S51" s="9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32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x14ac:dyDescent="0.2">
      <c r="A52" s="43"/>
      <c r="B52" s="44" t="s">
        <v>11</v>
      </c>
      <c r="C52" s="46">
        <v>4368</v>
      </c>
      <c r="D52" s="46">
        <v>288</v>
      </c>
      <c r="E52" s="46">
        <v>5470</v>
      </c>
      <c r="F52" s="46">
        <v>354.2</v>
      </c>
      <c r="G52" s="47">
        <v>5162</v>
      </c>
      <c r="H52" s="47">
        <v>328.4</v>
      </c>
      <c r="I52" s="59">
        <v>5310</v>
      </c>
      <c r="J52" s="48">
        <v>332.03063936220104</v>
      </c>
      <c r="K52" s="59">
        <v>6454</v>
      </c>
      <c r="L52" s="48">
        <v>396.83369261928686</v>
      </c>
      <c r="P52" s="9"/>
      <c r="Q52" s="9"/>
      <c r="R52" s="9"/>
      <c r="S52" s="9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32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s="58" customFormat="1" ht="18.75" customHeight="1" x14ac:dyDescent="0.25">
      <c r="A53" s="60" t="s">
        <v>20</v>
      </c>
      <c r="B53" s="61"/>
      <c r="C53" s="37">
        <f t="shared" ref="C53:J53" si="9">SUM(C54:C57)</f>
        <v>13049</v>
      </c>
      <c r="D53" s="37">
        <f t="shared" si="9"/>
        <v>2359.7000000000003</v>
      </c>
      <c r="E53" s="37">
        <f t="shared" si="9"/>
        <v>16093</v>
      </c>
      <c r="F53" s="37">
        <f t="shared" si="9"/>
        <v>2848.8</v>
      </c>
      <c r="G53" s="37">
        <f t="shared" si="9"/>
        <v>10330</v>
      </c>
      <c r="H53" s="37">
        <f t="shared" si="9"/>
        <v>1792.4007759551087</v>
      </c>
      <c r="I53" s="37">
        <f t="shared" si="9"/>
        <v>9810</v>
      </c>
      <c r="J53" s="38">
        <f t="shared" si="9"/>
        <v>1669.7957606592033</v>
      </c>
      <c r="K53" s="37">
        <f>SUM(K54:K57)</f>
        <v>13391</v>
      </c>
      <c r="L53" s="38">
        <f>SUM(L54:L57)</f>
        <v>2237.374564337676</v>
      </c>
      <c r="M53" s="55"/>
      <c r="N53" s="55"/>
      <c r="O53" s="67"/>
      <c r="P53" s="55"/>
      <c r="Q53" s="55"/>
      <c r="R53" s="55"/>
      <c r="S53" s="55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</row>
    <row r="54" spans="1:45" x14ac:dyDescent="0.2">
      <c r="A54" s="43"/>
      <c r="B54" s="44" t="s">
        <v>7</v>
      </c>
      <c r="C54" s="46">
        <v>903</v>
      </c>
      <c r="D54" s="46">
        <v>163.30000000000001</v>
      </c>
      <c r="E54" s="45">
        <v>1500</v>
      </c>
      <c r="F54" s="45">
        <v>265.5</v>
      </c>
      <c r="G54" s="68">
        <v>1169</v>
      </c>
      <c r="H54" s="68">
        <v>202.83799681428093</v>
      </c>
      <c r="I54" s="69">
        <v>907</v>
      </c>
      <c r="J54" s="48">
        <v>154.38376706604458</v>
      </c>
      <c r="K54" s="69">
        <v>731</v>
      </c>
      <c r="L54" s="48">
        <v>122.13582305509979</v>
      </c>
      <c r="O54" s="52"/>
      <c r="P54" s="9"/>
      <c r="Q54" s="9"/>
      <c r="R54" s="9"/>
      <c r="S54" s="9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x14ac:dyDescent="0.2">
      <c r="A55" s="43"/>
      <c r="B55" s="44" t="s">
        <v>8</v>
      </c>
      <c r="C55" s="50" t="s">
        <v>9</v>
      </c>
      <c r="D55" s="50" t="s">
        <v>9</v>
      </c>
      <c r="E55" s="50" t="s">
        <v>9</v>
      </c>
      <c r="F55" s="50" t="s">
        <v>9</v>
      </c>
      <c r="G55" s="50" t="s">
        <v>9</v>
      </c>
      <c r="H55" s="50" t="s">
        <v>9</v>
      </c>
      <c r="I55" s="50" t="s">
        <v>9</v>
      </c>
      <c r="J55" s="50" t="s">
        <v>9</v>
      </c>
      <c r="K55" s="69">
        <v>3979</v>
      </c>
      <c r="L55" s="48">
        <v>664.8131873272805</v>
      </c>
      <c r="O55" s="52"/>
      <c r="P55" s="9"/>
      <c r="Q55" s="9"/>
      <c r="R55" s="9"/>
      <c r="S55" s="9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x14ac:dyDescent="0.2">
      <c r="A56" s="43"/>
      <c r="B56" s="44" t="s">
        <v>10</v>
      </c>
      <c r="C56" s="46">
        <v>11396</v>
      </c>
      <c r="D56" s="46">
        <v>2060.8000000000002</v>
      </c>
      <c r="E56" s="45">
        <v>13473</v>
      </c>
      <c r="F56" s="45">
        <v>2385</v>
      </c>
      <c r="G56" s="68">
        <v>8364</v>
      </c>
      <c r="H56" s="68">
        <v>1451.2720319543589</v>
      </c>
      <c r="I56" s="69">
        <v>8271</v>
      </c>
      <c r="J56" s="48">
        <v>1407.8369761888146</v>
      </c>
      <c r="K56" s="69">
        <v>8208</v>
      </c>
      <c r="L56" s="48">
        <v>1371.3964919784667</v>
      </c>
      <c r="O56" s="52"/>
      <c r="P56" s="9"/>
      <c r="Q56" s="9"/>
      <c r="R56" s="9"/>
      <c r="S56" s="9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x14ac:dyDescent="0.2">
      <c r="A57" s="43"/>
      <c r="B57" s="44" t="s">
        <v>11</v>
      </c>
      <c r="C57" s="46">
        <v>750</v>
      </c>
      <c r="D57" s="46">
        <v>135.6</v>
      </c>
      <c r="E57" s="45">
        <v>1120</v>
      </c>
      <c r="F57" s="45">
        <v>198.3</v>
      </c>
      <c r="G57" s="68">
        <v>797</v>
      </c>
      <c r="H57" s="68">
        <v>138.29074718646868</v>
      </c>
      <c r="I57" s="69">
        <v>632</v>
      </c>
      <c r="J57" s="48">
        <v>107.57501740434418</v>
      </c>
      <c r="K57" s="69">
        <v>473</v>
      </c>
      <c r="L57" s="48">
        <v>79.029061976829283</v>
      </c>
      <c r="O57" s="52"/>
      <c r="P57" s="9"/>
      <c r="Q57" s="9"/>
      <c r="R57" s="9"/>
      <c r="S57" s="9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s="58" customFormat="1" ht="18.75" customHeight="1" x14ac:dyDescent="0.25">
      <c r="A58" s="60" t="s">
        <v>21</v>
      </c>
      <c r="B58" s="61"/>
      <c r="C58" s="37">
        <f t="shared" ref="C58:I58" si="10">SUM(C59:C62)</f>
        <v>5288</v>
      </c>
      <c r="D58" s="37">
        <f t="shared" si="10"/>
        <v>2163.5</v>
      </c>
      <c r="E58" s="37">
        <f>SUM(E59:E62)</f>
        <v>5748</v>
      </c>
      <c r="F58" s="37">
        <f t="shared" si="10"/>
        <v>2343.2999999999997</v>
      </c>
      <c r="G58" s="37">
        <f t="shared" si="10"/>
        <v>6267</v>
      </c>
      <c r="H58" s="37">
        <f t="shared" si="10"/>
        <v>2546.3085230435436</v>
      </c>
      <c r="I58" s="37">
        <f t="shared" si="10"/>
        <v>5150</v>
      </c>
      <c r="J58" s="38">
        <f>SUM(J59:J62)</f>
        <v>2085.8731708107362</v>
      </c>
      <c r="K58" s="37">
        <f>SUM(K59:K62)</f>
        <v>7041</v>
      </c>
      <c r="L58" s="38">
        <f>SUM(L59:L62)</f>
        <v>2843.1942627319859</v>
      </c>
      <c r="M58" s="55"/>
      <c r="N58" s="55"/>
      <c r="O58" s="55"/>
      <c r="P58" s="55"/>
      <c r="Q58" s="55"/>
      <c r="R58" s="55"/>
      <c r="S58" s="55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  <c r="AJ58" s="56"/>
      <c r="AK58" s="56"/>
      <c r="AL58" s="56"/>
      <c r="AM58" s="56"/>
      <c r="AN58" s="56"/>
      <c r="AO58" s="56"/>
      <c r="AP58" s="56"/>
      <c r="AQ58" s="56"/>
      <c r="AR58" s="56"/>
      <c r="AS58" s="56"/>
    </row>
    <row r="59" spans="1:45" x14ac:dyDescent="0.2">
      <c r="A59" s="70"/>
      <c r="B59" s="44" t="s">
        <v>7</v>
      </c>
      <c r="C59" s="46">
        <v>698</v>
      </c>
      <c r="D59" s="46">
        <v>285.60000000000002</v>
      </c>
      <c r="E59" s="45">
        <v>721</v>
      </c>
      <c r="F59" s="45">
        <v>293.89999999999998</v>
      </c>
      <c r="G59" s="45">
        <v>945</v>
      </c>
      <c r="H59" s="45">
        <v>383.95748432681489</v>
      </c>
      <c r="I59" s="71">
        <v>888</v>
      </c>
      <c r="J59" s="48">
        <v>359.66123799610364</v>
      </c>
      <c r="K59" s="71">
        <v>568</v>
      </c>
      <c r="L59" s="48">
        <v>229.36150280240989</v>
      </c>
      <c r="P59" s="9"/>
      <c r="Q59" s="9"/>
      <c r="R59" s="9"/>
      <c r="S59" s="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32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5" x14ac:dyDescent="0.2">
      <c r="A60" s="70"/>
      <c r="B60" s="44" t="s">
        <v>8</v>
      </c>
      <c r="C60" s="50" t="s">
        <v>9</v>
      </c>
      <c r="D60" s="50" t="s">
        <v>9</v>
      </c>
      <c r="E60" s="50" t="s">
        <v>9</v>
      </c>
      <c r="F60" s="50" t="s">
        <v>9</v>
      </c>
      <c r="G60" s="50" t="s">
        <v>9</v>
      </c>
      <c r="H60" s="50" t="s">
        <v>9</v>
      </c>
      <c r="I60" s="50" t="s">
        <v>9</v>
      </c>
      <c r="J60" s="50" t="s">
        <v>9</v>
      </c>
      <c r="K60" s="71">
        <v>1696</v>
      </c>
      <c r="L60" s="48">
        <v>684.85406470578732</v>
      </c>
      <c r="P60" s="9"/>
      <c r="Q60" s="9"/>
      <c r="R60" s="9"/>
      <c r="S60" s="9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32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5" x14ac:dyDescent="0.2">
      <c r="A61" s="70"/>
      <c r="B61" s="44" t="s">
        <v>10</v>
      </c>
      <c r="C61" s="46">
        <v>4250</v>
      </c>
      <c r="D61" s="46">
        <v>1738.8</v>
      </c>
      <c r="E61" s="45">
        <v>4531</v>
      </c>
      <c r="F61" s="45">
        <v>1847.2</v>
      </c>
      <c r="G61" s="45">
        <v>4650</v>
      </c>
      <c r="H61" s="45">
        <v>1889.3146054176605</v>
      </c>
      <c r="I61" s="71">
        <v>3555</v>
      </c>
      <c r="J61" s="48">
        <v>1439.8600237344015</v>
      </c>
      <c r="K61" s="71">
        <v>3897</v>
      </c>
      <c r="L61" s="48">
        <v>1573.6298880651257</v>
      </c>
      <c r="M61" s="72"/>
      <c r="N61" s="72"/>
      <c r="O61" s="72"/>
      <c r="P61" s="9"/>
      <c r="Q61" s="9"/>
      <c r="T61"/>
      <c r="U61"/>
      <c r="V61"/>
      <c r="W61"/>
      <c r="X61"/>
      <c r="Y61"/>
      <c r="AI61" s="73"/>
    </row>
    <row r="62" spans="1:45" x14ac:dyDescent="0.2">
      <c r="A62" s="70"/>
      <c r="B62" s="44" t="s">
        <v>11</v>
      </c>
      <c r="C62" s="46">
        <v>340</v>
      </c>
      <c r="D62" s="46">
        <v>139.1</v>
      </c>
      <c r="E62" s="45">
        <v>496</v>
      </c>
      <c r="F62" s="45">
        <v>202.2</v>
      </c>
      <c r="G62" s="45">
        <v>672</v>
      </c>
      <c r="H62" s="45">
        <v>273.03643329906834</v>
      </c>
      <c r="I62" s="71">
        <v>707</v>
      </c>
      <c r="J62" s="48">
        <v>286.35190908023122</v>
      </c>
      <c r="K62" s="71">
        <v>880</v>
      </c>
      <c r="L62" s="48">
        <v>355.34880715866319</v>
      </c>
      <c r="M62" s="72"/>
      <c r="N62" s="72"/>
      <c r="O62" s="72"/>
      <c r="P62" s="9"/>
      <c r="Q62" s="9"/>
      <c r="T62"/>
      <c r="U62"/>
      <c r="V62"/>
      <c r="W62"/>
      <c r="X62"/>
      <c r="Y62"/>
      <c r="AI62" s="73"/>
    </row>
    <row r="63" spans="1:45" s="58" customFormat="1" ht="18.75" customHeight="1" x14ac:dyDescent="0.25">
      <c r="A63" s="60" t="s">
        <v>22</v>
      </c>
      <c r="B63" s="61"/>
      <c r="C63" s="37">
        <f>SUM(C64:C67)</f>
        <v>2758</v>
      </c>
      <c r="D63" s="37">
        <f>SUM(D64:D67)</f>
        <v>6505.5</v>
      </c>
      <c r="E63" s="37">
        <f t="shared" ref="E63:J63" si="11">SUM(E64:E67)</f>
        <v>2664</v>
      </c>
      <c r="F63" s="37">
        <f t="shared" si="11"/>
        <v>6156</v>
      </c>
      <c r="G63" s="37">
        <f t="shared" si="11"/>
        <v>2769</v>
      </c>
      <c r="H63" s="37">
        <f t="shared" si="11"/>
        <v>6260.4000000000005</v>
      </c>
      <c r="I63" s="37">
        <f t="shared" si="11"/>
        <v>2354</v>
      </c>
      <c r="J63" s="38">
        <f t="shared" si="11"/>
        <v>5203.8199663984442</v>
      </c>
      <c r="K63" s="37">
        <f>SUM(K64:K67)</f>
        <v>2105</v>
      </c>
      <c r="L63" s="38">
        <f>SUM(L64:L67)</f>
        <v>4549.6790368945467</v>
      </c>
      <c r="M63" s="74"/>
      <c r="N63" s="74"/>
      <c r="O63" s="74"/>
      <c r="P63" s="55"/>
      <c r="Q63" s="55"/>
      <c r="R63" s="74"/>
      <c r="S63" s="74"/>
      <c r="AI63" s="75"/>
    </row>
    <row r="64" spans="1:45" x14ac:dyDescent="0.2">
      <c r="A64" s="70"/>
      <c r="B64" s="44" t="s">
        <v>7</v>
      </c>
      <c r="C64" s="46">
        <v>71</v>
      </c>
      <c r="D64" s="46">
        <v>167.5</v>
      </c>
      <c r="E64" s="45">
        <v>58</v>
      </c>
      <c r="F64" s="45">
        <v>134</v>
      </c>
      <c r="G64" s="45">
        <v>98</v>
      </c>
      <c r="H64" s="45">
        <v>221.6</v>
      </c>
      <c r="I64" s="71">
        <v>60</v>
      </c>
      <c r="J64" s="48">
        <v>132.63772216818464</v>
      </c>
      <c r="K64" s="71">
        <v>32</v>
      </c>
      <c r="L64" s="48">
        <v>69.16376683165106</v>
      </c>
      <c r="M64" s="72"/>
      <c r="N64" s="72"/>
      <c r="O64" s="72"/>
      <c r="P64" s="9"/>
      <c r="Q64" s="9"/>
      <c r="T64"/>
      <c r="U64"/>
      <c r="V64"/>
      <c r="W64"/>
      <c r="X64"/>
      <c r="Y64"/>
      <c r="AI64" s="73"/>
    </row>
    <row r="65" spans="1:35" x14ac:dyDescent="0.2">
      <c r="A65" s="70"/>
      <c r="B65" s="44" t="s">
        <v>8</v>
      </c>
      <c r="C65" s="50" t="s">
        <v>9</v>
      </c>
      <c r="D65" s="50" t="s">
        <v>9</v>
      </c>
      <c r="E65" s="50" t="s">
        <v>9</v>
      </c>
      <c r="F65" s="50" t="s">
        <v>9</v>
      </c>
      <c r="G65" s="50" t="s">
        <v>9</v>
      </c>
      <c r="H65" s="50" t="s">
        <v>9</v>
      </c>
      <c r="I65" s="50" t="s">
        <v>9</v>
      </c>
      <c r="J65" s="50" t="s">
        <v>9</v>
      </c>
      <c r="K65" s="71">
        <v>175</v>
      </c>
      <c r="L65" s="48">
        <v>378.23934986059174</v>
      </c>
      <c r="M65" s="72"/>
      <c r="N65" s="72"/>
      <c r="O65" s="72"/>
      <c r="P65" s="9"/>
      <c r="Q65" s="9"/>
      <c r="T65"/>
      <c r="U65"/>
      <c r="V65"/>
      <c r="W65"/>
      <c r="X65"/>
      <c r="Y65"/>
      <c r="AI65" s="73"/>
    </row>
    <row r="66" spans="1:35" x14ac:dyDescent="0.2">
      <c r="A66" s="70"/>
      <c r="B66" s="44" t="s">
        <v>10</v>
      </c>
      <c r="C66" s="46">
        <v>2574</v>
      </c>
      <c r="D66" s="46">
        <v>6071.5</v>
      </c>
      <c r="E66" s="45">
        <v>2528</v>
      </c>
      <c r="F66" s="45">
        <v>5841.8</v>
      </c>
      <c r="G66" s="45">
        <v>2535</v>
      </c>
      <c r="H66" s="45">
        <v>5731.3</v>
      </c>
      <c r="I66" s="71">
        <v>2130</v>
      </c>
      <c r="J66" s="48">
        <v>4708.6391369705543</v>
      </c>
      <c r="K66" s="71">
        <v>1758</v>
      </c>
      <c r="L66" s="48">
        <v>3799.6844403138302</v>
      </c>
      <c r="M66" s="72"/>
      <c r="N66" s="72"/>
      <c r="O66" s="72"/>
      <c r="P66" s="9"/>
      <c r="Q66" s="9"/>
      <c r="T66"/>
      <c r="U66"/>
      <c r="V66"/>
      <c r="W66"/>
      <c r="X66"/>
      <c r="Y66"/>
      <c r="AI66" s="73"/>
    </row>
    <row r="67" spans="1:35" x14ac:dyDescent="0.2">
      <c r="A67" s="70"/>
      <c r="B67" s="44" t="s">
        <v>11</v>
      </c>
      <c r="C67" s="46">
        <v>113</v>
      </c>
      <c r="D67" s="46">
        <v>266.5</v>
      </c>
      <c r="E67" s="45">
        <v>78</v>
      </c>
      <c r="F67" s="45">
        <v>180.2</v>
      </c>
      <c r="G67" s="45">
        <v>136</v>
      </c>
      <c r="H67" s="45">
        <v>307.5</v>
      </c>
      <c r="I67" s="71">
        <v>164</v>
      </c>
      <c r="J67" s="48">
        <v>362.54310725970464</v>
      </c>
      <c r="K67" s="71">
        <v>140</v>
      </c>
      <c r="L67" s="48">
        <v>302.59147988847343</v>
      </c>
      <c r="M67" s="72"/>
      <c r="N67" s="72"/>
      <c r="O67" s="72"/>
      <c r="P67" s="9"/>
      <c r="Q67" s="9"/>
      <c r="T67"/>
      <c r="U67"/>
      <c r="V67"/>
      <c r="W67"/>
      <c r="X67"/>
      <c r="Y67"/>
      <c r="AI67" s="73"/>
    </row>
    <row r="68" spans="1:35" x14ac:dyDescent="0.2">
      <c r="A68" s="70"/>
      <c r="B68" s="44"/>
      <c r="C68" s="46"/>
      <c r="D68" s="46"/>
      <c r="E68" s="45"/>
      <c r="F68" s="45"/>
      <c r="G68" s="45"/>
      <c r="H68" s="45"/>
      <c r="I68" s="71"/>
      <c r="J68" s="48"/>
      <c r="K68" s="71"/>
      <c r="L68" s="48"/>
      <c r="M68" s="72"/>
      <c r="N68" s="72"/>
      <c r="O68" s="72"/>
      <c r="P68" s="9"/>
      <c r="Q68" s="9"/>
      <c r="T68"/>
      <c r="U68"/>
      <c r="V68"/>
      <c r="W68"/>
      <c r="X68"/>
      <c r="Y68"/>
      <c r="AI68" s="73"/>
    </row>
    <row r="69" spans="1:35" ht="17.25" customHeight="1" x14ac:dyDescent="0.2">
      <c r="A69" s="1" t="s">
        <v>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72"/>
      <c r="N69" s="72"/>
      <c r="O69" s="72"/>
      <c r="P69" s="9"/>
      <c r="Q69" s="9"/>
      <c r="T69"/>
      <c r="U69"/>
      <c r="V69"/>
      <c r="W69"/>
      <c r="X69"/>
      <c r="Y69"/>
      <c r="AI69" s="73"/>
    </row>
    <row r="70" spans="1:35" ht="4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72"/>
      <c r="N70" s="72"/>
      <c r="O70" s="72"/>
      <c r="P70" s="9"/>
      <c r="Q70" s="9"/>
      <c r="T70"/>
      <c r="U70"/>
      <c r="V70"/>
      <c r="W70"/>
      <c r="X70"/>
      <c r="Y70"/>
      <c r="AI70" s="73"/>
    </row>
    <row r="71" spans="1:35" x14ac:dyDescent="0.2">
      <c r="A71" s="5"/>
      <c r="B71" s="5"/>
      <c r="C71" s="6"/>
      <c r="D71" s="6"/>
      <c r="E71" s="6"/>
      <c r="F71" s="6"/>
      <c r="G71" s="6"/>
      <c r="H71" s="6"/>
      <c r="I71" s="7"/>
      <c r="J71" s="7"/>
      <c r="K71" s="6"/>
      <c r="L71" s="8"/>
      <c r="M71" s="72"/>
      <c r="N71" s="72"/>
      <c r="O71" s="72"/>
      <c r="P71" s="9"/>
      <c r="Q71" s="9"/>
      <c r="T71"/>
      <c r="U71"/>
      <c r="V71"/>
      <c r="W71"/>
      <c r="X71"/>
      <c r="Y71"/>
      <c r="AI71" s="73"/>
    </row>
    <row r="72" spans="1:35" ht="26.25" customHeight="1" x14ac:dyDescent="0.2">
      <c r="A72" s="10" t="s">
        <v>1</v>
      </c>
      <c r="B72" s="11"/>
      <c r="C72" s="12" t="s">
        <v>2</v>
      </c>
      <c r="D72" s="13"/>
      <c r="E72" s="13"/>
      <c r="F72" s="13"/>
      <c r="G72" s="13"/>
      <c r="H72" s="13"/>
      <c r="I72" s="13"/>
      <c r="J72" s="13"/>
      <c r="K72" s="13"/>
      <c r="L72" s="13"/>
      <c r="M72" s="72"/>
      <c r="N72" s="72"/>
      <c r="O72" s="72"/>
      <c r="P72" s="9"/>
      <c r="Q72" s="9"/>
      <c r="T72"/>
      <c r="U72"/>
      <c r="V72"/>
      <c r="W72"/>
      <c r="X72"/>
      <c r="Y72"/>
      <c r="AI72" s="73"/>
    </row>
    <row r="73" spans="1:35" ht="27" customHeight="1" x14ac:dyDescent="0.2">
      <c r="A73" s="16"/>
      <c r="B73" s="17"/>
      <c r="C73" s="18">
        <v>2015</v>
      </c>
      <c r="D73" s="19"/>
      <c r="E73" s="18">
        <v>2016</v>
      </c>
      <c r="F73" s="19"/>
      <c r="G73" s="18">
        <v>2017</v>
      </c>
      <c r="H73" s="19"/>
      <c r="I73" s="18">
        <v>2018</v>
      </c>
      <c r="J73" s="19"/>
      <c r="K73" s="18" t="s">
        <v>3</v>
      </c>
      <c r="L73" s="19"/>
      <c r="M73" s="72"/>
      <c r="N73" s="72"/>
      <c r="O73" s="72"/>
      <c r="P73" s="9"/>
      <c r="Q73" s="9"/>
      <c r="T73"/>
      <c r="U73"/>
      <c r="V73"/>
      <c r="W73"/>
      <c r="X73"/>
      <c r="Y73"/>
      <c r="AI73" s="73"/>
    </row>
    <row r="74" spans="1:35" ht="33.75" customHeight="1" x14ac:dyDescent="0.2">
      <c r="A74" s="19"/>
      <c r="B74" s="22"/>
      <c r="C74" s="23" t="s">
        <v>4</v>
      </c>
      <c r="D74" s="24" t="s">
        <v>5</v>
      </c>
      <c r="E74" s="23" t="s">
        <v>4</v>
      </c>
      <c r="F74" s="25" t="s">
        <v>5</v>
      </c>
      <c r="G74" s="23" t="s">
        <v>4</v>
      </c>
      <c r="H74" s="25" t="s">
        <v>5</v>
      </c>
      <c r="I74" s="23" t="s">
        <v>4</v>
      </c>
      <c r="J74" s="25" t="s">
        <v>5</v>
      </c>
      <c r="K74" s="23" t="s">
        <v>4</v>
      </c>
      <c r="L74" s="25" t="s">
        <v>5</v>
      </c>
      <c r="M74" s="72"/>
      <c r="N74" s="72"/>
      <c r="O74" s="72"/>
      <c r="P74" s="9"/>
      <c r="Q74" s="9"/>
      <c r="T74"/>
      <c r="U74"/>
      <c r="V74"/>
      <c r="W74"/>
      <c r="X74"/>
      <c r="Y74"/>
      <c r="AI74" s="73"/>
    </row>
    <row r="75" spans="1:35" x14ac:dyDescent="0.2">
      <c r="A75" s="70"/>
      <c r="B75" s="44"/>
      <c r="C75" s="46"/>
      <c r="D75" s="46"/>
      <c r="E75" s="45"/>
      <c r="F75" s="45"/>
      <c r="G75" s="45"/>
      <c r="H75" s="45"/>
      <c r="I75" s="71"/>
      <c r="J75" s="48"/>
      <c r="K75" s="71"/>
      <c r="L75" s="48"/>
      <c r="M75" s="72"/>
      <c r="N75" s="72"/>
      <c r="O75" s="72"/>
      <c r="P75" s="9"/>
      <c r="Q75" s="9"/>
      <c r="T75"/>
      <c r="U75"/>
      <c r="V75"/>
      <c r="W75"/>
      <c r="X75"/>
      <c r="Y75"/>
      <c r="AI75" s="73"/>
    </row>
    <row r="76" spans="1:35" s="58" customFormat="1" ht="18.75" customHeight="1" x14ac:dyDescent="0.25">
      <c r="A76" s="76" t="s">
        <v>23</v>
      </c>
      <c r="B76" s="77"/>
      <c r="C76" s="37">
        <f>SUM(C77:C80)</f>
        <v>4344</v>
      </c>
      <c r="D76" s="37">
        <f>SUM(D77:D80)</f>
        <v>2194.1</v>
      </c>
      <c r="E76" s="37">
        <f t="shared" ref="E76:J76" si="12">SUM(E77:E80)</f>
        <v>4573</v>
      </c>
      <c r="F76" s="37">
        <f t="shared" si="12"/>
        <v>2250.6</v>
      </c>
      <c r="G76" s="37">
        <f t="shared" si="12"/>
        <v>4832</v>
      </c>
      <c r="H76" s="37">
        <f t="shared" si="12"/>
        <v>2317.6999999999998</v>
      </c>
      <c r="I76" s="37">
        <f t="shared" si="12"/>
        <v>3782</v>
      </c>
      <c r="J76" s="38">
        <f t="shared" si="12"/>
        <v>1743.9822927234159</v>
      </c>
      <c r="K76" s="37">
        <f>SUM(K77:K80)</f>
        <v>3148</v>
      </c>
      <c r="L76" s="38">
        <f>SUM(L77:L80)</f>
        <v>1435.4634248661662</v>
      </c>
      <c r="M76" s="74"/>
      <c r="N76" s="74"/>
      <c r="O76" s="74"/>
      <c r="P76" s="55"/>
      <c r="Q76" s="55"/>
      <c r="R76" s="74"/>
      <c r="S76" s="74"/>
      <c r="AI76" s="75"/>
    </row>
    <row r="77" spans="1:35" x14ac:dyDescent="0.2">
      <c r="A77" s="70"/>
      <c r="B77" s="44" t="s">
        <v>7</v>
      </c>
      <c r="C77" s="46">
        <v>217</v>
      </c>
      <c r="D77" s="46">
        <v>109.6</v>
      </c>
      <c r="E77" s="50">
        <v>281</v>
      </c>
      <c r="F77" s="50">
        <v>138.30000000000001</v>
      </c>
      <c r="G77" s="50">
        <v>293</v>
      </c>
      <c r="H77" s="50">
        <v>140.5</v>
      </c>
      <c r="I77" s="71">
        <v>105</v>
      </c>
      <c r="J77" s="48">
        <v>48.418334409296321</v>
      </c>
      <c r="K77" s="71">
        <v>99</v>
      </c>
      <c r="L77" s="48">
        <v>45.143227147951222</v>
      </c>
      <c r="M77" s="72"/>
      <c r="N77" s="72"/>
      <c r="O77" s="72"/>
      <c r="P77" s="9"/>
      <c r="Q77" s="9"/>
      <c r="T77"/>
      <c r="U77"/>
      <c r="V77"/>
      <c r="W77"/>
      <c r="X77"/>
      <c r="Y77"/>
      <c r="AI77" s="73"/>
    </row>
    <row r="78" spans="1:35" x14ac:dyDescent="0.2">
      <c r="A78" s="70"/>
      <c r="B78" s="44" t="s">
        <v>8</v>
      </c>
      <c r="C78" s="50" t="s">
        <v>9</v>
      </c>
      <c r="D78" s="50" t="s">
        <v>9</v>
      </c>
      <c r="E78" s="50" t="s">
        <v>9</v>
      </c>
      <c r="F78" s="50" t="s">
        <v>9</v>
      </c>
      <c r="G78" s="50" t="s">
        <v>9</v>
      </c>
      <c r="H78" s="50" t="s">
        <v>9</v>
      </c>
      <c r="I78" s="50" t="s">
        <v>9</v>
      </c>
      <c r="J78" s="50" t="s">
        <v>9</v>
      </c>
      <c r="K78" s="71">
        <v>327</v>
      </c>
      <c r="L78" s="48">
        <v>149.10944724626313</v>
      </c>
      <c r="M78" s="72"/>
      <c r="N78" s="72"/>
      <c r="O78" s="72"/>
      <c r="P78" s="9"/>
      <c r="Q78" s="9"/>
      <c r="T78"/>
      <c r="U78"/>
      <c r="V78"/>
      <c r="W78"/>
      <c r="X78"/>
      <c r="Y78"/>
      <c r="AI78" s="73"/>
    </row>
    <row r="79" spans="1:35" x14ac:dyDescent="0.2">
      <c r="A79" s="70"/>
      <c r="B79" s="44" t="s">
        <v>10</v>
      </c>
      <c r="C79" s="46">
        <v>3694</v>
      </c>
      <c r="D79" s="78">
        <v>1865.8</v>
      </c>
      <c r="E79" s="45">
        <v>3849</v>
      </c>
      <c r="F79" s="45">
        <v>1894.3</v>
      </c>
      <c r="G79" s="45">
        <v>4242</v>
      </c>
      <c r="H79" s="45">
        <v>2034.7</v>
      </c>
      <c r="I79" s="71">
        <v>3297</v>
      </c>
      <c r="J79" s="48">
        <v>1520.3357004519044</v>
      </c>
      <c r="K79" s="71">
        <v>2088</v>
      </c>
      <c r="L79" s="48">
        <v>952.11169984769856</v>
      </c>
      <c r="M79" s="72"/>
      <c r="N79" s="72"/>
      <c r="O79" s="72"/>
      <c r="P79" s="9"/>
      <c r="Q79" s="9"/>
      <c r="T79"/>
      <c r="U79"/>
      <c r="V79"/>
      <c r="W79"/>
      <c r="X79"/>
      <c r="Y79"/>
      <c r="AI79" s="73"/>
    </row>
    <row r="80" spans="1:35" x14ac:dyDescent="0.2">
      <c r="A80" s="70"/>
      <c r="B80" s="44" t="s">
        <v>11</v>
      </c>
      <c r="C80" s="46">
        <v>433</v>
      </c>
      <c r="D80" s="78">
        <v>218.7</v>
      </c>
      <c r="E80" s="50">
        <v>443</v>
      </c>
      <c r="F80" s="50">
        <v>218</v>
      </c>
      <c r="G80" s="50">
        <v>297</v>
      </c>
      <c r="H80" s="50">
        <v>142.5</v>
      </c>
      <c r="I80" s="71">
        <v>380</v>
      </c>
      <c r="J80" s="48">
        <v>175.22825786221526</v>
      </c>
      <c r="K80" s="71">
        <v>634</v>
      </c>
      <c r="L80" s="48">
        <v>289.09905062425327</v>
      </c>
      <c r="M80" s="72"/>
      <c r="N80" s="72"/>
      <c r="O80" s="72"/>
      <c r="P80" s="9"/>
      <c r="Q80" s="9"/>
      <c r="T80"/>
      <c r="U80"/>
      <c r="V80"/>
      <c r="W80"/>
      <c r="X80"/>
      <c r="Y80"/>
      <c r="AI80" s="73"/>
    </row>
    <row r="81" spans="1:41" x14ac:dyDescent="0.2">
      <c r="A81" s="79"/>
      <c r="B81" s="80"/>
      <c r="C81" s="81"/>
      <c r="D81" s="82"/>
      <c r="E81" s="83"/>
      <c r="F81" s="84"/>
      <c r="G81" s="81"/>
      <c r="H81" s="85"/>
      <c r="I81" s="82"/>
      <c r="J81" s="86"/>
      <c r="K81" s="82"/>
      <c r="L81" s="86"/>
      <c r="N81" s="72"/>
      <c r="O81" s="72"/>
      <c r="T81" s="9"/>
      <c r="U81" s="9"/>
      <c r="V81" s="72"/>
      <c r="W81" s="72"/>
      <c r="X81"/>
      <c r="Y81"/>
      <c r="AL81" s="87"/>
      <c r="AM81" s="88"/>
    </row>
    <row r="82" spans="1:41" ht="6.75" customHeight="1" x14ac:dyDescent="0.2">
      <c r="A82" s="4"/>
      <c r="B82" s="4"/>
      <c r="C82" s="89"/>
      <c r="D82" s="90"/>
      <c r="E82" s="90"/>
      <c r="F82" s="91"/>
      <c r="G82" s="89"/>
      <c r="H82" s="90"/>
      <c r="I82" s="90"/>
      <c r="J82" s="91"/>
      <c r="K82" s="91"/>
      <c r="L82" s="91"/>
      <c r="AN82" s="89"/>
      <c r="AO82" s="32"/>
    </row>
    <row r="83" spans="1:41" ht="12.95" customHeight="1" x14ac:dyDescent="0.2">
      <c r="A83" s="92" t="s">
        <v>24</v>
      </c>
      <c r="B83" s="92"/>
      <c r="C83" s="92"/>
      <c r="D83" s="92"/>
      <c r="E83" s="92"/>
      <c r="F83" s="92"/>
      <c r="G83" s="92"/>
      <c r="H83" s="92"/>
      <c r="I83" s="89"/>
      <c r="J83" s="89"/>
      <c r="K83" s="89"/>
      <c r="L83" s="32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41" ht="12.95" customHeight="1" x14ac:dyDescent="0.2">
      <c r="A84" s="93" t="s">
        <v>25</v>
      </c>
      <c r="B84" s="93"/>
      <c r="C84" s="93"/>
      <c r="D84" s="93"/>
      <c r="E84" s="93"/>
      <c r="F84" s="93"/>
      <c r="G84" s="93"/>
      <c r="H84" s="93"/>
      <c r="I84" s="43"/>
      <c r="J84" s="43"/>
      <c r="K84" s="43"/>
      <c r="L84" s="9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41" ht="12.95" customHeight="1" x14ac:dyDescent="0.2">
      <c r="A85" s="95" t="s">
        <v>26</v>
      </c>
      <c r="B85" s="93"/>
      <c r="C85" s="93"/>
      <c r="D85" s="93"/>
      <c r="E85" s="93"/>
      <c r="F85" s="93"/>
      <c r="G85" s="93"/>
      <c r="H85" s="93"/>
      <c r="I85" s="43"/>
      <c r="J85" s="43"/>
      <c r="K85" s="43"/>
      <c r="L85" s="94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41" x14ac:dyDescent="0.2">
      <c r="A86" s="96" t="s">
        <v>27</v>
      </c>
      <c r="B86" s="93"/>
      <c r="C86" s="93"/>
      <c r="D86" s="93"/>
      <c r="E86" s="93"/>
      <c r="F86" s="93"/>
      <c r="G86" s="93"/>
      <c r="H86" s="93"/>
      <c r="I86" s="43"/>
      <c r="J86" s="43"/>
      <c r="K86" s="43"/>
      <c r="L86" s="94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41" ht="12.95" customHeight="1" x14ac:dyDescent="0.2">
      <c r="A87" s="4" t="s">
        <v>28</v>
      </c>
      <c r="B87" s="4"/>
      <c r="C87" s="97"/>
      <c r="D87" s="4"/>
      <c r="E87" s="4"/>
      <c r="F87"/>
      <c r="G87"/>
      <c r="H87"/>
      <c r="I87"/>
      <c r="J87"/>
      <c r="K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41" x14ac:dyDescent="0.2">
      <c r="B88" s="99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41" x14ac:dyDescent="0.2">
      <c r="A89" s="4"/>
      <c r="B89" s="4"/>
      <c r="AN89" s="89"/>
      <c r="AO89" s="32"/>
    </row>
    <row r="90" spans="1:41" x14ac:dyDescent="0.2">
      <c r="A90" s="4"/>
      <c r="B90" s="4"/>
      <c r="AN90" s="89"/>
      <c r="AO90" s="32"/>
    </row>
    <row r="91" spans="1:41" x14ac:dyDescent="0.2">
      <c r="A91" s="4"/>
      <c r="B91" s="4"/>
      <c r="AN91" s="89"/>
      <c r="AO91" s="32"/>
    </row>
    <row r="92" spans="1:41" x14ac:dyDescent="0.2">
      <c r="A92" s="4"/>
      <c r="B92" s="4"/>
      <c r="AN92" s="89"/>
      <c r="AO92" s="32"/>
    </row>
    <row r="93" spans="1:41" x14ac:dyDescent="0.2">
      <c r="A93" s="4"/>
      <c r="B93" s="4"/>
      <c r="AN93" s="89"/>
      <c r="AO93" s="32"/>
    </row>
    <row r="94" spans="1:41" x14ac:dyDescent="0.2">
      <c r="A94" s="4"/>
      <c r="B94" s="4"/>
      <c r="AN94" s="89"/>
      <c r="AO94" s="32"/>
    </row>
    <row r="95" spans="1:41" x14ac:dyDescent="0.2">
      <c r="A95" s="4"/>
      <c r="B95" s="4"/>
      <c r="AN95" s="89"/>
      <c r="AO95" s="32"/>
    </row>
    <row r="96" spans="1:41" x14ac:dyDescent="0.2">
      <c r="A96" s="4"/>
      <c r="B96" s="4"/>
      <c r="AN96" s="89"/>
      <c r="AO96" s="32"/>
    </row>
    <row r="97" spans="1:41" x14ac:dyDescent="0.2">
      <c r="A97" s="4"/>
      <c r="B97" s="4"/>
      <c r="AN97" s="89"/>
      <c r="AO97" s="32"/>
    </row>
    <row r="98" spans="1:41" x14ac:dyDescent="0.2">
      <c r="A98" s="4"/>
      <c r="B98" s="4"/>
      <c r="AN98" s="89"/>
      <c r="AO98" s="32"/>
    </row>
    <row r="99" spans="1:41" x14ac:dyDescent="0.2">
      <c r="AN99" s="89"/>
      <c r="AO99" s="32"/>
    </row>
    <row r="100" spans="1:41" x14ac:dyDescent="0.2">
      <c r="AN100" s="89"/>
      <c r="AO100" s="32"/>
    </row>
    <row r="101" spans="1:41" x14ac:dyDescent="0.2">
      <c r="AN101" s="89"/>
      <c r="AO101" s="32"/>
    </row>
    <row r="102" spans="1:41" x14ac:dyDescent="0.2">
      <c r="AN102" s="89"/>
      <c r="AO102" s="32"/>
    </row>
    <row r="103" spans="1:41" x14ac:dyDescent="0.2">
      <c r="AN103" s="89"/>
      <c r="AO103" s="32"/>
    </row>
    <row r="104" spans="1:41" x14ac:dyDescent="0.2">
      <c r="AN104" s="89"/>
      <c r="AO104" s="32"/>
    </row>
    <row r="105" spans="1:41" x14ac:dyDescent="0.2">
      <c r="AN105" s="101"/>
      <c r="AO105" s="32"/>
    </row>
    <row r="106" spans="1:41" x14ac:dyDescent="0.2">
      <c r="AN106" s="89"/>
      <c r="AO106" s="32"/>
    </row>
    <row r="107" spans="1:41" x14ac:dyDescent="0.2">
      <c r="AN107" s="89"/>
      <c r="AO107" s="32"/>
    </row>
    <row r="108" spans="1:41" x14ac:dyDescent="0.2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AN108" s="89"/>
      <c r="AO108" s="32"/>
    </row>
    <row r="109" spans="1:41" x14ac:dyDescent="0.2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AN109" s="89"/>
      <c r="AO109" s="32"/>
    </row>
    <row r="110" spans="1:41" x14ac:dyDescent="0.2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AN110" s="89"/>
      <c r="AO110" s="32"/>
    </row>
    <row r="111" spans="1:41" x14ac:dyDescent="0.2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AN111" s="89"/>
      <c r="AO111" s="32"/>
    </row>
    <row r="112" spans="1:41" x14ac:dyDescent="0.2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AN112" s="89"/>
      <c r="AO112" s="32"/>
    </row>
    <row r="113" spans="3:41" x14ac:dyDescent="0.2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AN113" s="89"/>
      <c r="AO113" s="32"/>
    </row>
    <row r="114" spans="3:41" x14ac:dyDescent="0.2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AN114" s="89"/>
      <c r="AO114" s="32"/>
    </row>
    <row r="115" spans="3:41" x14ac:dyDescent="0.2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AN115" s="89"/>
      <c r="AO115" s="32"/>
    </row>
  </sheetData>
  <mergeCells count="32">
    <mergeCell ref="K73:L73"/>
    <mergeCell ref="A76:B76"/>
    <mergeCell ref="A53:B53"/>
    <mergeCell ref="A58:B58"/>
    <mergeCell ref="A63:B63"/>
    <mergeCell ref="A69:L70"/>
    <mergeCell ref="A72:B74"/>
    <mergeCell ref="C72:L72"/>
    <mergeCell ref="C73:D73"/>
    <mergeCell ref="E73:F73"/>
    <mergeCell ref="G73:H73"/>
    <mergeCell ref="I73:J73"/>
    <mergeCell ref="A23:B23"/>
    <mergeCell ref="A28:B28"/>
    <mergeCell ref="A33:B33"/>
    <mergeCell ref="A38:B38"/>
    <mergeCell ref="A43:B43"/>
    <mergeCell ref="A48:B48"/>
    <mergeCell ref="P5:Q5"/>
    <mergeCell ref="AH5:AI5"/>
    <mergeCell ref="M8:T8"/>
    <mergeCell ref="U8:W8"/>
    <mergeCell ref="A13:B13"/>
    <mergeCell ref="A18:B18"/>
    <mergeCell ref="A1:L2"/>
    <mergeCell ref="A4:B6"/>
    <mergeCell ref="C4:L4"/>
    <mergeCell ref="C5:D5"/>
    <mergeCell ref="E5:F5"/>
    <mergeCell ref="G5:H5"/>
    <mergeCell ref="I5:J5"/>
    <mergeCell ref="K5:L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rowBreaks count="1" manualBreakCount="1"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2021-04-14T20:44:11Z</cp:lastPrinted>
  <dcterms:created xsi:type="dcterms:W3CDTF">2021-04-14T20:43:58Z</dcterms:created>
  <dcterms:modified xsi:type="dcterms:W3CDTF">2021-04-14T20:44:26Z</dcterms:modified>
</cp:coreProperties>
</file>