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11" sheetId="1" r:id="rId1"/>
  </sheets>
  <externalReferences>
    <externalReference r:id="rId2"/>
  </externalReferences>
  <definedNames>
    <definedName name="_xlnm.Print_Area" localSheetId="0">'11'!$A$1:$E$58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D20" i="1"/>
  <c r="E20" i="1" s="1"/>
  <c r="D19" i="1"/>
  <c r="E19" i="1" s="1"/>
  <c r="D18" i="1"/>
  <c r="E18" i="1" s="1"/>
  <c r="E16" i="1"/>
  <c r="D14" i="1"/>
  <c r="E14" i="1" s="1"/>
  <c r="E12" i="1"/>
  <c r="D12" i="1"/>
  <c r="E10" i="1"/>
</calcChain>
</file>

<file path=xl/sharedStrings.xml><?xml version="1.0" encoding="utf-8"?>
<sst xmlns="http://schemas.openxmlformats.org/spreadsheetml/2006/main" count="18" uniqueCount="18">
  <si>
    <t xml:space="preserve">Cuadro 11.  CONSUMO TOTAL, RESIDENCIAL Y PER CÁPITA DE ENERGÍA  ELÉCTRICA
 EN LA REPÚBLICA: AÑOS 2015-19   </t>
  </si>
  <si>
    <t>Año</t>
  </si>
  <si>
    <t xml:space="preserve"> Consumo total  (en miles de kilovatios-hora)</t>
  </si>
  <si>
    <t>Consumo residencial (en miles de kilovatios-hora)</t>
  </si>
  <si>
    <t>Población
 (en miles) (1)</t>
  </si>
  <si>
    <t>Consumo per cápita 
(kilovatios-hora/habitante)</t>
  </si>
  <si>
    <t>2005…...…………………………………………………</t>
  </si>
  <si>
    <t>2006…...…………………………………………………</t>
  </si>
  <si>
    <t>2007...…………………………………………………</t>
  </si>
  <si>
    <t>2008.............................................................</t>
  </si>
  <si>
    <t>2011………………………………………….</t>
  </si>
  <si>
    <t>2017</t>
  </si>
  <si>
    <t xml:space="preserve">2018 </t>
  </si>
  <si>
    <t>2019 (P)</t>
  </si>
  <si>
    <t>NOTA: El consumo per cápita se calculó con base en el consumo residencial de energía eléctrica.</t>
  </si>
  <si>
    <t>(1) Con base en las estimaciones de la población total de la República, al 1 de julio de cada año, elaboradas con resultados</t>
  </si>
  <si>
    <t xml:space="preserve">     del Censo Nacional de Población del 2010.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</si>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</sst>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(* #,##0_);_(* \(#,##0\);_(* &quot;-&quot;_);_(@_)"/>
    <numFmt numFmtId="166" formatCode="0.0"/>
    <numFmt numFmtId="167" formatCode="_(* #,##0_);_(* \(#,##0\);_(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3" fillId="0" borderId="0" xfId="2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3" fontId="3" fillId="0" borderId="5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/>
    </xf>
    <xf numFmtId="164" fontId="3" fillId="0" borderId="0" xfId="0" applyNumberFormat="1" applyFont="1" applyFill="1"/>
    <xf numFmtId="0" fontId="3" fillId="0" borderId="9" xfId="0" applyFont="1" applyBorder="1" applyAlignment="1">
      <alignment horizontal="left"/>
    </xf>
    <xf numFmtId="3" fontId="3" fillId="0" borderId="3" xfId="0" applyNumberFormat="1" applyFont="1" applyBorder="1"/>
    <xf numFmtId="3" fontId="3" fillId="0" borderId="5" xfId="0" applyNumberFormat="1" applyFont="1" applyBorder="1"/>
    <xf numFmtId="164" fontId="3" fillId="0" borderId="5" xfId="0" applyNumberFormat="1" applyFont="1" applyBorder="1"/>
    <xf numFmtId="164" fontId="0" fillId="0" borderId="0" xfId="0" applyNumberFormat="1"/>
    <xf numFmtId="3" fontId="3" fillId="3" borderId="5" xfId="0" applyNumberFormat="1" applyFont="1" applyFill="1" applyBorder="1"/>
    <xf numFmtId="3" fontId="3" fillId="0" borderId="5" xfId="2" applyNumberFormat="1" applyFont="1" applyFill="1" applyBorder="1" applyAlignment="1" applyProtection="1">
      <alignment horizontal="center"/>
    </xf>
    <xf numFmtId="164" fontId="3" fillId="0" borderId="5" xfId="0" applyNumberFormat="1" applyFont="1" applyBorder="1" applyAlignment="1">
      <alignment horizontal="right"/>
    </xf>
    <xf numFmtId="0" fontId="3" fillId="0" borderId="9" xfId="0" applyFont="1" applyBorder="1"/>
    <xf numFmtId="164" fontId="3" fillId="0" borderId="6" xfId="0" applyNumberFormat="1" applyFont="1" applyFill="1" applyBorder="1"/>
    <xf numFmtId="0" fontId="3" fillId="0" borderId="0" xfId="0" applyFont="1" applyAlignment="1">
      <alignment horizontal="left"/>
    </xf>
    <xf numFmtId="3" fontId="2" fillId="0" borderId="5" xfId="0" applyNumberFormat="1" applyFont="1" applyBorder="1"/>
    <xf numFmtId="37" fontId="4" fillId="0" borderId="6" xfId="1" applyNumberFormat="1" applyFont="1" applyFill="1" applyBorder="1" applyAlignment="1" applyProtection="1">
      <alignment horizontal="right"/>
    </xf>
    <xf numFmtId="3" fontId="3" fillId="0" borderId="5" xfId="0" applyNumberFormat="1" applyFont="1" applyFill="1" applyBorder="1"/>
    <xf numFmtId="37" fontId="4" fillId="0" borderId="6" xfId="1" applyNumberFormat="1" applyFont="1" applyFill="1" applyBorder="1" applyProtection="1"/>
    <xf numFmtId="49" fontId="3" fillId="0" borderId="0" xfId="0" applyNumberFormat="1" applyFont="1" applyAlignment="1">
      <alignment horizontal="left"/>
    </xf>
    <xf numFmtId="0" fontId="0" fillId="0" borderId="1" xfId="0" applyBorder="1" applyAlignment="1">
      <alignment horizontal="left"/>
    </xf>
    <xf numFmtId="3" fontId="0" fillId="3" borderId="7" xfId="0" applyNumberFormat="1" applyFill="1" applyBorder="1"/>
    <xf numFmtId="164" fontId="0" fillId="0" borderId="7" xfId="0" applyNumberFormat="1" applyBorder="1"/>
    <xf numFmtId="164" fontId="0" fillId="0" borderId="1" xfId="0" applyNumberFormat="1" applyBorder="1"/>
    <xf numFmtId="0" fontId="5" fillId="0" borderId="0" xfId="0" applyFont="1"/>
    <xf numFmtId="0" fontId="0" fillId="0" borderId="0" xfId="0" applyFill="1"/>
    <xf numFmtId="0" fontId="3" fillId="0" borderId="0" xfId="0" applyFont="1" applyFill="1"/>
    <xf numFmtId="0" fontId="3" fillId="0" borderId="0" xfId="0" applyFont="1" applyFill="1" applyBorder="1"/>
    <xf numFmtId="0" fontId="0" fillId="0" borderId="0" xfId="0" applyBorder="1" applyAlignment="1">
      <alignment horizontal="left"/>
    </xf>
    <xf numFmtId="166" fontId="0" fillId="0" borderId="0" xfId="0" applyNumberFormat="1" applyBorder="1"/>
    <xf numFmtId="167" fontId="6" fillId="0" borderId="0" xfId="1" applyNumberFormat="1" applyFont="1" applyFill="1" applyBorder="1" applyProtection="1"/>
    <xf numFmtId="167" fontId="4" fillId="0" borderId="0" xfId="1" applyNumberFormat="1" applyFont="1" applyFill="1" applyBorder="1"/>
    <xf numFmtId="167" fontId="4" fillId="0" borderId="0" xfId="1" applyNumberFormat="1" applyFont="1" applyFill="1" applyBorder="1" applyProtection="1"/>
    <xf numFmtId="0" fontId="0" fillId="0" borderId="0" xfId="0" applyAlignment="1">
      <alignment horizontal="center"/>
    </xf>
  </cellXfs>
  <cellStyles count="3">
    <cellStyle name="Millares [0]" xfId="1" builtinId="6"/>
    <cellStyle name="Normal" xfId="0" builtinId="0"/>
    <cellStyle name="Normal_tabla_completa_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32</xdr:row>
      <xdr:rowOff>123825</xdr:rowOff>
    </xdr:from>
    <xdr:to>
      <xdr:col>4</xdr:col>
      <xdr:colOff>989848</xdr:colOff>
      <xdr:row>56</xdr:row>
      <xdr:rowOff>123339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4229100"/>
          <a:ext cx="6019048" cy="3885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V%20ENERG&#205;A%20(10-1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5kNpSuXz49"/>
      <sheetName val="2002"/>
      <sheetName val="IV.2.4a"/>
      <sheetName val="IV.2.4GRÁFICA"/>
      <sheetName val="datosgrafica"/>
      <sheetName val="Datos"/>
      <sheetName val="grafica"/>
      <sheetName val="10"/>
      <sheetName val="11"/>
      <sheetName val="12"/>
      <sheetName val="13"/>
      <sheetName val="14"/>
      <sheetName val="15"/>
    </sheetNames>
    <sheetDataSet>
      <sheetData sheetId="0"/>
      <sheetData sheetId="1"/>
      <sheetData sheetId="2"/>
      <sheetData sheetId="3"/>
      <sheetData sheetId="4"/>
      <sheetData sheetId="5"/>
      <sheetData sheetId="6">
        <row r="44">
          <cell r="A44">
            <v>2015</v>
          </cell>
          <cell r="D44">
            <v>2018.52919</v>
          </cell>
        </row>
        <row r="45">
          <cell r="A45">
            <v>2016</v>
          </cell>
          <cell r="D45">
            <v>2055.4285359999999</v>
          </cell>
        </row>
        <row r="46">
          <cell r="A46">
            <v>2017</v>
          </cell>
          <cell r="D46">
            <v>2067.8074294770668</v>
          </cell>
        </row>
        <row r="47">
          <cell r="A47">
            <v>2018</v>
          </cell>
          <cell r="D47">
            <v>2187.8678945849765</v>
          </cell>
        </row>
        <row r="48">
          <cell r="A48" t="str">
            <v>2019 (P)</v>
          </cell>
          <cell r="D48">
            <v>2281.2129041433582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abSelected="1" zoomScaleNormal="100" workbookViewId="0">
      <selection activeCell="F8" sqref="F8"/>
    </sheetView>
  </sheetViews>
  <sheetFormatPr baseColWidth="10" defaultRowHeight="12.75" customHeight="1" x14ac:dyDescent="0.2"/>
  <cols>
    <col min="1" max="5" width="20" customWidth="1"/>
    <col min="6" max="6" width="18.28515625" customWidth="1"/>
  </cols>
  <sheetData>
    <row r="1" spans="1:13" ht="12.75" customHeight="1" x14ac:dyDescent="0.2">
      <c r="A1" s="1" t="s">
        <v>0</v>
      </c>
      <c r="B1" s="2"/>
      <c r="C1" s="2"/>
      <c r="D1" s="2"/>
      <c r="E1" s="2"/>
      <c r="F1" s="3"/>
    </row>
    <row r="2" spans="1:13" ht="18.75" customHeight="1" x14ac:dyDescent="0.2">
      <c r="A2" s="2"/>
      <c r="B2" s="2"/>
      <c r="C2" s="2"/>
      <c r="D2" s="2"/>
      <c r="E2" s="2"/>
      <c r="F2" s="4"/>
      <c r="G2" s="4"/>
      <c r="H2" s="4"/>
      <c r="I2" s="4"/>
      <c r="J2" s="4"/>
    </row>
    <row r="3" spans="1:13" ht="12.75" customHeight="1" x14ac:dyDescent="0.2">
      <c r="A3" s="5"/>
      <c r="B3" s="5"/>
      <c r="C3" s="5"/>
      <c r="D3" s="5"/>
      <c r="E3" s="5"/>
      <c r="F3" s="6"/>
    </row>
    <row r="4" spans="1:13" ht="12.75" customHeight="1" x14ac:dyDescent="0.2">
      <c r="A4" s="7" t="s">
        <v>1</v>
      </c>
      <c r="B4" s="8" t="s">
        <v>2</v>
      </c>
      <c r="C4" s="8" t="s">
        <v>3</v>
      </c>
      <c r="D4" s="8" t="s">
        <v>4</v>
      </c>
      <c r="E4" s="9" t="s">
        <v>5</v>
      </c>
      <c r="F4" s="10"/>
    </row>
    <row r="5" spans="1:13" ht="12.75" customHeight="1" x14ac:dyDescent="0.2">
      <c r="A5" s="11"/>
      <c r="B5" s="12"/>
      <c r="C5" s="13"/>
      <c r="D5" s="12"/>
      <c r="E5" s="14"/>
      <c r="F5" s="15"/>
    </row>
    <row r="6" spans="1:13" ht="12.75" customHeight="1" x14ac:dyDescent="0.2">
      <c r="A6" s="11"/>
      <c r="B6" s="12"/>
      <c r="C6" s="13"/>
      <c r="D6" s="12"/>
      <c r="E6" s="14"/>
      <c r="F6" s="15"/>
      <c r="G6" s="16"/>
      <c r="H6" s="16"/>
      <c r="I6" s="16"/>
      <c r="J6" s="16"/>
      <c r="K6" s="16"/>
      <c r="L6" s="16"/>
    </row>
    <row r="7" spans="1:13" ht="12.75" customHeight="1" x14ac:dyDescent="0.2">
      <c r="A7" s="11"/>
      <c r="B7" s="12"/>
      <c r="C7" s="13"/>
      <c r="D7" s="12"/>
      <c r="E7" s="14"/>
      <c r="F7" s="15"/>
      <c r="G7" s="6"/>
      <c r="H7" s="6"/>
      <c r="I7" s="6"/>
      <c r="J7" s="6"/>
      <c r="K7" s="6"/>
      <c r="L7" s="6"/>
    </row>
    <row r="8" spans="1:13" ht="28.5" customHeight="1" x14ac:dyDescent="0.2">
      <c r="A8" s="17"/>
      <c r="B8" s="18"/>
      <c r="C8" s="19"/>
      <c r="D8" s="18"/>
      <c r="E8" s="20"/>
      <c r="F8" s="15"/>
    </row>
    <row r="9" spans="1:13" ht="12.75" hidden="1" customHeight="1" x14ac:dyDescent="0.2">
      <c r="A9" s="21"/>
      <c r="B9" s="22"/>
      <c r="C9" s="23"/>
      <c r="D9" s="22"/>
      <c r="E9" s="24"/>
      <c r="F9" s="15"/>
    </row>
    <row r="10" spans="1:13" ht="12.75" hidden="1" customHeight="1" x14ac:dyDescent="0.2">
      <c r="A10" s="25" t="s">
        <v>6</v>
      </c>
      <c r="B10" s="26">
        <v>4689936</v>
      </c>
      <c r="C10" s="27">
        <v>1493567</v>
      </c>
      <c r="D10" s="28">
        <v>3351.0070000000001</v>
      </c>
      <c r="E10" s="29">
        <f>+(C10/D10)</f>
        <v>445.70691735349999</v>
      </c>
      <c r="F10" s="15"/>
    </row>
    <row r="11" spans="1:13" ht="12.75" hidden="1" customHeight="1" x14ac:dyDescent="0.2">
      <c r="A11" s="30"/>
      <c r="B11" s="31"/>
      <c r="C11" s="32"/>
      <c r="D11" s="33"/>
      <c r="E11" s="29"/>
      <c r="F11" s="34"/>
    </row>
    <row r="12" spans="1:13" ht="12.75" hidden="1" customHeight="1" x14ac:dyDescent="0.2">
      <c r="A12" s="25" t="s">
        <v>7</v>
      </c>
      <c r="B12" s="35">
        <v>4908813</v>
      </c>
      <c r="C12" s="35">
        <v>1542671</v>
      </c>
      <c r="D12" s="33">
        <f>3413399/1000</f>
        <v>3413.3989999999999</v>
      </c>
      <c r="E12" s="29">
        <f>+(C12/D12)</f>
        <v>451.94569987276611</v>
      </c>
      <c r="F12" s="34"/>
    </row>
    <row r="13" spans="1:13" ht="12.75" hidden="1" customHeight="1" x14ac:dyDescent="0.2">
      <c r="A13" s="25"/>
      <c r="B13" s="35"/>
      <c r="C13" s="35"/>
      <c r="D13" s="33"/>
      <c r="E13" s="29"/>
      <c r="F13" s="34"/>
    </row>
    <row r="14" spans="1:13" ht="12.75" hidden="1" customHeight="1" x14ac:dyDescent="0.2">
      <c r="A14" s="25" t="s">
        <v>8</v>
      </c>
      <c r="B14" s="35">
        <v>5244357</v>
      </c>
      <c r="C14" s="35">
        <v>1627488</v>
      </c>
      <c r="D14" s="33">
        <f>G14/1000</f>
        <v>3475.741</v>
      </c>
      <c r="E14" s="29">
        <f>+(C14/D14)</f>
        <v>468.2420237871579</v>
      </c>
      <c r="F14" s="34"/>
      <c r="G14" s="36">
        <v>3475741</v>
      </c>
      <c r="H14" s="36">
        <v>3537986</v>
      </c>
      <c r="I14" s="36">
        <v>3600000</v>
      </c>
      <c r="J14" s="36">
        <v>3661835</v>
      </c>
      <c r="K14" s="36">
        <v>3723821</v>
      </c>
      <c r="L14" s="16">
        <v>3787511</v>
      </c>
      <c r="M14" s="16">
        <v>3850735</v>
      </c>
    </row>
    <row r="15" spans="1:13" ht="12.75" hidden="1" customHeight="1" x14ac:dyDescent="0.2">
      <c r="A15" s="25"/>
      <c r="B15" s="35"/>
      <c r="C15" s="35"/>
      <c r="D15" s="33"/>
      <c r="E15" s="29"/>
      <c r="F15" s="34"/>
      <c r="G15" s="16"/>
      <c r="H15" s="16"/>
      <c r="I15" s="16"/>
      <c r="J15" s="16"/>
      <c r="K15" s="16"/>
      <c r="L15" s="16"/>
    </row>
    <row r="16" spans="1:13" ht="12.75" hidden="1" customHeight="1" x14ac:dyDescent="0.2">
      <c r="A16" s="30" t="s">
        <v>9</v>
      </c>
      <c r="B16" s="35">
        <v>5381275</v>
      </c>
      <c r="C16" s="35">
        <v>1643238</v>
      </c>
      <c r="D16" s="37">
        <v>3537.9859999999999</v>
      </c>
      <c r="E16" s="29">
        <f>+(C16/D16)</f>
        <v>464.45576664237791</v>
      </c>
      <c r="F16" s="34"/>
      <c r="G16" s="16"/>
      <c r="H16" s="16"/>
      <c r="I16" s="16"/>
      <c r="J16" s="16"/>
      <c r="K16" s="16"/>
      <c r="L16" s="16"/>
    </row>
    <row r="17" spans="1:6" ht="12.75" customHeight="1" x14ac:dyDescent="0.2">
      <c r="A17" s="25"/>
      <c r="B17" s="35"/>
      <c r="C17" s="35"/>
      <c r="D17" s="33"/>
      <c r="E17" s="29"/>
      <c r="F17" s="34"/>
    </row>
    <row r="18" spans="1:6" ht="12.75" hidden="1" customHeight="1" x14ac:dyDescent="0.2">
      <c r="A18" s="38" t="s">
        <v>10</v>
      </c>
      <c r="B18" s="32">
        <v>6314870</v>
      </c>
      <c r="C18" s="32">
        <v>2099909</v>
      </c>
      <c r="D18" s="33">
        <f>K14/1000</f>
        <v>3723.8209999999999</v>
      </c>
      <c r="E18" s="39">
        <f t="shared" ref="E18:E23" si="0">+(B18/D18)</f>
        <v>1695.8038530853121</v>
      </c>
      <c r="F18" s="34"/>
    </row>
    <row r="19" spans="1:6" ht="12.75" hidden="1" customHeight="1" x14ac:dyDescent="0.2">
      <c r="A19" s="40">
        <v>2012</v>
      </c>
      <c r="B19" s="41">
        <v>6788100</v>
      </c>
      <c r="C19" s="42">
        <v>2211138</v>
      </c>
      <c r="D19" s="37">
        <f>L14/1000</f>
        <v>3787.511</v>
      </c>
      <c r="E19" s="39">
        <f t="shared" si="0"/>
        <v>1792.2324185989162</v>
      </c>
      <c r="F19" s="34"/>
    </row>
    <row r="20" spans="1:6" ht="18" customHeight="1" x14ac:dyDescent="0.2">
      <c r="A20" s="40">
        <v>2015</v>
      </c>
      <c r="B20" s="43">
        <v>8024469</v>
      </c>
      <c r="C20" s="44">
        <v>2653019</v>
      </c>
      <c r="D20" s="32">
        <f>3975404/1000</f>
        <v>3975.404</v>
      </c>
      <c r="E20" s="39">
        <f t="shared" si="0"/>
        <v>2018.5291859644956</v>
      </c>
      <c r="F20" s="34"/>
    </row>
    <row r="21" spans="1:6" ht="18" customHeight="1" x14ac:dyDescent="0.2">
      <c r="A21" s="40">
        <v>2016</v>
      </c>
      <c r="B21" s="43">
        <v>8297765</v>
      </c>
      <c r="C21" s="44">
        <v>2786770</v>
      </c>
      <c r="D21" s="32">
        <v>4037</v>
      </c>
      <c r="E21" s="39">
        <f t="shared" si="0"/>
        <v>2055.4285360416152</v>
      </c>
      <c r="F21" s="34"/>
    </row>
    <row r="22" spans="1:6" ht="18" customHeight="1" x14ac:dyDescent="0.2">
      <c r="A22" s="40" t="s">
        <v>11</v>
      </c>
      <c r="B22" s="43">
        <v>8474154</v>
      </c>
      <c r="C22" s="44">
        <v>2876681</v>
      </c>
      <c r="D22" s="32">
        <v>4098.1350000000002</v>
      </c>
      <c r="E22" s="39">
        <f t="shared" si="0"/>
        <v>2067.8074294770668</v>
      </c>
      <c r="F22" s="34"/>
    </row>
    <row r="23" spans="1:6" ht="18" customHeight="1" x14ac:dyDescent="0.2">
      <c r="A23" s="45" t="s">
        <v>12</v>
      </c>
      <c r="B23" s="43">
        <v>9098905</v>
      </c>
      <c r="C23" s="44">
        <v>2904997</v>
      </c>
      <c r="D23" s="32">
        <v>4158.8</v>
      </c>
      <c r="E23" s="39">
        <f t="shared" si="0"/>
        <v>2187.8678945849765</v>
      </c>
      <c r="F23" s="34"/>
    </row>
    <row r="24" spans="1:6" ht="18" customHeight="1" x14ac:dyDescent="0.2">
      <c r="A24" s="30" t="s">
        <v>13</v>
      </c>
      <c r="B24" s="43">
        <v>9623981</v>
      </c>
      <c r="C24" s="44">
        <v>3054925</v>
      </c>
      <c r="D24" s="32">
        <v>4218.8</v>
      </c>
      <c r="E24" s="39">
        <f>+(B24/D24)</f>
        <v>2281.2129041433582</v>
      </c>
      <c r="F24" s="34"/>
    </row>
    <row r="25" spans="1:6" ht="12.75" customHeight="1" x14ac:dyDescent="0.2">
      <c r="A25" s="46"/>
      <c r="B25" s="47"/>
      <c r="C25" s="47"/>
      <c r="D25" s="48"/>
      <c r="E25" s="49"/>
      <c r="F25" s="34"/>
    </row>
    <row r="26" spans="1:6" ht="7.5" customHeight="1" x14ac:dyDescent="0.2">
      <c r="A26" s="50"/>
      <c r="B26" s="50"/>
      <c r="C26" s="50"/>
    </row>
    <row r="27" spans="1:6" ht="14.25" customHeight="1" x14ac:dyDescent="0.2">
      <c r="A27" s="51" t="s">
        <v>14</v>
      </c>
    </row>
    <row r="28" spans="1:6" ht="12.75" customHeight="1" x14ac:dyDescent="0.2">
      <c r="A28" s="52" t="s">
        <v>15</v>
      </c>
    </row>
    <row r="29" spans="1:6" ht="12.75" customHeight="1" x14ac:dyDescent="0.2">
      <c r="A29" s="53" t="s">
        <v>16</v>
      </c>
      <c r="B29" s="6"/>
      <c r="C29" s="6"/>
    </row>
    <row r="30" spans="1:6" ht="12.75" customHeight="1" x14ac:dyDescent="0.2">
      <c r="A30" s="54" t="s">
        <v>17</v>
      </c>
      <c r="B30" s="6"/>
      <c r="C30" s="6"/>
    </row>
    <row r="31" spans="1:6" ht="12.75" customHeight="1" x14ac:dyDescent="0.2">
      <c r="B31" s="6"/>
      <c r="C31" s="55"/>
      <c r="D31" s="6"/>
      <c r="E31" s="6"/>
    </row>
    <row r="32" spans="1:6" ht="11.25" customHeight="1" x14ac:dyDescent="0.2"/>
    <row r="33" spans="1:11" ht="12.75" customHeight="1" x14ac:dyDescent="0.2">
      <c r="F33" s="56"/>
      <c r="G33" s="56"/>
      <c r="H33" s="56"/>
      <c r="I33" s="56"/>
      <c r="J33" s="56"/>
      <c r="K33" s="6"/>
    </row>
    <row r="34" spans="1:11" ht="12.75" customHeight="1" x14ac:dyDescent="0.2">
      <c r="F34" s="57"/>
      <c r="G34" s="57"/>
      <c r="H34" s="57"/>
      <c r="I34" s="57"/>
      <c r="J34" s="57"/>
      <c r="K34" s="6"/>
    </row>
    <row r="35" spans="1:11" ht="12.75" customHeight="1" x14ac:dyDescent="0.2">
      <c r="F35" s="58"/>
      <c r="G35" s="58"/>
      <c r="H35" s="58"/>
      <c r="I35" s="58"/>
      <c r="J35" s="58"/>
      <c r="K35" s="6"/>
    </row>
    <row r="36" spans="1:11" ht="12.75" customHeight="1" x14ac:dyDescent="0.2">
      <c r="F36" s="6"/>
      <c r="G36" s="6"/>
      <c r="H36" s="6"/>
      <c r="I36" s="6"/>
      <c r="J36" s="6"/>
      <c r="K36" s="6"/>
    </row>
    <row r="46" spans="1:11" ht="12.75" customHeight="1" x14ac:dyDescent="0.2">
      <c r="A46" s="50"/>
    </row>
    <row r="48" spans="1:11" ht="12.75" customHeight="1" x14ac:dyDescent="0.2">
      <c r="B48" s="50"/>
      <c r="C48" s="50"/>
    </row>
    <row r="51" spans="1:6" ht="12.75" customHeight="1" x14ac:dyDescent="0.2">
      <c r="A51" s="59"/>
    </row>
    <row r="52" spans="1:6" ht="12.75" customHeight="1" x14ac:dyDescent="0.2">
      <c r="B52" s="59"/>
      <c r="C52" s="59"/>
      <c r="D52" s="59"/>
      <c r="E52" s="59"/>
      <c r="F52" s="59"/>
    </row>
  </sheetData>
  <mergeCells count="7">
    <mergeCell ref="A1:E2"/>
    <mergeCell ref="F2:J2"/>
    <mergeCell ref="A4:A8"/>
    <mergeCell ref="B4:B8"/>
    <mergeCell ref="C4:C8"/>
    <mergeCell ref="D4:D8"/>
    <mergeCell ref="E4:E8"/>
  </mergeCells>
  <printOptions horizontalCentered="1"/>
  <pageMargins left="0.74803149606299213" right="0.74803149606299213" top="0.98425196850393704" bottom="0.98425196850393704" header="0" footer="0"/>
  <pageSetup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</vt:lpstr>
      <vt:lpstr>'11'!Área_de_impresión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2021-04-14T22:07:45Z</cp:lastPrinted>
  <dcterms:created xsi:type="dcterms:W3CDTF">2021-04-14T22:07:08Z</dcterms:created>
  <dcterms:modified xsi:type="dcterms:W3CDTF">2021-04-14T22:08:12Z</dcterms:modified>
</cp:coreProperties>
</file>