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2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17" i="1"/>
  <c r="B16" i="1"/>
  <c r="B15" i="1"/>
  <c r="B14" i="1"/>
  <c r="B13" i="1"/>
  <c r="B12" i="1"/>
  <c r="B11" i="1"/>
  <c r="B10" i="1"/>
  <c r="B8" i="1" s="1"/>
  <c r="B7" i="1" s="1"/>
  <c r="B9" i="1"/>
  <c r="G8" i="1"/>
  <c r="F8" i="1"/>
  <c r="F7" i="1" s="1"/>
  <c r="E8" i="1"/>
  <c r="E7" i="1" s="1"/>
  <c r="D8" i="1"/>
  <c r="C8" i="1"/>
  <c r="G7" i="1"/>
  <c r="D7" i="1"/>
  <c r="C7" i="1"/>
</calcChain>
</file>

<file path=xl/sharedStrings.xml><?xml version="1.0" encoding="utf-8"?>
<sst xmlns="http://schemas.openxmlformats.org/spreadsheetml/2006/main" count="38" uniqueCount="29">
  <si>
    <t xml:space="preserve">Cuadro 25.  SUPERFICIE REFORESTADA EN LA REPÚBLICA, SEGÚN PROVINCIA, </t>
  </si>
  <si>
    <t>COMARCA INDÍGENA Y GESTORES: AÑOS 2015-19</t>
  </si>
  <si>
    <t>Provincia,  comarca indígena y gestores</t>
  </si>
  <si>
    <t>Superficie reforestada (en hectáreas)</t>
  </si>
  <si>
    <t>Total</t>
  </si>
  <si>
    <t>2019 (P)</t>
  </si>
  <si>
    <t xml:space="preserve">              TOTAL</t>
  </si>
  <si>
    <t>MIAMBIENTE</t>
  </si>
  <si>
    <t xml:space="preserve">   Bocas del Toro</t>
  </si>
  <si>
    <t xml:space="preserve">   Coclé</t>
  </si>
  <si>
    <t>-</t>
  </si>
  <si>
    <t xml:space="preserve">   Colón</t>
  </si>
  <si>
    <t>…</t>
  </si>
  <si>
    <t xml:space="preserve">   Chiriquí</t>
  </si>
  <si>
    <t xml:space="preserve">   Darién</t>
  </si>
  <si>
    <t xml:space="preserve">   Herrera</t>
  </si>
  <si>
    <t xml:space="preserve">   Los Santos</t>
  </si>
  <si>
    <t xml:space="preserve">   Panamá</t>
  </si>
  <si>
    <t xml:space="preserve">   Panama Oeste</t>
  </si>
  <si>
    <t xml:space="preserve">   Veraguas</t>
  </si>
  <si>
    <t xml:space="preserve">   Comarca Kuna Yala</t>
  </si>
  <si>
    <t xml:space="preserve">   Comarca Ngäbe Buglé</t>
  </si>
  <si>
    <t>GESTORES (Aliados)</t>
  </si>
  <si>
    <t>…  Información no disponible.</t>
  </si>
  <si>
    <t>-    Cantidad nula o cero.</t>
  </si>
  <si>
    <t>(P) Cifras preliminares.</t>
  </si>
  <si>
    <t>Fuente: Dirección Forestal, Ministerio de Ambiente (MIAMBIENTE).</t>
  </si>
  <si>
    <t xml:space="preserve">             </t>
  </si>
  <si>
    <t>2018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</si>
</sst>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Continuous" vertical="center" wrapText="1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0" fillId="0" borderId="0" xfId="0" applyFill="1"/>
    <xf numFmtId="0" fontId="1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4" fontId="3" fillId="0" borderId="9" xfId="0" applyNumberFormat="1" applyFont="1" applyFill="1" applyBorder="1"/>
    <xf numFmtId="4" fontId="3" fillId="0" borderId="11" xfId="0" applyNumberFormat="1" applyFont="1" applyFill="1" applyBorder="1"/>
    <xf numFmtId="4" fontId="1" fillId="0" borderId="0" xfId="0" applyNumberFormat="1" applyFont="1" applyFill="1" applyBorder="1"/>
    <xf numFmtId="4" fontId="0" fillId="0" borderId="0" xfId="0" applyNumberFormat="1" applyFill="1"/>
    <xf numFmtId="0" fontId="4" fillId="0" borderId="8" xfId="0" applyFont="1" applyBorder="1" applyAlignment="1">
      <alignment horizontal="left"/>
    </xf>
    <xf numFmtId="0" fontId="4" fillId="0" borderId="8" xfId="0" applyFont="1" applyBorder="1"/>
    <xf numFmtId="4" fontId="4" fillId="0" borderId="9" xfId="0" applyNumberFormat="1" applyFont="1" applyFill="1" applyBorder="1"/>
    <xf numFmtId="4" fontId="4" fillId="0" borderId="11" xfId="0" applyNumberFormat="1" applyFont="1" applyFill="1" applyBorder="1"/>
    <xf numFmtId="2" fontId="2" fillId="0" borderId="0" xfId="0" applyNumberFormat="1" applyFont="1" applyBorder="1"/>
    <xf numFmtId="164" fontId="0" fillId="0" borderId="0" xfId="0" applyNumberFormat="1" applyFill="1" applyBorder="1"/>
    <xf numFmtId="4" fontId="0" fillId="0" borderId="0" xfId="0" applyNumberFormat="1" applyFill="1" applyBorder="1"/>
    <xf numFmtId="4" fontId="4" fillId="0" borderId="9" xfId="0" applyNumberFormat="1" applyFont="1" applyFill="1" applyBorder="1" applyAlignment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/>
    <xf numFmtId="2" fontId="0" fillId="0" borderId="0" xfId="0" applyNumberFormat="1"/>
    <xf numFmtId="0" fontId="4" fillId="0" borderId="8" xfId="0" applyFont="1" applyFill="1" applyBorder="1"/>
    <xf numFmtId="164" fontId="0" fillId="0" borderId="0" xfId="0" applyNumberFormat="1"/>
    <xf numFmtId="4" fontId="4" fillId="0" borderId="11" xfId="0" applyNumberFormat="1" applyFont="1" applyFill="1" applyBorder="1" applyAlignment="1">
      <alignment horizontal="right"/>
    </xf>
    <xf numFmtId="4" fontId="3" fillId="0" borderId="9" xfId="0" applyNumberFormat="1" applyFont="1" applyFill="1" applyBorder="1" applyAlignment="1">
      <alignment horizontal="right"/>
    </xf>
    <xf numFmtId="0" fontId="2" fillId="0" borderId="5" xfId="0" applyFont="1" applyFill="1" applyBorder="1"/>
    <xf numFmtId="3" fontId="2" fillId="0" borderId="6" xfId="0" applyNumberFormat="1" applyFont="1" applyFill="1" applyBorder="1"/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0" fontId="0" fillId="0" borderId="0" xfId="0" quotePrefix="1" applyFill="1" applyBorder="1"/>
    <xf numFmtId="0" fontId="2" fillId="0" borderId="0" xfId="0" applyFont="1"/>
    <xf numFmtId="0" fontId="2" fillId="0" borderId="0" xfId="0" applyFont="1" applyBorder="1"/>
    <xf numFmtId="0" fontId="5" fillId="0" borderId="0" xfId="0" applyFont="1" applyBorder="1"/>
    <xf numFmtId="4" fontId="5" fillId="0" borderId="0" xfId="0" applyNumberFormat="1" applyFont="1" applyFill="1" applyBorder="1"/>
    <xf numFmtId="4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/>
    <xf numFmtId="0" fontId="6" fillId="0" borderId="0" xfId="0" applyFont="1"/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29</xdr:row>
      <xdr:rowOff>71437</xdr:rowOff>
    </xdr:from>
    <xdr:to>
      <xdr:col>6</xdr:col>
      <xdr:colOff>399357</xdr:colOff>
      <xdr:row>57</xdr:row>
      <xdr:rowOff>147044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5238750"/>
          <a:ext cx="5542857" cy="47428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II%20RECURSOS%20FORESTALES%20Y%20SUELOS%20(25-3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 No usar"/>
      <sheetName val="25"/>
      <sheetName val="26"/>
      <sheetName val="27"/>
      <sheetName val="28"/>
      <sheetName val="29"/>
      <sheetName val="30"/>
      <sheetName val="31 "/>
      <sheetName val="32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3"/>
    </sheetNames>
    <sheetDataSet>
      <sheetData sheetId="0"/>
      <sheetData sheetId="1">
        <row r="5">
          <cell r="C5">
            <v>2015</v>
          </cell>
          <cell r="D5">
            <v>2016</v>
          </cell>
          <cell r="E5">
            <v>2017</v>
          </cell>
          <cell r="F5">
            <v>2018</v>
          </cell>
          <cell r="G5" t="str">
            <v>2019 (P)</v>
          </cell>
        </row>
        <row r="7">
          <cell r="C7">
            <v>6854.04</v>
          </cell>
          <cell r="D7">
            <v>2630.9300000000003</v>
          </cell>
          <cell r="E7">
            <v>1891.6100000000001</v>
          </cell>
          <cell r="F7">
            <v>8362.91</v>
          </cell>
          <cell r="G7">
            <v>1272.81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zoomScale="80" zoomScaleNormal="80" workbookViewId="0">
      <selection activeCell="J35" sqref="J35"/>
    </sheetView>
  </sheetViews>
  <sheetFormatPr baseColWidth="10" defaultRowHeight="12.75" x14ac:dyDescent="0.2"/>
  <cols>
    <col min="1" max="1" width="25" customWidth="1"/>
    <col min="2" max="7" width="11.42578125" customWidth="1"/>
    <col min="8" max="8" width="10.7109375" style="2" customWidth="1"/>
    <col min="9" max="9" width="11.42578125" style="2"/>
    <col min="11" max="11" width="12.5703125" bestFit="1" customWidth="1"/>
    <col min="12" max="12" width="11.5703125" bestFit="1" customWidth="1"/>
  </cols>
  <sheetData>
    <row r="1" spans="1:14" x14ac:dyDescent="0.2">
      <c r="A1" s="1" t="s">
        <v>0</v>
      </c>
      <c r="B1" s="1"/>
      <c r="C1" s="1"/>
      <c r="D1" s="1"/>
      <c r="E1" s="1"/>
      <c r="F1" s="1"/>
      <c r="G1" s="1"/>
    </row>
    <row r="2" spans="1:14" x14ac:dyDescent="0.2">
      <c r="A2" s="1" t="s">
        <v>1</v>
      </c>
      <c r="B2" s="1"/>
      <c r="C2" s="1"/>
      <c r="D2" s="1"/>
      <c r="E2" s="1"/>
      <c r="F2" s="1"/>
      <c r="G2" s="1"/>
    </row>
    <row r="3" spans="1:14" x14ac:dyDescent="0.2">
      <c r="A3" s="3"/>
      <c r="B3" s="4"/>
      <c r="C3" s="2"/>
      <c r="D3" s="2"/>
      <c r="E3" s="2"/>
      <c r="F3" s="2"/>
      <c r="G3" s="2"/>
    </row>
    <row r="4" spans="1:14" ht="24" customHeight="1" x14ac:dyDescent="0.2">
      <c r="A4" s="5" t="s">
        <v>2</v>
      </c>
      <c r="B4" s="6" t="s">
        <v>3</v>
      </c>
      <c r="C4" s="6"/>
      <c r="D4" s="6"/>
      <c r="E4" s="6"/>
      <c r="F4" s="6"/>
      <c r="G4" s="7"/>
      <c r="J4" s="8"/>
      <c r="K4" s="8"/>
      <c r="L4" s="8"/>
    </row>
    <row r="5" spans="1:14" ht="24" customHeight="1" x14ac:dyDescent="0.2">
      <c r="A5" s="9"/>
      <c r="B5" s="10" t="s">
        <v>4</v>
      </c>
      <c r="C5" s="10">
        <v>2015</v>
      </c>
      <c r="D5" s="11">
        <v>2016</v>
      </c>
      <c r="E5" s="12">
        <v>2017</v>
      </c>
      <c r="F5" s="12">
        <v>2018</v>
      </c>
      <c r="G5" s="12" t="s">
        <v>5</v>
      </c>
      <c r="I5" s="13"/>
    </row>
    <row r="6" spans="1:14" ht="6.95" customHeight="1" x14ac:dyDescent="0.2">
      <c r="A6" s="14"/>
      <c r="B6" s="15"/>
      <c r="C6" s="15"/>
      <c r="D6" s="15"/>
      <c r="E6" s="16"/>
      <c r="F6" s="17"/>
      <c r="G6" s="18"/>
    </row>
    <row r="7" spans="1:14" x14ac:dyDescent="0.2">
      <c r="A7" s="19" t="s">
        <v>6</v>
      </c>
      <c r="B7" s="20">
        <f>+B8+B21</f>
        <v>21012.3</v>
      </c>
      <c r="C7" s="20">
        <f>+C8+C21</f>
        <v>6854.04</v>
      </c>
      <c r="D7" s="20">
        <f>+D8+D21</f>
        <v>2630.9300000000003</v>
      </c>
      <c r="E7" s="20">
        <f>+E8</f>
        <v>1891.6100000000001</v>
      </c>
      <c r="F7" s="20">
        <f>+F8</f>
        <v>8362.91</v>
      </c>
      <c r="G7" s="21">
        <f>+G8+G21</f>
        <v>1272.81</v>
      </c>
      <c r="I7" s="22"/>
      <c r="J7" s="23"/>
      <c r="K7" s="23"/>
      <c r="L7" s="23"/>
      <c r="M7" s="23"/>
      <c r="N7" s="8"/>
    </row>
    <row r="8" spans="1:14" x14ac:dyDescent="0.2">
      <c r="A8" s="24" t="s">
        <v>7</v>
      </c>
      <c r="B8" s="20">
        <f t="shared" ref="B8:G8" si="0">SUM(B9:B20)</f>
        <v>14048.3</v>
      </c>
      <c r="C8" s="20">
        <f t="shared" si="0"/>
        <v>567.04</v>
      </c>
      <c r="D8" s="20">
        <f t="shared" si="0"/>
        <v>1960.9300000000003</v>
      </c>
      <c r="E8" s="20">
        <f t="shared" si="0"/>
        <v>1891.6100000000001</v>
      </c>
      <c r="F8" s="20">
        <f t="shared" si="0"/>
        <v>8362.91</v>
      </c>
      <c r="G8" s="21">
        <f t="shared" si="0"/>
        <v>1265.81</v>
      </c>
      <c r="I8" s="22"/>
      <c r="J8" s="23"/>
      <c r="K8" s="23"/>
      <c r="L8" s="23"/>
      <c r="M8" s="23"/>
      <c r="N8" s="8"/>
    </row>
    <row r="9" spans="1:14" ht="15" customHeight="1" x14ac:dyDescent="0.2">
      <c r="A9" s="25" t="s">
        <v>8</v>
      </c>
      <c r="B9" s="20">
        <f t="shared" ref="B9:B21" si="1">SUM(C9:G9)</f>
        <v>43.269999999999996</v>
      </c>
      <c r="C9" s="26">
        <v>6.35</v>
      </c>
      <c r="D9" s="26">
        <v>13.85</v>
      </c>
      <c r="E9" s="26">
        <v>13.17</v>
      </c>
      <c r="F9" s="26">
        <v>5</v>
      </c>
      <c r="G9" s="27">
        <v>4.9000000000000004</v>
      </c>
      <c r="I9" s="28"/>
      <c r="J9" s="29"/>
      <c r="K9" s="30"/>
      <c r="L9" s="8"/>
      <c r="M9" s="8"/>
      <c r="N9" s="8"/>
    </row>
    <row r="10" spans="1:14" ht="15" customHeight="1" x14ac:dyDescent="0.2">
      <c r="A10" s="25" t="s">
        <v>9</v>
      </c>
      <c r="B10" s="20">
        <f t="shared" si="1"/>
        <v>779.86</v>
      </c>
      <c r="C10" s="31" t="s">
        <v>10</v>
      </c>
      <c r="D10" s="26">
        <v>35.409999999999997</v>
      </c>
      <c r="E10" s="26">
        <v>260.82</v>
      </c>
      <c r="F10" s="26">
        <v>414.52</v>
      </c>
      <c r="G10" s="27">
        <v>69.11</v>
      </c>
      <c r="I10" s="32"/>
      <c r="J10" s="29"/>
      <c r="K10" s="8"/>
      <c r="L10" s="8"/>
      <c r="M10" s="8"/>
      <c r="N10" s="8"/>
    </row>
    <row r="11" spans="1:14" ht="15" customHeight="1" x14ac:dyDescent="0.2">
      <c r="A11" s="25" t="s">
        <v>11</v>
      </c>
      <c r="B11" s="20">
        <f t="shared" si="1"/>
        <v>77.179999999999993</v>
      </c>
      <c r="C11" s="31" t="s">
        <v>12</v>
      </c>
      <c r="D11" s="26">
        <v>64.55</v>
      </c>
      <c r="E11" s="26">
        <v>6</v>
      </c>
      <c r="F11" s="26">
        <v>4.63</v>
      </c>
      <c r="G11" s="27">
        <v>2</v>
      </c>
      <c r="J11" s="29"/>
    </row>
    <row r="12" spans="1:14" ht="15" customHeight="1" x14ac:dyDescent="0.2">
      <c r="A12" s="25" t="s">
        <v>13</v>
      </c>
      <c r="B12" s="20">
        <f t="shared" si="1"/>
        <v>5236.8999999999996</v>
      </c>
      <c r="C12" s="26">
        <v>106.48</v>
      </c>
      <c r="D12" s="26">
        <v>870.92</v>
      </c>
      <c r="E12" s="26">
        <v>261.7</v>
      </c>
      <c r="F12" s="26">
        <v>3328.64</v>
      </c>
      <c r="G12" s="27">
        <v>669.16</v>
      </c>
      <c r="J12" s="29"/>
    </row>
    <row r="13" spans="1:14" ht="15" customHeight="1" x14ac:dyDescent="0.2">
      <c r="A13" s="25" t="s">
        <v>14</v>
      </c>
      <c r="B13" s="20">
        <f t="shared" si="1"/>
        <v>147.51</v>
      </c>
      <c r="C13" s="31" t="s">
        <v>12</v>
      </c>
      <c r="D13" s="31" t="s">
        <v>12</v>
      </c>
      <c r="E13" s="26">
        <v>7</v>
      </c>
      <c r="F13" s="26">
        <v>49</v>
      </c>
      <c r="G13" s="27">
        <v>91.51</v>
      </c>
      <c r="J13" s="33"/>
      <c r="K13" s="34"/>
      <c r="L13" s="34"/>
    </row>
    <row r="14" spans="1:14" ht="15" customHeight="1" x14ac:dyDescent="0.2">
      <c r="A14" s="25" t="s">
        <v>15</v>
      </c>
      <c r="B14" s="20">
        <f t="shared" si="1"/>
        <v>1908.18</v>
      </c>
      <c r="C14" s="31" t="s">
        <v>10</v>
      </c>
      <c r="D14" s="26">
        <v>99.88</v>
      </c>
      <c r="E14" s="26">
        <v>395.73</v>
      </c>
      <c r="F14" s="26">
        <v>1390.75</v>
      </c>
      <c r="G14" s="27">
        <v>21.82</v>
      </c>
      <c r="J14" s="33"/>
      <c r="K14" s="34"/>
      <c r="L14" s="34"/>
    </row>
    <row r="15" spans="1:14" ht="15" customHeight="1" x14ac:dyDescent="0.2">
      <c r="A15" s="25" t="s">
        <v>16</v>
      </c>
      <c r="B15" s="20">
        <f t="shared" si="1"/>
        <v>1220.77</v>
      </c>
      <c r="C15" s="26">
        <v>15.69</v>
      </c>
      <c r="D15" s="26">
        <v>188.7</v>
      </c>
      <c r="E15" s="26">
        <v>326.61</v>
      </c>
      <c r="F15" s="26">
        <v>670.31</v>
      </c>
      <c r="G15" s="27">
        <v>19.46</v>
      </c>
      <c r="J15" s="33"/>
      <c r="K15" s="34"/>
      <c r="L15" s="34"/>
    </row>
    <row r="16" spans="1:14" ht="15" customHeight="1" x14ac:dyDescent="0.2">
      <c r="A16" s="25" t="s">
        <v>17</v>
      </c>
      <c r="B16" s="20">
        <f t="shared" si="1"/>
        <v>350.57</v>
      </c>
      <c r="C16" s="31" t="s">
        <v>12</v>
      </c>
      <c r="D16" s="26">
        <v>77.069999999999993</v>
      </c>
      <c r="E16" s="26">
        <v>65.5</v>
      </c>
      <c r="F16" s="26">
        <v>165.5</v>
      </c>
      <c r="G16" s="27">
        <v>42.5</v>
      </c>
      <c r="J16" s="29"/>
    </row>
    <row r="17" spans="1:12" ht="15" customHeight="1" x14ac:dyDescent="0.2">
      <c r="A17" s="35" t="s">
        <v>18</v>
      </c>
      <c r="B17" s="20">
        <f t="shared" si="1"/>
        <v>239.98</v>
      </c>
      <c r="C17" s="26">
        <v>5.26</v>
      </c>
      <c r="D17" s="26">
        <v>20.45</v>
      </c>
      <c r="E17" s="26">
        <v>28.36</v>
      </c>
      <c r="F17" s="26">
        <v>174.4</v>
      </c>
      <c r="G17" s="27">
        <v>11.51</v>
      </c>
      <c r="J17" s="29"/>
    </row>
    <row r="18" spans="1:12" ht="15" customHeight="1" x14ac:dyDescent="0.2">
      <c r="A18" s="25" t="s">
        <v>19</v>
      </c>
      <c r="B18" s="20">
        <f t="shared" si="1"/>
        <v>3867.09</v>
      </c>
      <c r="C18" s="26">
        <v>432.76</v>
      </c>
      <c r="D18" s="26">
        <v>562.96</v>
      </c>
      <c r="E18" s="26">
        <v>476.75</v>
      </c>
      <c r="F18" s="26">
        <v>2097.4</v>
      </c>
      <c r="G18" s="27">
        <v>297.22000000000003</v>
      </c>
      <c r="J18" s="29"/>
      <c r="L18" s="36"/>
    </row>
    <row r="19" spans="1:12" ht="15" customHeight="1" x14ac:dyDescent="0.2">
      <c r="A19" s="35" t="s">
        <v>20</v>
      </c>
      <c r="B19" s="20">
        <f t="shared" si="1"/>
        <v>3.44</v>
      </c>
      <c r="C19" s="31" t="s">
        <v>12</v>
      </c>
      <c r="D19" s="26">
        <v>1.44</v>
      </c>
      <c r="E19" s="31" t="s">
        <v>12</v>
      </c>
      <c r="F19" s="31" t="s">
        <v>12</v>
      </c>
      <c r="G19" s="37">
        <v>2</v>
      </c>
      <c r="J19" s="29"/>
    </row>
    <row r="20" spans="1:12" ht="15" customHeight="1" x14ac:dyDescent="0.2">
      <c r="A20" s="35" t="s">
        <v>21</v>
      </c>
      <c r="B20" s="20">
        <f t="shared" si="1"/>
        <v>173.55</v>
      </c>
      <c r="C20" s="26">
        <v>0.5</v>
      </c>
      <c r="D20" s="26">
        <v>25.7</v>
      </c>
      <c r="E20" s="26">
        <v>49.97</v>
      </c>
      <c r="F20" s="26">
        <v>62.76</v>
      </c>
      <c r="G20" s="27">
        <v>34.619999999999997</v>
      </c>
      <c r="J20" s="29"/>
    </row>
    <row r="21" spans="1:12" ht="15" customHeight="1" x14ac:dyDescent="0.2">
      <c r="A21" s="35" t="s">
        <v>22</v>
      </c>
      <c r="B21" s="20">
        <f t="shared" si="1"/>
        <v>6964</v>
      </c>
      <c r="C21" s="20">
        <v>6287</v>
      </c>
      <c r="D21" s="20">
        <v>670</v>
      </c>
      <c r="E21" s="38" t="s">
        <v>12</v>
      </c>
      <c r="F21" s="38" t="s">
        <v>12</v>
      </c>
      <c r="G21" s="21">
        <v>7</v>
      </c>
      <c r="J21" s="29"/>
    </row>
    <row r="22" spans="1:12" ht="6.95" customHeight="1" x14ac:dyDescent="0.2">
      <c r="A22" s="39"/>
      <c r="B22" s="40"/>
      <c r="C22" s="40"/>
      <c r="D22" s="41"/>
      <c r="E22" s="40"/>
      <c r="F22" s="40"/>
      <c r="G22" s="42"/>
    </row>
    <row r="23" spans="1:12" ht="8.25" customHeight="1" x14ac:dyDescent="0.2">
      <c r="A23" s="2"/>
      <c r="B23" s="43"/>
      <c r="C23" s="2"/>
      <c r="D23" s="2"/>
      <c r="E23" s="2"/>
      <c r="F23" s="2"/>
      <c r="G23" s="2"/>
    </row>
    <row r="24" spans="1:12" ht="12" customHeight="1" x14ac:dyDescent="0.2">
      <c r="A24" s="44" t="s">
        <v>23</v>
      </c>
      <c r="B24" s="43"/>
      <c r="C24" s="2"/>
    </row>
    <row r="25" spans="1:12" ht="12" customHeight="1" x14ac:dyDescent="0.2">
      <c r="A25" s="45" t="s">
        <v>24</v>
      </c>
      <c r="B25" s="43"/>
      <c r="C25" s="2"/>
    </row>
    <row r="26" spans="1:12" ht="12" customHeight="1" x14ac:dyDescent="0.2">
      <c r="A26" s="44" t="s">
        <v>25</v>
      </c>
      <c r="B26" s="43"/>
      <c r="C26" s="2"/>
    </row>
    <row r="27" spans="1:12" ht="12.75" customHeight="1" x14ac:dyDescent="0.2">
      <c r="A27" s="46" t="s">
        <v>26</v>
      </c>
    </row>
    <row r="28" spans="1:12" x14ac:dyDescent="0.2">
      <c r="A28" s="32" t="s">
        <v>27</v>
      </c>
    </row>
    <row r="29" spans="1:12" x14ac:dyDescent="0.2">
      <c r="A29" s="32"/>
      <c r="B29" s="8"/>
    </row>
    <row r="30" spans="1:12" x14ac:dyDescent="0.2">
      <c r="A30" s="32"/>
      <c r="I30" s="47"/>
    </row>
    <row r="31" spans="1:12" x14ac:dyDescent="0.2">
      <c r="A31" s="32"/>
    </row>
    <row r="33" spans="2:11" x14ac:dyDescent="0.2">
      <c r="K33" s="8"/>
    </row>
    <row r="34" spans="2:11" x14ac:dyDescent="0.2">
      <c r="B34" s="46"/>
      <c r="C34" s="46"/>
    </row>
    <row r="35" spans="2:11" x14ac:dyDescent="0.2">
      <c r="C35" s="48">
        <v>2014</v>
      </c>
      <c r="D35" s="49">
        <v>273.08999999999997</v>
      </c>
    </row>
    <row r="36" spans="2:11" x14ac:dyDescent="0.2">
      <c r="C36" s="48">
        <v>2015</v>
      </c>
      <c r="D36" s="50">
        <v>567.04</v>
      </c>
    </row>
    <row r="37" spans="2:11" x14ac:dyDescent="0.2">
      <c r="C37" s="48">
        <v>2016</v>
      </c>
      <c r="D37" s="50">
        <v>1960.93</v>
      </c>
    </row>
    <row r="38" spans="2:11" x14ac:dyDescent="0.2">
      <c r="C38" s="51">
        <v>2017</v>
      </c>
      <c r="D38" s="50">
        <v>1891.61</v>
      </c>
    </row>
    <row r="39" spans="2:11" x14ac:dyDescent="0.2">
      <c r="C39" s="51" t="s">
        <v>28</v>
      </c>
      <c r="D39" s="50">
        <v>8362.91</v>
      </c>
    </row>
    <row r="40" spans="2:11" x14ac:dyDescent="0.2">
      <c r="C40" s="52"/>
      <c r="D40" s="53"/>
    </row>
    <row r="41" spans="2:11" x14ac:dyDescent="0.2">
      <c r="B41" s="46"/>
      <c r="C41" s="46"/>
    </row>
    <row r="42" spans="2:11" x14ac:dyDescent="0.2">
      <c r="B42" s="46"/>
      <c r="C42" s="46"/>
    </row>
    <row r="62" spans="1:1" x14ac:dyDescent="0.2">
      <c r="A62" s="54"/>
    </row>
    <row r="69" spans="1:2" ht="14.25" x14ac:dyDescent="0.2">
      <c r="A69" s="55"/>
      <c r="B69" s="55"/>
    </row>
  </sheetData>
  <mergeCells count="1">
    <mergeCell ref="A4:A5"/>
  </mergeCells>
  <printOptions horizontalCentered="1"/>
  <pageMargins left="0.74803149606299213" right="0.74803149606299213" top="0.98425196850393704" bottom="0.98425196850393704" header="0" footer="0"/>
  <pageSetup scale="85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2021-04-14T22:42:37Z</cp:lastPrinted>
  <dcterms:created xsi:type="dcterms:W3CDTF">2021-04-14T22:41:49Z</dcterms:created>
  <dcterms:modified xsi:type="dcterms:W3CDTF">2021-04-14T22:42:50Z</dcterms:modified>
</cp:coreProperties>
</file>