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26" sheetId="1" r:id="rId1"/>
  </sheets>
  <externalReferences>
    <externalReference r:id="rId2"/>
  </externalReferences>
  <definedNames>
    <definedName name="_xlnm.Print_Area" localSheetId="0">'26'!$A$1:$F$95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B32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E8" i="1" s="1"/>
  <c r="D11" i="1"/>
  <c r="C11" i="1"/>
  <c r="B11" i="1"/>
  <c r="F10" i="1"/>
  <c r="F8" i="1" s="1"/>
  <c r="E10" i="1"/>
  <c r="D10" i="1"/>
  <c r="C10" i="1"/>
  <c r="B10" i="1"/>
  <c r="B8" i="1" s="1"/>
  <c r="F9" i="1"/>
  <c r="E9" i="1"/>
  <c r="D9" i="1"/>
  <c r="C9" i="1"/>
  <c r="C8" i="1" s="1"/>
  <c r="B9" i="1"/>
  <c r="D8" i="1"/>
</calcChain>
</file>

<file path=xl/sharedStrings.xml><?xml version="1.0" encoding="utf-8"?>
<sst xmlns="http://schemas.openxmlformats.org/spreadsheetml/2006/main" count="60" uniqueCount="24">
  <si>
    <t xml:space="preserve">Cuadro 26. MADERA OTORGADA PARA EL APROVECHAMIENTO FORESTAL EN LA REPÚBLICA, </t>
  </si>
  <si>
    <t xml:space="preserve"> SEGÚN TIPO DE BOSQUE, PROVINCIA Y COMARCA INDÍGENA:</t>
  </si>
  <si>
    <t xml:space="preserve"> AÑOS 2015-19</t>
  </si>
  <si>
    <t>Tipo de bosque, provincia y comarca indígena</t>
  </si>
  <si>
    <t>Volumen de madera (en metros cúbicos)</t>
  </si>
  <si>
    <t>2019 (P)</t>
  </si>
  <si>
    <t xml:space="preserve"> 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</si>
  <si>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</si>
  <si>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</si>
  <si>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</si>
  <si>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</si>
  <si>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</si>
  <si>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</si>
  <si>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</si>
  <si>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</si>
  <si>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</si>
  <si>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</si>
  <si>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</si>
  <si>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Bosque Natural</t>
  </si>
  <si>
    <t>Plantaciones</t>
  </si>
  <si>
    <t>-</t>
  </si>
  <si>
    <t>-    Cantidad nula o cero.</t>
  </si>
  <si>
    <t>(P) Cifras preliminares.</t>
  </si>
  <si>
    <t>Fuente: Dirección de Gestión Integrada de Cuencas Hidrográficas.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</si>
</sst>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Continuous" vertical="center" wrapText="1"/>
    </xf>
    <xf numFmtId="4" fontId="1" fillId="0" borderId="0" xfId="0" applyNumberFormat="1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4" fontId="4" fillId="2" borderId="3" xfId="0" applyNumberFormat="1" applyFont="1" applyFill="1" applyBorder="1" applyAlignment="1">
      <alignment horizontal="centerContinuous" vertical="center" wrapText="1"/>
    </xf>
    <xf numFmtId="0" fontId="4" fillId="2" borderId="3" xfId="0" applyFont="1" applyFill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6" xfId="0" applyFont="1" applyFill="1" applyBorder="1"/>
    <xf numFmtId="0" fontId="4" fillId="0" borderId="7" xfId="0" applyFont="1" applyFill="1" applyBorder="1"/>
    <xf numFmtId="0" fontId="4" fillId="0" borderId="0" xfId="0" applyFont="1" applyFill="1"/>
    <xf numFmtId="4" fontId="4" fillId="0" borderId="8" xfId="0" applyNumberFormat="1" applyFont="1" applyFill="1" applyBorder="1"/>
    <xf numFmtId="0" fontId="4" fillId="0" borderId="8" xfId="0" applyFont="1" applyBorder="1"/>
    <xf numFmtId="0" fontId="4" fillId="0" borderId="9" xfId="0" applyFont="1" applyBorder="1"/>
    <xf numFmtId="0" fontId="2" fillId="0" borderId="0" xfId="0" applyFont="1" applyFill="1" applyBorder="1"/>
    <xf numFmtId="0" fontId="0" fillId="0" borderId="0" xfId="0" applyFill="1" applyBorder="1"/>
    <xf numFmtId="164" fontId="3" fillId="0" borderId="6" xfId="0" applyNumberFormat="1" applyFont="1" applyFill="1" applyBorder="1" applyAlignment="1"/>
    <xf numFmtId="4" fontId="3" fillId="0" borderId="10" xfId="0" applyNumberFormat="1" applyFont="1" applyFill="1" applyBorder="1"/>
    <xf numFmtId="4" fontId="3" fillId="0" borderId="9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4" fillId="0" borderId="6" xfId="0" applyNumberFormat="1" applyFont="1" applyFill="1" applyBorder="1"/>
    <xf numFmtId="4" fontId="4" fillId="0" borderId="0" xfId="0" applyNumberFormat="1" applyFont="1" applyFill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/>
    <xf numFmtId="4" fontId="0" fillId="0" borderId="0" xfId="0" applyNumberFormat="1" applyFill="1" applyBorder="1"/>
    <xf numFmtId="0" fontId="0" fillId="0" borderId="0" xfId="0" applyFont="1" applyFill="1" applyBorder="1"/>
    <xf numFmtId="164" fontId="2" fillId="0" borderId="0" xfId="0" applyNumberFormat="1" applyFont="1" applyFill="1" applyBorder="1"/>
    <xf numFmtId="4" fontId="0" fillId="0" borderId="0" xfId="0" applyNumberFormat="1" applyFill="1" applyBorder="1" applyAlignment="1">
      <alignment horizontal="right"/>
    </xf>
    <xf numFmtId="2" fontId="2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2" fontId="4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center"/>
    </xf>
    <xf numFmtId="4" fontId="3" fillId="0" borderId="9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/>
    <xf numFmtId="4" fontId="4" fillId="0" borderId="9" xfId="0" quotePrefix="1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4" fontId="2" fillId="0" borderId="0" xfId="0" applyNumberFormat="1" applyFont="1" applyFill="1" applyBorder="1"/>
    <xf numFmtId="164" fontId="4" fillId="0" borderId="6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0" fontId="0" fillId="0" borderId="0" xfId="0" applyFill="1"/>
    <xf numFmtId="0" fontId="5" fillId="0" borderId="0" xfId="0" applyFont="1" applyFill="1" applyBorder="1" applyAlignment="1">
      <alignment horizontal="right"/>
    </xf>
    <xf numFmtId="0" fontId="2" fillId="0" borderId="4" xfId="0" applyFont="1" applyFill="1" applyBorder="1"/>
    <xf numFmtId="164" fontId="2" fillId="0" borderId="11" xfId="0" applyNumberFormat="1" applyFont="1" applyFill="1" applyBorder="1"/>
    <xf numFmtId="164" fontId="2" fillId="0" borderId="5" xfId="0" applyNumberFormat="1" applyFont="1" applyFill="1" applyBorder="1"/>
    <xf numFmtId="0" fontId="5" fillId="0" borderId="0" xfId="0" applyFont="1" applyBorder="1"/>
    <xf numFmtId="0" fontId="2" fillId="0" borderId="0" xfId="0" quotePrefix="1" applyFont="1" applyFill="1" applyBorder="1"/>
    <xf numFmtId="4" fontId="2" fillId="0" borderId="0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57</xdr:row>
      <xdr:rowOff>116417</xdr:rowOff>
    </xdr:from>
    <xdr:to>
      <xdr:col>5</xdr:col>
      <xdr:colOff>480868</xdr:colOff>
      <xdr:row>96</xdr:row>
      <xdr:rowOff>58500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3" y="9419167"/>
          <a:ext cx="5380952" cy="61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I%20RECURSOS%20FORESTALES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 No usar"/>
      <sheetName val="25"/>
      <sheetName val="26"/>
      <sheetName val="27"/>
      <sheetName val="28"/>
      <sheetName val="29"/>
      <sheetName val="30"/>
      <sheetName val="31 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/>
      <sheetData sheetId="2">
        <row r="6">
          <cell r="B6">
            <v>2015</v>
          </cell>
          <cell r="C6">
            <v>2016</v>
          </cell>
          <cell r="D6">
            <v>2017</v>
          </cell>
          <cell r="E6">
            <v>2018</v>
          </cell>
          <cell r="F6" t="str">
            <v>2019 (P)</v>
          </cell>
        </row>
        <row r="20">
          <cell r="A20" t="str">
            <v>Bosque Natural</v>
          </cell>
          <cell r="B20">
            <v>40462.339999999989</v>
          </cell>
          <cell r="C20">
            <v>51825.93</v>
          </cell>
          <cell r="D20">
            <v>76168.94</v>
          </cell>
          <cell r="E20">
            <v>45251.219999999994</v>
          </cell>
          <cell r="F20">
            <v>29132.39</v>
          </cell>
        </row>
        <row r="32">
          <cell r="A32" t="str">
            <v>Plantaciones</v>
          </cell>
          <cell r="B32">
            <v>44248.81</v>
          </cell>
          <cell r="C32">
            <v>51803.44000000001</v>
          </cell>
          <cell r="D32">
            <v>100452.98999999999</v>
          </cell>
          <cell r="E32">
            <v>69928.48000000001</v>
          </cell>
          <cell r="F32">
            <v>142942.49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="90" zoomScaleNormal="90" workbookViewId="0">
      <selection activeCell="H12" sqref="H12"/>
    </sheetView>
  </sheetViews>
  <sheetFormatPr baseColWidth="10" defaultRowHeight="12.75" x14ac:dyDescent="0.2"/>
  <cols>
    <col min="1" max="1" width="22.85546875" customWidth="1"/>
    <col min="2" max="4" width="13.7109375" customWidth="1"/>
    <col min="5" max="5" width="13.7109375" style="75" customWidth="1"/>
    <col min="6" max="6" width="13.7109375" customWidth="1"/>
    <col min="7" max="7" width="11.42578125" style="8" customWidth="1"/>
    <col min="8" max="10" width="11.42578125" style="67" customWidth="1"/>
    <col min="11" max="13" width="11.42578125" customWidth="1"/>
  </cols>
  <sheetData>
    <row r="1" spans="1:14" ht="15.95" customHeight="1" x14ac:dyDescent="0.2">
      <c r="A1" s="1" t="s">
        <v>0</v>
      </c>
      <c r="B1" s="1"/>
      <c r="C1" s="1"/>
      <c r="D1" s="1"/>
      <c r="E1" s="2"/>
      <c r="F1" s="3"/>
      <c r="G1" s="4"/>
      <c r="H1" s="5"/>
      <c r="I1" s="6"/>
      <c r="J1" s="6"/>
      <c r="K1" s="7"/>
      <c r="L1" s="7"/>
      <c r="M1" s="7"/>
    </row>
    <row r="2" spans="1:14" ht="15.95" customHeight="1" x14ac:dyDescent="0.2">
      <c r="A2" s="1" t="s">
        <v>1</v>
      </c>
      <c r="B2" s="1"/>
      <c r="C2" s="1"/>
      <c r="D2" s="1"/>
      <c r="E2" s="2"/>
      <c r="F2" s="3"/>
      <c r="H2" s="6"/>
      <c r="I2" s="6"/>
      <c r="J2" s="6"/>
      <c r="K2" s="7"/>
      <c r="L2" s="7"/>
      <c r="M2" s="7"/>
    </row>
    <row r="3" spans="1:14" ht="15.95" customHeight="1" x14ac:dyDescent="0.2">
      <c r="A3" s="9" t="s">
        <v>2</v>
      </c>
      <c r="B3" s="10"/>
      <c r="C3" s="10"/>
      <c r="D3" s="10"/>
      <c r="E3" s="10"/>
      <c r="F3" s="10"/>
      <c r="G3" s="11"/>
      <c r="H3" s="6"/>
      <c r="I3" s="6"/>
      <c r="J3" s="6"/>
      <c r="K3" s="7"/>
      <c r="L3" s="7"/>
      <c r="M3" s="7"/>
    </row>
    <row r="4" spans="1:14" ht="9.9499999999999993" customHeight="1" x14ac:dyDescent="0.2">
      <c r="A4" s="12"/>
      <c r="B4" s="1"/>
      <c r="C4" s="1"/>
      <c r="D4" s="1"/>
      <c r="E4" s="13"/>
      <c r="F4" s="12"/>
      <c r="G4" s="14"/>
      <c r="H4" s="6"/>
      <c r="I4" s="6"/>
      <c r="J4" s="6"/>
      <c r="K4" s="7"/>
      <c r="L4" s="7"/>
      <c r="M4" s="7"/>
    </row>
    <row r="5" spans="1:14" ht="20.100000000000001" customHeight="1" x14ac:dyDescent="0.2">
      <c r="A5" s="15" t="s">
        <v>3</v>
      </c>
      <c r="B5" s="16" t="s">
        <v>4</v>
      </c>
      <c r="C5" s="17"/>
      <c r="D5" s="17"/>
      <c r="E5" s="18"/>
      <c r="F5" s="19"/>
      <c r="G5" s="4"/>
      <c r="H5" s="20"/>
      <c r="I5" s="21"/>
      <c r="J5" s="21"/>
      <c r="K5" s="22"/>
      <c r="L5" s="22"/>
      <c r="M5" s="22"/>
    </row>
    <row r="6" spans="1:14" ht="20.100000000000001" customHeight="1" x14ac:dyDescent="0.2">
      <c r="A6" s="23"/>
      <c r="B6" s="24">
        <v>2015</v>
      </c>
      <c r="C6" s="24">
        <v>2016</v>
      </c>
      <c r="D6" s="25">
        <v>2017</v>
      </c>
      <c r="E6" s="25">
        <v>2018</v>
      </c>
      <c r="F6" s="26" t="s">
        <v>5</v>
      </c>
      <c r="H6" s="27"/>
      <c r="I6" s="21"/>
      <c r="J6" s="21"/>
      <c r="K6" s="22"/>
      <c r="L6" s="22"/>
      <c r="M6" s="22"/>
    </row>
    <row r="7" spans="1:14" ht="8.1" customHeight="1" x14ac:dyDescent="0.2">
      <c r="A7" s="28"/>
      <c r="B7" s="29"/>
      <c r="C7" s="30"/>
      <c r="D7" s="31"/>
      <c r="E7" s="32"/>
      <c r="F7" s="33"/>
      <c r="G7" s="34"/>
      <c r="H7" s="35"/>
      <c r="I7" s="35"/>
      <c r="J7" s="35"/>
      <c r="K7" s="8"/>
      <c r="L7" s="8"/>
      <c r="M7" s="8"/>
    </row>
    <row r="8" spans="1:14" ht="17.100000000000001" customHeight="1" x14ac:dyDescent="0.2">
      <c r="A8" s="36" t="s">
        <v>6</v>
      </c>
      <c r="B8" s="37">
        <f>SUM(B9:B19)</f>
        <v>84711.14999999998</v>
      </c>
      <c r="C8" s="37">
        <f>SUM(C9:C19)</f>
        <v>103629.37</v>
      </c>
      <c r="D8" s="37">
        <f>SUM(D9:D19)</f>
        <v>176621.93000000002</v>
      </c>
      <c r="E8" s="38">
        <f>SUM(E9:E19)</f>
        <v>115179.7</v>
      </c>
      <c r="F8" s="38">
        <f>SUM(F9:F19)</f>
        <v>172074.88</v>
      </c>
      <c r="G8" s="4"/>
      <c r="H8" s="34"/>
      <c r="I8" s="39"/>
      <c r="J8" s="39"/>
      <c r="K8" s="39"/>
      <c r="L8" s="39"/>
      <c r="M8" s="39"/>
      <c r="N8" s="39"/>
    </row>
    <row r="9" spans="1:14" ht="12.95" customHeight="1" x14ac:dyDescent="0.2">
      <c r="A9" s="40" t="s">
        <v>7</v>
      </c>
      <c r="B9" s="41">
        <f>+B21</f>
        <v>3379.9500000000003</v>
      </c>
      <c r="C9" s="42">
        <f>+C21</f>
        <v>4351.2299999999996</v>
      </c>
      <c r="D9" s="43">
        <f>+D21+D33</f>
        <v>5528.630000000001</v>
      </c>
      <c r="E9" s="43">
        <f>+E21</f>
        <v>2480.9299999999998</v>
      </c>
      <c r="F9" s="43">
        <f>+F21</f>
        <v>2779.04</v>
      </c>
      <c r="G9" s="35"/>
      <c r="H9" s="34"/>
      <c r="I9" s="44"/>
      <c r="J9" s="44"/>
      <c r="K9" s="45"/>
      <c r="L9" s="45"/>
      <c r="M9" s="45"/>
      <c r="N9" s="46"/>
    </row>
    <row r="10" spans="1:14" ht="12.95" customHeight="1" x14ac:dyDescent="0.2">
      <c r="A10" s="40" t="s">
        <v>8</v>
      </c>
      <c r="B10" s="41">
        <f>+B22+B34</f>
        <v>9112.42</v>
      </c>
      <c r="C10" s="42">
        <f>+C22+C34</f>
        <v>19216.830000000002</v>
      </c>
      <c r="D10" s="43">
        <f>+D22+D34</f>
        <v>12393.9</v>
      </c>
      <c r="E10" s="43">
        <f>+E22+E34</f>
        <v>12474.46</v>
      </c>
      <c r="F10" s="43">
        <f t="shared" ref="F10:F18" si="0">+F22+F34</f>
        <v>44590.28</v>
      </c>
      <c r="G10" s="35"/>
      <c r="H10" s="47"/>
      <c r="I10" s="44"/>
      <c r="J10" s="44"/>
      <c r="K10" s="45"/>
      <c r="L10" s="45"/>
      <c r="M10" s="45"/>
      <c r="N10" s="46"/>
    </row>
    <row r="11" spans="1:14" ht="12.95" customHeight="1" x14ac:dyDescent="0.2">
      <c r="A11" s="40" t="s">
        <v>9</v>
      </c>
      <c r="B11" s="41">
        <f>+B23</f>
        <v>2885.0899999999997</v>
      </c>
      <c r="C11" s="42">
        <f>+C23</f>
        <v>1688.1</v>
      </c>
      <c r="D11" s="43">
        <f>+D23</f>
        <v>2540.7800000000002</v>
      </c>
      <c r="E11" s="43">
        <f>+E23</f>
        <v>1578.34</v>
      </c>
      <c r="F11" s="43">
        <f>+F23</f>
        <v>2417.4499999999998</v>
      </c>
      <c r="G11" s="48"/>
      <c r="H11" s="49"/>
      <c r="I11" s="44"/>
      <c r="J11" s="44"/>
      <c r="K11" s="45"/>
      <c r="L11" s="45"/>
      <c r="M11" s="45"/>
      <c r="N11" s="46"/>
    </row>
    <row r="12" spans="1:14" ht="12.95" customHeight="1" x14ac:dyDescent="0.2">
      <c r="A12" s="40" t="s">
        <v>10</v>
      </c>
      <c r="B12" s="41">
        <f>+B24+B36</f>
        <v>11942.349999999999</v>
      </c>
      <c r="C12" s="42">
        <f>+C24+C36</f>
        <v>10053.98</v>
      </c>
      <c r="D12" s="43">
        <f>+D24+D36</f>
        <v>16762.900000000001</v>
      </c>
      <c r="E12" s="43">
        <f>+E24+E36</f>
        <v>10922.470000000001</v>
      </c>
      <c r="F12" s="43">
        <f t="shared" si="0"/>
        <v>3629.8900000000003</v>
      </c>
      <c r="G12" s="35"/>
      <c r="H12" s="34"/>
      <c r="I12" s="44"/>
      <c r="J12" s="44"/>
      <c r="K12" s="45"/>
      <c r="L12" s="45"/>
      <c r="M12" s="45"/>
      <c r="N12" s="46"/>
    </row>
    <row r="13" spans="1:14" ht="12.95" customHeight="1" x14ac:dyDescent="0.2">
      <c r="A13" s="40" t="s">
        <v>11</v>
      </c>
      <c r="B13" s="41">
        <f>+B25</f>
        <v>18194.859999999997</v>
      </c>
      <c r="C13" s="42">
        <f>+C25+C37</f>
        <v>41207.47</v>
      </c>
      <c r="D13" s="43">
        <f>+D25</f>
        <v>53886.01</v>
      </c>
      <c r="E13" s="43">
        <f t="shared" ref="E13:E18" si="1">+E25+E37</f>
        <v>24647.010000000002</v>
      </c>
      <c r="F13" s="43">
        <f t="shared" si="0"/>
        <v>54171.91</v>
      </c>
      <c r="G13" s="35"/>
      <c r="H13" s="34"/>
      <c r="I13" s="44"/>
      <c r="J13" s="44"/>
      <c r="K13" s="45"/>
      <c r="L13" s="45"/>
      <c r="M13" s="45"/>
      <c r="N13" s="46"/>
    </row>
    <row r="14" spans="1:14" ht="12.95" customHeight="1" x14ac:dyDescent="0.2">
      <c r="A14" s="40" t="s">
        <v>12</v>
      </c>
      <c r="B14" s="41">
        <f>+B26+B38</f>
        <v>3154.58</v>
      </c>
      <c r="C14" s="42">
        <f t="shared" ref="C14:D19" si="2">+C26+C38</f>
        <v>1721.13</v>
      </c>
      <c r="D14" s="43">
        <f t="shared" si="2"/>
        <v>3192.1400000000003</v>
      </c>
      <c r="E14" s="43">
        <f t="shared" si="1"/>
        <v>1505.8100000000002</v>
      </c>
      <c r="F14" s="43">
        <f t="shared" si="0"/>
        <v>871.56999999999994</v>
      </c>
      <c r="G14" s="50"/>
      <c r="H14" s="34"/>
      <c r="I14" s="44"/>
      <c r="J14" s="44"/>
      <c r="K14" s="45"/>
      <c r="L14" s="45"/>
      <c r="M14" s="45"/>
      <c r="N14" s="46"/>
    </row>
    <row r="15" spans="1:14" ht="12.95" customHeight="1" x14ac:dyDescent="0.2">
      <c r="A15" s="40" t="s">
        <v>13</v>
      </c>
      <c r="B15" s="41">
        <f>+B27+B39</f>
        <v>13788.73</v>
      </c>
      <c r="C15" s="42">
        <f t="shared" si="2"/>
        <v>4750.1100000000006</v>
      </c>
      <c r="D15" s="43">
        <f t="shared" si="2"/>
        <v>3510.7</v>
      </c>
      <c r="E15" s="43">
        <f t="shared" si="1"/>
        <v>7527.9600000000009</v>
      </c>
      <c r="F15" s="43">
        <f t="shared" si="0"/>
        <v>8260.7000000000007</v>
      </c>
      <c r="G15" s="35"/>
      <c r="H15" s="51"/>
      <c r="I15" s="44"/>
      <c r="J15" s="52"/>
      <c r="K15" s="45"/>
      <c r="L15" s="45"/>
      <c r="M15" s="45"/>
      <c r="N15" s="46"/>
    </row>
    <row r="16" spans="1:14" ht="12.95" customHeight="1" x14ac:dyDescent="0.2">
      <c r="A16" s="40" t="s">
        <v>14</v>
      </c>
      <c r="B16" s="41">
        <f>+B28</f>
        <v>5514.6799999999994</v>
      </c>
      <c r="C16" s="42">
        <f t="shared" si="2"/>
        <v>9443.18</v>
      </c>
      <c r="D16" s="43">
        <f t="shared" si="2"/>
        <v>47141.78</v>
      </c>
      <c r="E16" s="43">
        <f t="shared" si="1"/>
        <v>11002.91</v>
      </c>
      <c r="F16" s="43">
        <f t="shared" si="0"/>
        <v>27339.160000000003</v>
      </c>
      <c r="G16" s="35"/>
      <c r="H16" s="34"/>
      <c r="I16" s="44"/>
      <c r="J16" s="44"/>
      <c r="K16" s="45"/>
      <c r="L16" s="45"/>
      <c r="M16" s="45"/>
      <c r="N16" s="46"/>
    </row>
    <row r="17" spans="1:14" ht="12.95" customHeight="1" x14ac:dyDescent="0.2">
      <c r="A17" s="40" t="s">
        <v>15</v>
      </c>
      <c r="B17" s="41">
        <f>+B29+B41</f>
        <v>3436.1099999999997</v>
      </c>
      <c r="C17" s="42">
        <f t="shared" si="2"/>
        <v>2929.02</v>
      </c>
      <c r="D17" s="43">
        <f t="shared" si="2"/>
        <v>20649.54</v>
      </c>
      <c r="E17" s="43">
        <f t="shared" si="1"/>
        <v>26502.44</v>
      </c>
      <c r="F17" s="43">
        <f t="shared" si="0"/>
        <v>17330.96</v>
      </c>
      <c r="G17" s="35"/>
      <c r="H17" s="53"/>
      <c r="I17" s="44"/>
      <c r="J17" s="44"/>
      <c r="K17" s="45"/>
      <c r="L17" s="45"/>
      <c r="M17" s="45"/>
      <c r="N17" s="46"/>
    </row>
    <row r="18" spans="1:14" ht="12.95" customHeight="1" x14ac:dyDescent="0.2">
      <c r="A18" s="40" t="s">
        <v>16</v>
      </c>
      <c r="B18" s="41">
        <f>+B30+B42</f>
        <v>12029.949999999999</v>
      </c>
      <c r="C18" s="42">
        <f t="shared" si="2"/>
        <v>6867.12</v>
      </c>
      <c r="D18" s="43">
        <f t="shared" si="2"/>
        <v>9626.380000000001</v>
      </c>
      <c r="E18" s="43">
        <f t="shared" si="1"/>
        <v>15739.199999999999</v>
      </c>
      <c r="F18" s="43">
        <f t="shared" si="0"/>
        <v>9342.0700000000015</v>
      </c>
      <c r="G18" s="34"/>
      <c r="H18" s="34"/>
      <c r="I18" s="44"/>
      <c r="J18" s="44"/>
      <c r="K18" s="54"/>
      <c r="L18" s="45"/>
      <c r="M18" s="45"/>
      <c r="N18" s="46"/>
    </row>
    <row r="19" spans="1:14" ht="12.95" customHeight="1" x14ac:dyDescent="0.2">
      <c r="A19" s="40" t="s">
        <v>17</v>
      </c>
      <c r="B19" s="41">
        <f>+B31</f>
        <v>1272.43</v>
      </c>
      <c r="C19" s="42">
        <f t="shared" si="2"/>
        <v>1401.2</v>
      </c>
      <c r="D19" s="43">
        <f t="shared" si="2"/>
        <v>1389.17</v>
      </c>
      <c r="E19" s="43">
        <f>+E31</f>
        <v>798.17000000000007</v>
      </c>
      <c r="F19" s="43">
        <f>+F31</f>
        <v>1341.85</v>
      </c>
      <c r="G19" s="34"/>
      <c r="H19" s="34"/>
      <c r="I19" s="44"/>
      <c r="J19" s="44"/>
      <c r="K19" s="45"/>
      <c r="L19" s="45"/>
      <c r="M19" s="45"/>
      <c r="N19" s="46"/>
    </row>
    <row r="20" spans="1:14" ht="17.100000000000001" customHeight="1" x14ac:dyDescent="0.2">
      <c r="A20" s="55" t="s">
        <v>18</v>
      </c>
      <c r="B20" s="56">
        <f>SUM(B21:B31)</f>
        <v>40462.339999999989</v>
      </c>
      <c r="C20" s="56">
        <f>SUM(C21:C31)</f>
        <v>51825.93</v>
      </c>
      <c r="D20" s="56">
        <f>SUM(D21:D31)</f>
        <v>76168.94</v>
      </c>
      <c r="E20" s="56">
        <f>SUM(E21:E31)</f>
        <v>45251.219999999994</v>
      </c>
      <c r="F20" s="56">
        <f>SUM(F21:F31)</f>
        <v>29132.39</v>
      </c>
      <c r="G20" s="4"/>
      <c r="H20" s="49"/>
      <c r="I20" s="39"/>
      <c r="J20" s="44"/>
      <c r="K20" s="45"/>
      <c r="L20" s="45"/>
      <c r="M20" s="45"/>
      <c r="N20" s="46"/>
    </row>
    <row r="21" spans="1:14" ht="12.95" customHeight="1" x14ac:dyDescent="0.2">
      <c r="A21" s="40" t="s">
        <v>7</v>
      </c>
      <c r="B21" s="41">
        <v>3379.9500000000003</v>
      </c>
      <c r="C21" s="42">
        <v>4351.2299999999996</v>
      </c>
      <c r="D21" s="43">
        <v>5443.630000000001</v>
      </c>
      <c r="E21" s="43">
        <v>2480.9299999999998</v>
      </c>
      <c r="F21" s="43">
        <v>2779.04</v>
      </c>
      <c r="G21" s="49"/>
      <c r="H21" s="34"/>
      <c r="I21" s="57"/>
      <c r="J21" s="57"/>
      <c r="K21" s="58"/>
      <c r="L21" s="58"/>
      <c r="M21" s="59"/>
      <c r="N21" s="60"/>
    </row>
    <row r="22" spans="1:14" ht="12.95" customHeight="1" x14ac:dyDescent="0.2">
      <c r="A22" s="40" t="s">
        <v>8</v>
      </c>
      <c r="B22" s="41">
        <v>709.52</v>
      </c>
      <c r="C22" s="42">
        <v>889.31</v>
      </c>
      <c r="D22" s="61">
        <v>1121.8900000000001</v>
      </c>
      <c r="E22" s="43">
        <v>1664.8000000000002</v>
      </c>
      <c r="F22" s="43">
        <v>537.43000000000006</v>
      </c>
      <c r="G22" s="34"/>
      <c r="H22" s="34"/>
      <c r="I22" s="57"/>
      <c r="J22" s="62"/>
      <c r="K22" s="58"/>
      <c r="L22" s="58"/>
      <c r="M22" s="59"/>
      <c r="N22" s="60"/>
    </row>
    <row r="23" spans="1:14" ht="12.95" customHeight="1" x14ac:dyDescent="0.2">
      <c r="A23" s="40" t="s">
        <v>9</v>
      </c>
      <c r="B23" s="41">
        <v>2885.0899999999997</v>
      </c>
      <c r="C23" s="42">
        <v>1688.1</v>
      </c>
      <c r="D23" s="43">
        <v>2540.7800000000002</v>
      </c>
      <c r="E23" s="43">
        <v>1578.34</v>
      </c>
      <c r="F23" s="43">
        <v>2417.4499999999998</v>
      </c>
      <c r="G23" s="34"/>
      <c r="H23" s="34"/>
      <c r="I23" s="57"/>
      <c r="J23" s="62"/>
      <c r="K23" s="58"/>
      <c r="L23" s="63"/>
      <c r="M23" s="59"/>
      <c r="N23" s="60"/>
    </row>
    <row r="24" spans="1:14" ht="12.95" customHeight="1" x14ac:dyDescent="0.2">
      <c r="A24" s="40" t="s">
        <v>10</v>
      </c>
      <c r="B24" s="41">
        <v>2615.59</v>
      </c>
      <c r="C24" s="42">
        <v>2087.14</v>
      </c>
      <c r="D24" s="42">
        <v>7058.7800000000007</v>
      </c>
      <c r="E24" s="43">
        <v>5141.2900000000009</v>
      </c>
      <c r="F24" s="43">
        <v>1328.0800000000002</v>
      </c>
      <c r="G24" s="34"/>
      <c r="H24" s="34"/>
      <c r="I24" s="57"/>
      <c r="J24" s="62"/>
      <c r="K24" s="58"/>
      <c r="L24" s="58"/>
      <c r="M24" s="59"/>
      <c r="N24" s="60"/>
    </row>
    <row r="25" spans="1:14" ht="12.95" customHeight="1" x14ac:dyDescent="0.2">
      <c r="A25" s="40" t="s">
        <v>11</v>
      </c>
      <c r="B25" s="41">
        <v>18194.859999999997</v>
      </c>
      <c r="C25" s="42">
        <v>31784.47</v>
      </c>
      <c r="D25" s="43">
        <v>53886.01</v>
      </c>
      <c r="E25" s="43">
        <v>6851.8600000000006</v>
      </c>
      <c r="F25" s="43">
        <v>979.68999999999994</v>
      </c>
      <c r="G25" s="34"/>
      <c r="H25" s="34"/>
      <c r="I25" s="57"/>
      <c r="J25" s="57"/>
      <c r="K25" s="58"/>
      <c r="L25" s="58"/>
      <c r="M25" s="59"/>
      <c r="N25" s="60"/>
    </row>
    <row r="26" spans="1:14" ht="12.95" customHeight="1" x14ac:dyDescent="0.2">
      <c r="A26" s="40" t="s">
        <v>12</v>
      </c>
      <c r="B26" s="41">
        <v>406.68</v>
      </c>
      <c r="C26" s="42">
        <v>381.81</v>
      </c>
      <c r="D26" s="43">
        <v>1624.08</v>
      </c>
      <c r="E26" s="43">
        <v>351.45</v>
      </c>
      <c r="F26" s="43">
        <v>361.06</v>
      </c>
      <c r="G26" s="64"/>
      <c r="H26" s="34"/>
      <c r="I26" s="57"/>
      <c r="J26" s="57"/>
      <c r="K26" s="58"/>
      <c r="L26" s="58"/>
      <c r="M26" s="59"/>
      <c r="N26" s="60"/>
    </row>
    <row r="27" spans="1:14" ht="12.95" customHeight="1" x14ac:dyDescent="0.2">
      <c r="A27" s="40" t="s">
        <v>13</v>
      </c>
      <c r="B27" s="41">
        <v>4015.7599999999998</v>
      </c>
      <c r="C27" s="42">
        <v>563.2700000000001</v>
      </c>
      <c r="D27" s="43">
        <v>918.49</v>
      </c>
      <c r="E27" s="43">
        <v>2097.44</v>
      </c>
      <c r="F27" s="43">
        <v>5606.34</v>
      </c>
      <c r="G27" s="34"/>
      <c r="H27" s="34"/>
      <c r="I27" s="57"/>
      <c r="J27" s="57"/>
      <c r="K27" s="58"/>
      <c r="L27" s="58"/>
      <c r="M27" s="59"/>
      <c r="N27" s="60"/>
    </row>
    <row r="28" spans="1:14" ht="12.95" customHeight="1" x14ac:dyDescent="0.2">
      <c r="A28" s="40" t="s">
        <v>14</v>
      </c>
      <c r="B28" s="41">
        <v>5514.6799999999994</v>
      </c>
      <c r="C28" s="42">
        <v>7429.96</v>
      </c>
      <c r="D28" s="43">
        <v>1698.5700000000002</v>
      </c>
      <c r="E28" s="43">
        <v>898.58999999999992</v>
      </c>
      <c r="F28" s="43">
        <v>166.81</v>
      </c>
      <c r="G28" s="34"/>
      <c r="H28" s="51"/>
      <c r="I28" s="57"/>
      <c r="J28" s="57"/>
      <c r="K28" s="58"/>
      <c r="L28" s="58"/>
      <c r="M28" s="59"/>
      <c r="N28" s="60"/>
    </row>
    <row r="29" spans="1:14" ht="12.95" customHeight="1" x14ac:dyDescent="0.2">
      <c r="A29" s="40" t="s">
        <v>15</v>
      </c>
      <c r="B29" s="41">
        <v>1187.79</v>
      </c>
      <c r="C29" s="42">
        <v>963.9799999999999</v>
      </c>
      <c r="D29" s="43">
        <v>534.36999999999989</v>
      </c>
      <c r="E29" s="43">
        <v>22195.64</v>
      </c>
      <c r="F29" s="43">
        <v>13169.69</v>
      </c>
      <c r="G29" s="34"/>
      <c r="H29" s="51"/>
      <c r="I29" s="57"/>
      <c r="J29" s="57"/>
      <c r="K29" s="58"/>
      <c r="L29" s="58"/>
      <c r="M29" s="59"/>
      <c r="N29" s="60"/>
    </row>
    <row r="30" spans="1:14" ht="12.95" customHeight="1" x14ac:dyDescent="0.2">
      <c r="A30" s="40" t="s">
        <v>16</v>
      </c>
      <c r="B30" s="41">
        <v>279.99</v>
      </c>
      <c r="C30" s="42">
        <v>359.25</v>
      </c>
      <c r="D30" s="43">
        <v>533.45000000000005</v>
      </c>
      <c r="E30" s="43">
        <v>1192.7099999999998</v>
      </c>
      <c r="F30" s="43">
        <v>444.95000000000005</v>
      </c>
      <c r="G30" s="34"/>
      <c r="H30" s="51"/>
      <c r="I30" s="57"/>
      <c r="J30" s="57"/>
      <c r="K30" s="58"/>
      <c r="L30" s="58"/>
      <c r="M30" s="59"/>
      <c r="N30" s="60"/>
    </row>
    <row r="31" spans="1:14" ht="12.95" customHeight="1" x14ac:dyDescent="0.2">
      <c r="A31" s="40" t="s">
        <v>17</v>
      </c>
      <c r="B31" s="41">
        <v>1272.43</v>
      </c>
      <c r="C31" s="42">
        <v>1327.41</v>
      </c>
      <c r="D31" s="43">
        <v>808.89</v>
      </c>
      <c r="E31" s="43">
        <v>798.17000000000007</v>
      </c>
      <c r="F31" s="43">
        <v>1341.85</v>
      </c>
      <c r="G31" s="34"/>
      <c r="H31" s="34"/>
      <c r="I31" s="57"/>
      <c r="J31" s="57"/>
      <c r="K31" s="58"/>
      <c r="L31" s="58"/>
      <c r="M31" s="59"/>
      <c r="N31" s="60"/>
    </row>
    <row r="32" spans="1:14" ht="17.100000000000001" customHeight="1" x14ac:dyDescent="0.2">
      <c r="A32" s="65" t="s">
        <v>19</v>
      </c>
      <c r="B32" s="56">
        <f>SUM(B33:B43)</f>
        <v>44248.81</v>
      </c>
      <c r="C32" s="56">
        <f>SUM(C33:C43)</f>
        <v>51803.44000000001</v>
      </c>
      <c r="D32" s="38">
        <f>SUM(D33:D43)</f>
        <v>100452.98999999999</v>
      </c>
      <c r="E32" s="38">
        <f>SUM(E33:E43)</f>
        <v>69928.48000000001</v>
      </c>
      <c r="F32" s="38">
        <f>SUM(F33:F43)</f>
        <v>142942.49</v>
      </c>
      <c r="G32" s="4"/>
      <c r="H32" s="34"/>
      <c r="I32" s="57"/>
      <c r="J32" s="57"/>
      <c r="K32" s="58"/>
      <c r="L32" s="58"/>
      <c r="M32" s="59"/>
      <c r="N32" s="60"/>
    </row>
    <row r="33" spans="1:16" ht="12.95" customHeight="1" x14ac:dyDescent="0.2">
      <c r="A33" s="40" t="s">
        <v>7</v>
      </c>
      <c r="B33" s="41" t="s">
        <v>20</v>
      </c>
      <c r="C33" s="42" t="s">
        <v>20</v>
      </c>
      <c r="D33" s="43">
        <v>85</v>
      </c>
      <c r="E33" s="42" t="s">
        <v>20</v>
      </c>
      <c r="F33" s="42" t="s">
        <v>20</v>
      </c>
      <c r="G33" s="34"/>
      <c r="H33" s="34"/>
      <c r="I33" s="57"/>
      <c r="J33" s="57"/>
      <c r="K33" s="63"/>
      <c r="L33" s="63"/>
      <c r="M33" s="59"/>
      <c r="N33" s="60"/>
    </row>
    <row r="34" spans="1:16" ht="12.95" customHeight="1" x14ac:dyDescent="0.2">
      <c r="A34" s="40" t="s">
        <v>8</v>
      </c>
      <c r="B34" s="66">
        <v>8402.9</v>
      </c>
      <c r="C34" s="42">
        <v>18327.52</v>
      </c>
      <c r="D34" s="43">
        <v>11272.01</v>
      </c>
      <c r="E34" s="43">
        <v>10809.66</v>
      </c>
      <c r="F34" s="43">
        <v>44052.85</v>
      </c>
      <c r="G34" s="34"/>
      <c r="H34" s="34"/>
      <c r="I34" s="57"/>
      <c r="J34" s="57"/>
      <c r="K34" s="58"/>
      <c r="L34" s="58"/>
      <c r="M34" s="59"/>
      <c r="N34" s="60"/>
    </row>
    <row r="35" spans="1:16" ht="12.95" customHeight="1" x14ac:dyDescent="0.2">
      <c r="A35" s="40" t="s">
        <v>9</v>
      </c>
      <c r="B35" s="41" t="s">
        <v>20</v>
      </c>
      <c r="C35" s="42" t="s">
        <v>20</v>
      </c>
      <c r="D35" s="42" t="s">
        <v>20</v>
      </c>
      <c r="E35" s="42" t="s">
        <v>20</v>
      </c>
      <c r="F35" s="42" t="s">
        <v>20</v>
      </c>
      <c r="G35" s="34"/>
      <c r="H35" s="34"/>
      <c r="I35" s="57"/>
      <c r="J35" s="57"/>
      <c r="K35" s="58"/>
      <c r="L35" s="58"/>
      <c r="M35" s="59"/>
      <c r="N35" s="60"/>
    </row>
    <row r="36" spans="1:16" ht="12.95" customHeight="1" x14ac:dyDescent="0.2">
      <c r="A36" s="40" t="s">
        <v>10</v>
      </c>
      <c r="B36" s="41">
        <v>9326.7599999999984</v>
      </c>
      <c r="C36" s="42">
        <v>7966.84</v>
      </c>
      <c r="D36" s="43">
        <v>9704.1200000000008</v>
      </c>
      <c r="E36" s="43">
        <v>5781.18</v>
      </c>
      <c r="F36" s="43">
        <v>2301.81</v>
      </c>
      <c r="G36" s="34"/>
      <c r="H36" s="34"/>
      <c r="I36" s="57"/>
      <c r="J36" s="57"/>
      <c r="K36" s="58"/>
      <c r="L36" s="58"/>
      <c r="M36" s="59"/>
      <c r="N36" s="60"/>
    </row>
    <row r="37" spans="1:16" ht="12.95" customHeight="1" x14ac:dyDescent="0.2">
      <c r="A37" s="40" t="s">
        <v>11</v>
      </c>
      <c r="B37" s="66" t="s">
        <v>20</v>
      </c>
      <c r="C37" s="42">
        <v>9423</v>
      </c>
      <c r="D37" s="42" t="s">
        <v>20</v>
      </c>
      <c r="E37" s="43">
        <v>17795.150000000001</v>
      </c>
      <c r="F37" s="43">
        <v>53192.22</v>
      </c>
      <c r="G37" s="35"/>
      <c r="H37" s="53"/>
      <c r="J37" s="68"/>
      <c r="K37" s="59"/>
      <c r="L37" s="59"/>
      <c r="M37" s="59"/>
      <c r="N37" s="60"/>
    </row>
    <row r="38" spans="1:16" ht="12.95" customHeight="1" x14ac:dyDescent="0.2">
      <c r="A38" s="40" t="s">
        <v>12</v>
      </c>
      <c r="B38" s="66">
        <v>2747.9</v>
      </c>
      <c r="C38" s="42">
        <v>1339.3200000000002</v>
      </c>
      <c r="D38" s="42">
        <v>1568.0600000000002</v>
      </c>
      <c r="E38" s="43">
        <v>1154.3600000000001</v>
      </c>
      <c r="F38" s="43">
        <v>510.51</v>
      </c>
      <c r="G38" s="35"/>
      <c r="H38" s="53"/>
      <c r="I38" s="68"/>
      <c r="J38" s="68"/>
      <c r="K38" s="59"/>
      <c r="L38" s="59"/>
      <c r="M38" s="59"/>
      <c r="N38" s="60"/>
    </row>
    <row r="39" spans="1:16" ht="12.95" customHeight="1" x14ac:dyDescent="0.2">
      <c r="A39" s="40" t="s">
        <v>13</v>
      </c>
      <c r="B39" s="41">
        <v>9772.9699999999993</v>
      </c>
      <c r="C39" s="42">
        <v>4186.84</v>
      </c>
      <c r="D39" s="43">
        <v>2592.21</v>
      </c>
      <c r="E39" s="43">
        <v>5430.52</v>
      </c>
      <c r="F39" s="43">
        <v>2654.36</v>
      </c>
      <c r="G39" s="47"/>
      <c r="H39" s="53"/>
      <c r="I39" s="68"/>
      <c r="J39" s="68"/>
      <c r="K39" s="59"/>
      <c r="L39" s="59"/>
      <c r="M39" s="59"/>
      <c r="N39" s="60"/>
    </row>
    <row r="40" spans="1:16" ht="12.95" customHeight="1" x14ac:dyDescent="0.2">
      <c r="A40" s="40" t="s">
        <v>14</v>
      </c>
      <c r="B40" s="66" t="s">
        <v>20</v>
      </c>
      <c r="C40" s="42">
        <v>2013.22</v>
      </c>
      <c r="D40" s="42">
        <v>45443.21</v>
      </c>
      <c r="E40" s="43">
        <v>10104.32</v>
      </c>
      <c r="F40" s="43">
        <v>27172.350000000002</v>
      </c>
      <c r="G40" s="35"/>
      <c r="H40" s="53"/>
      <c r="I40" s="68"/>
      <c r="J40" s="68"/>
      <c r="K40" s="59"/>
      <c r="L40" s="59"/>
      <c r="M40" s="59"/>
      <c r="N40" s="60"/>
    </row>
    <row r="41" spans="1:16" ht="12.95" customHeight="1" x14ac:dyDescent="0.2">
      <c r="A41" s="40" t="s">
        <v>15</v>
      </c>
      <c r="B41" s="41">
        <v>2248.3199999999997</v>
      </c>
      <c r="C41" s="42">
        <v>1965.04</v>
      </c>
      <c r="D41" s="43">
        <v>20115.170000000002</v>
      </c>
      <c r="E41" s="43">
        <v>4306.8</v>
      </c>
      <c r="F41" s="43">
        <v>4161.2700000000004</v>
      </c>
      <c r="G41" s="35"/>
      <c r="H41" s="53"/>
      <c r="I41" s="68"/>
      <c r="J41" s="68"/>
      <c r="K41" s="59"/>
      <c r="L41" s="59"/>
      <c r="M41" s="59"/>
      <c r="N41" s="60"/>
    </row>
    <row r="42" spans="1:16" ht="12.95" customHeight="1" x14ac:dyDescent="0.2">
      <c r="A42" s="40" t="s">
        <v>16</v>
      </c>
      <c r="B42" s="41">
        <v>11749.96</v>
      </c>
      <c r="C42" s="42">
        <v>6507.87</v>
      </c>
      <c r="D42" s="43">
        <v>9092.93</v>
      </c>
      <c r="E42" s="43">
        <v>14546.49</v>
      </c>
      <c r="F42" s="43">
        <v>8897.1200000000008</v>
      </c>
      <c r="G42" s="35"/>
      <c r="H42" s="53"/>
      <c r="I42" s="68"/>
      <c r="J42" s="68"/>
      <c r="K42" s="59"/>
      <c r="L42" s="59"/>
      <c r="M42" s="59"/>
      <c r="N42" s="60"/>
    </row>
    <row r="43" spans="1:16" ht="12.95" customHeight="1" x14ac:dyDescent="0.2">
      <c r="A43" s="40" t="s">
        <v>17</v>
      </c>
      <c r="B43" s="41" t="s">
        <v>20</v>
      </c>
      <c r="C43" s="42">
        <v>73.790000000000006</v>
      </c>
      <c r="D43" s="43">
        <v>580.28</v>
      </c>
      <c r="E43" s="42" t="s">
        <v>20</v>
      </c>
      <c r="F43" s="42" t="s">
        <v>20</v>
      </c>
      <c r="G43" s="35"/>
      <c r="H43" s="53"/>
      <c r="I43" s="68"/>
      <c r="J43" s="68"/>
      <c r="K43" s="59"/>
      <c r="L43" s="59"/>
      <c r="M43" s="59"/>
      <c r="N43" s="60"/>
    </row>
    <row r="44" spans="1:16" ht="8.1" customHeight="1" x14ac:dyDescent="0.2">
      <c r="A44" s="69"/>
      <c r="B44" s="70"/>
      <c r="C44" s="70"/>
      <c r="D44" s="71"/>
      <c r="E44" s="71"/>
      <c r="F44" s="71"/>
      <c r="G44" s="35"/>
      <c r="H44" s="53"/>
      <c r="I44" s="53"/>
      <c r="J44" s="53"/>
      <c r="K44" s="72"/>
      <c r="L44" s="72"/>
      <c r="M44" s="72"/>
      <c r="N44" s="60"/>
    </row>
    <row r="45" spans="1:16" ht="9" customHeight="1" x14ac:dyDescent="0.2">
      <c r="A45" s="34"/>
      <c r="B45" s="64"/>
      <c r="C45" s="64"/>
      <c r="D45" s="64"/>
      <c r="E45" s="64"/>
      <c r="F45" s="12"/>
      <c r="G45" s="35"/>
      <c r="H45" s="53"/>
      <c r="I45" s="53"/>
      <c r="J45" s="53"/>
      <c r="K45" s="72"/>
      <c r="L45" s="72"/>
      <c r="M45" s="72"/>
      <c r="N45" s="60"/>
    </row>
    <row r="46" spans="1:16" ht="12.75" customHeight="1" x14ac:dyDescent="0.2">
      <c r="A46" s="73" t="s">
        <v>21</v>
      </c>
      <c r="B46" s="12"/>
      <c r="C46" s="12"/>
      <c r="D46" s="12"/>
      <c r="E46" s="74"/>
      <c r="F46" s="12"/>
      <c r="H46" s="35"/>
      <c r="I46" s="35"/>
      <c r="J46" s="35"/>
      <c r="K46" s="8"/>
      <c r="L46" s="8"/>
      <c r="M46" s="8"/>
    </row>
    <row r="47" spans="1:16" ht="12.75" customHeight="1" x14ac:dyDescent="0.2">
      <c r="A47" s="34" t="s">
        <v>22</v>
      </c>
      <c r="B47" s="12"/>
      <c r="C47" s="12"/>
      <c r="D47" s="12"/>
      <c r="E47" s="74"/>
      <c r="F47" s="12"/>
      <c r="H47" s="35"/>
      <c r="I47" s="35"/>
      <c r="J47" s="35"/>
      <c r="K47" s="8"/>
      <c r="L47" s="8"/>
      <c r="M47" s="8"/>
    </row>
    <row r="48" spans="1:16" s="67" customFormat="1" ht="12.75" customHeight="1" x14ac:dyDescent="0.2">
      <c r="A48" s="12" t="s">
        <v>23</v>
      </c>
      <c r="B48" s="12"/>
      <c r="C48" s="12"/>
      <c r="D48" s="12"/>
      <c r="E48" s="74"/>
      <c r="F48" s="12"/>
      <c r="G48" s="8"/>
      <c r="K48"/>
      <c r="L48"/>
      <c r="M48"/>
      <c r="N48"/>
      <c r="O48"/>
      <c r="P48"/>
    </row>
    <row r="49" spans="1:16" s="67" customFormat="1" ht="12.75" customHeight="1" x14ac:dyDescent="0.2">
      <c r="A49"/>
      <c r="B49"/>
      <c r="C49"/>
      <c r="D49"/>
      <c r="E49" s="75"/>
      <c r="F49"/>
      <c r="G49" s="8"/>
      <c r="K49"/>
      <c r="L49"/>
      <c r="M49"/>
      <c r="N49"/>
      <c r="O49"/>
      <c r="P49"/>
    </row>
    <row r="50" spans="1:16" s="67" customFormat="1" ht="12.75" customHeight="1" x14ac:dyDescent="0.2">
      <c r="A50"/>
      <c r="B50"/>
      <c r="C50"/>
      <c r="D50"/>
      <c r="E50" s="75"/>
      <c r="F50"/>
      <c r="G50" s="8"/>
      <c r="K50"/>
      <c r="L50"/>
      <c r="M50"/>
      <c r="N50"/>
      <c r="O50"/>
      <c r="P50"/>
    </row>
    <row r="51" spans="1:16" s="67" customFormat="1" ht="12.75" customHeight="1" x14ac:dyDescent="0.2">
      <c r="A51"/>
      <c r="B51"/>
      <c r="C51"/>
      <c r="D51"/>
      <c r="E51" s="75"/>
      <c r="F51"/>
      <c r="G51" s="8"/>
      <c r="K51"/>
      <c r="L51"/>
      <c r="M51"/>
      <c r="N51"/>
      <c r="O51"/>
      <c r="P51"/>
    </row>
    <row r="52" spans="1:16" s="67" customFormat="1" ht="12.75" customHeight="1" x14ac:dyDescent="0.2">
      <c r="A52"/>
      <c r="B52"/>
      <c r="C52"/>
      <c r="D52"/>
      <c r="E52" s="75"/>
      <c r="F52"/>
      <c r="G52" s="8"/>
      <c r="K52"/>
      <c r="L52"/>
      <c r="M52"/>
      <c r="N52"/>
      <c r="O52"/>
      <c r="P52"/>
    </row>
    <row r="53" spans="1:16" s="67" customFormat="1" ht="12.75" customHeight="1" x14ac:dyDescent="0.2">
      <c r="A53"/>
      <c r="B53"/>
      <c r="C53"/>
      <c r="D53"/>
      <c r="E53" s="75"/>
      <c r="F53"/>
      <c r="G53" s="8"/>
      <c r="K53"/>
      <c r="L53"/>
      <c r="M53"/>
      <c r="N53"/>
      <c r="O53"/>
      <c r="P53"/>
    </row>
    <row r="59" spans="1:16" s="67" customFormat="1" x14ac:dyDescent="0.2">
      <c r="A59"/>
      <c r="B59"/>
      <c r="C59"/>
      <c r="D59"/>
      <c r="E59" s="75"/>
      <c r="F59"/>
      <c r="G59" s="8"/>
      <c r="H59" s="5"/>
      <c r="K59"/>
      <c r="L59"/>
      <c r="M59"/>
      <c r="N59"/>
      <c r="O59"/>
      <c r="P59"/>
    </row>
    <row r="64" spans="1:16" x14ac:dyDescent="0.2">
      <c r="G64" s="35"/>
      <c r="K64" s="67"/>
      <c r="L64" s="67"/>
      <c r="M64" s="67"/>
    </row>
    <row r="65" spans="7:13" x14ac:dyDescent="0.2">
      <c r="G65" s="35"/>
      <c r="K65" s="67"/>
      <c r="L65" s="67"/>
      <c r="M65" s="67"/>
    </row>
    <row r="66" spans="7:13" x14ac:dyDescent="0.2">
      <c r="G66" s="35"/>
      <c r="K66" s="67"/>
      <c r="L66" s="67"/>
      <c r="M66" s="67"/>
    </row>
    <row r="67" spans="7:13" x14ac:dyDescent="0.2">
      <c r="G67" s="35"/>
      <c r="K67" s="67"/>
      <c r="L67" s="67"/>
      <c r="M67" s="67"/>
    </row>
    <row r="69" spans="7:13" x14ac:dyDescent="0.2">
      <c r="G69" s="35"/>
      <c r="K69" s="67"/>
    </row>
  </sheetData>
  <mergeCells count="2">
    <mergeCell ref="A3:F3"/>
    <mergeCell ref="A5:A6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</vt:lpstr>
      <vt:lpstr>'26'!Área_de_impresión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2021-04-14T22:43:39Z</dcterms:created>
  <dcterms:modified xsi:type="dcterms:W3CDTF">2021-04-14T22:44:35Z</dcterms:modified>
</cp:coreProperties>
</file>