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7375" windowHeight="10845"/>
  </bookViews>
  <sheets>
    <sheet name="341-18" sheetId="5" r:id="rId1"/>
  </sheets>
  <definedNames>
    <definedName name="_xlnm.Print_Area" localSheetId="0">'341-18'!$A$1:$G$68</definedName>
    <definedName name="_xlnm.Print_Titles" localSheetId="0">'341-18'!$1:$9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5" l="1"/>
  <c r="F57" i="5"/>
  <c r="E57" i="5"/>
  <c r="D57" i="5"/>
  <c r="C57" i="5"/>
  <c r="B57" i="5"/>
  <c r="G53" i="5"/>
  <c r="F53" i="5"/>
  <c r="E53" i="5"/>
  <c r="D53" i="5"/>
  <c r="C53" i="5"/>
  <c r="B53" i="5"/>
  <c r="G49" i="5"/>
  <c r="F49" i="5"/>
  <c r="E49" i="5"/>
  <c r="D49" i="5"/>
  <c r="C49" i="5"/>
  <c r="B49" i="5"/>
  <c r="G48" i="5"/>
  <c r="F48" i="5"/>
  <c r="E48" i="5"/>
  <c r="D48" i="5"/>
  <c r="C48" i="5"/>
  <c r="B48" i="5"/>
  <c r="G47" i="5"/>
  <c r="F47" i="5"/>
  <c r="E47" i="5"/>
  <c r="D47" i="5"/>
  <c r="C47" i="5"/>
  <c r="B47" i="5"/>
  <c r="G46" i="5"/>
  <c r="G45" i="5" s="1"/>
  <c r="F46" i="5"/>
  <c r="E46" i="5"/>
  <c r="D46" i="5"/>
  <c r="D45" i="5" s="1"/>
  <c r="C46" i="5"/>
  <c r="B46" i="5"/>
  <c r="F45" i="5"/>
  <c r="E45" i="5"/>
  <c r="C45" i="5"/>
  <c r="B45" i="5"/>
  <c r="G41" i="5"/>
  <c r="F41" i="5"/>
  <c r="E41" i="5"/>
  <c r="D41" i="5"/>
  <c r="C41" i="5"/>
  <c r="B41" i="5"/>
  <c r="G37" i="5"/>
  <c r="F37" i="5"/>
  <c r="E37" i="5"/>
  <c r="D37" i="5"/>
  <c r="C37" i="5"/>
  <c r="B37" i="5"/>
  <c r="G36" i="5"/>
  <c r="F36" i="5"/>
  <c r="E36" i="5"/>
  <c r="D36" i="5"/>
  <c r="C36" i="5"/>
  <c r="B36" i="5"/>
  <c r="G35" i="5"/>
  <c r="F35" i="5"/>
  <c r="E35" i="5"/>
  <c r="D35" i="5"/>
  <c r="C35" i="5"/>
  <c r="B35" i="5"/>
  <c r="G34" i="5"/>
  <c r="G33" i="5" s="1"/>
  <c r="F34" i="5"/>
  <c r="E34" i="5"/>
  <c r="D34" i="5"/>
  <c r="D33" i="5" s="1"/>
  <c r="C34" i="5"/>
  <c r="C33" i="5" s="1"/>
  <c r="B34" i="5"/>
  <c r="F33" i="5"/>
  <c r="E33" i="5"/>
  <c r="B33" i="5"/>
  <c r="G29" i="5"/>
  <c r="E29" i="5"/>
  <c r="C29" i="5"/>
  <c r="G25" i="5"/>
  <c r="F25" i="5"/>
  <c r="E25" i="5"/>
  <c r="D25" i="5"/>
  <c r="C25" i="5"/>
  <c r="B25" i="5"/>
  <c r="G20" i="5"/>
  <c r="F20" i="5"/>
  <c r="E20" i="5"/>
  <c r="D20" i="5"/>
  <c r="C20" i="5"/>
  <c r="B20" i="5"/>
  <c r="G19" i="5"/>
  <c r="G14" i="5" s="1"/>
  <c r="G10" i="5" s="1"/>
  <c r="E19" i="5"/>
  <c r="C19" i="5"/>
  <c r="C15" i="5" s="1"/>
  <c r="G18" i="5"/>
  <c r="F18" i="5"/>
  <c r="F13" i="5" s="1"/>
  <c r="E18" i="5"/>
  <c r="D18" i="5"/>
  <c r="D13" i="5" s="1"/>
  <c r="C18" i="5"/>
  <c r="B18" i="5"/>
  <c r="B13" i="5" s="1"/>
  <c r="G17" i="5"/>
  <c r="F17" i="5"/>
  <c r="F12" i="5" s="1"/>
  <c r="E17" i="5"/>
  <c r="D17" i="5"/>
  <c r="D12" i="5" s="1"/>
  <c r="C17" i="5"/>
  <c r="B17" i="5"/>
  <c r="B12" i="5" s="1"/>
  <c r="G16" i="5"/>
  <c r="F16" i="5"/>
  <c r="F11" i="5" s="1"/>
  <c r="E16" i="5"/>
  <c r="E15" i="5" s="1"/>
  <c r="D16" i="5"/>
  <c r="D11" i="5" s="1"/>
  <c r="D10" i="5" s="1"/>
  <c r="C16" i="5"/>
  <c r="B16" i="5"/>
  <c r="B11" i="5" s="1"/>
  <c r="D15" i="5"/>
  <c r="E14" i="5"/>
  <c r="G13" i="5"/>
  <c r="E13" i="5"/>
  <c r="C13" i="5"/>
  <c r="G12" i="5"/>
  <c r="E12" i="5"/>
  <c r="C12" i="5"/>
  <c r="G11" i="5"/>
  <c r="E11" i="5"/>
  <c r="E10" i="5" s="1"/>
  <c r="C11" i="5"/>
  <c r="B10" i="5" l="1"/>
  <c r="F10" i="5"/>
  <c r="B15" i="5"/>
  <c r="F15" i="5"/>
  <c r="C14" i="5"/>
  <c r="C10" i="5" s="1"/>
  <c r="G15" i="5"/>
</calcChain>
</file>

<file path=xl/sharedStrings.xml><?xml version="1.0" encoding="utf-8"?>
<sst xmlns="http://schemas.openxmlformats.org/spreadsheetml/2006/main" count="109" uniqueCount="35">
  <si>
    <t>Clase de viaje y puerto de entrada</t>
  </si>
  <si>
    <t>Residente de Panamá</t>
  </si>
  <si>
    <t>2017 (P)</t>
  </si>
  <si>
    <t>Número</t>
  </si>
  <si>
    <t>de</t>
  </si>
  <si>
    <t>(en miles de</t>
  </si>
  <si>
    <t>personas</t>
  </si>
  <si>
    <t>balboas)</t>
  </si>
  <si>
    <t>...</t>
  </si>
  <si>
    <t>(P) Cifras preliminares.</t>
  </si>
  <si>
    <t xml:space="preserve">             Aviación.</t>
  </si>
  <si>
    <t xml:space="preserve">Gastos </t>
  </si>
  <si>
    <t>Cuadro 18.  GASTOS EFECTUADOS EN EL EXTERIOR, POR RESIDENTES DE PANAMÁ,</t>
  </si>
  <si>
    <t>0    Cuando la cantidad es menor a la mitad de la unidad o fracción decimal adoptada para la expresión del dato.</t>
  </si>
  <si>
    <t>…   Información no disponible.</t>
  </si>
  <si>
    <t>2018 (P)</t>
  </si>
  <si>
    <t>TOTAL</t>
  </si>
  <si>
    <t>Tocumen</t>
  </si>
  <si>
    <t>Balboa y Cristóbal</t>
  </si>
  <si>
    <t>Trabajadores fronterizos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</si>
  <si>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</si>
  <si>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</si>
  <si>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</si>
  <si>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</si>
  <si>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</si>
  <si>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</si>
  <si>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</si>
  <si>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</si>
  <si>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</si>
  <si>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</si>
  <si>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Otros puertos</t>
  </si>
  <si>
    <t>2019 (P)</t>
  </si>
  <si>
    <t>SEGÚN CLASE DE VIAJE Y PUERTO DE ENTRADA: AÑOS 2017-19</t>
  </si>
  <si>
    <t>NOTA: La diferencia que se observe entre el total y los parciales, se debe al redondeo.</t>
  </si>
  <si>
    <t>Fuente: Estadísticas  de  Migración,  Encuesta  de  Turismo  Receptor y Emisor,  y  datos  proporcionados  por  la  Compañía 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</si>
</sst>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3" fontId="1" fillId="2" borderId="7" xfId="1" applyNumberFormat="1" applyFont="1" applyFill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7" xfId="1" applyNumberFormat="1" applyFont="1" applyFill="1" applyBorder="1"/>
    <xf numFmtId="3" fontId="1" fillId="2" borderId="8" xfId="1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2" borderId="3" xfId="0" applyNumberFormat="1" applyFont="1" applyFill="1" applyBorder="1" applyAlignment="1">
      <alignment horizontal="left" indent="1"/>
    </xf>
    <xf numFmtId="3" fontId="1" fillId="2" borderId="3" xfId="0" applyNumberFormat="1" applyFont="1" applyFill="1" applyBorder="1" applyAlignment="1">
      <alignment horizontal="left" indent="2"/>
    </xf>
    <xf numFmtId="3" fontId="1" fillId="2" borderId="3" xfId="0" applyNumberFormat="1" applyFont="1" applyFill="1" applyBorder="1" applyAlignment="1">
      <alignment horizontal="left" indent="3"/>
    </xf>
    <xf numFmtId="0" fontId="1" fillId="0" borderId="0" xfId="0" applyFont="1"/>
    <xf numFmtId="0" fontId="1" fillId="2" borderId="0" xfId="0" applyNumberFormat="1" applyFont="1" applyFill="1" applyBorder="1"/>
    <xf numFmtId="0" fontId="1" fillId="2" borderId="0" xfId="0" applyNumberFormat="1" applyFont="1" applyFill="1"/>
    <xf numFmtId="3" fontId="1" fillId="2" borderId="1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0" fontId="2" fillId="0" borderId="0" xfId="0" applyFont="1"/>
    <xf numFmtId="3" fontId="2" fillId="2" borderId="7" xfId="1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0" xfId="0" applyNumberFormat="1" applyFont="1"/>
    <xf numFmtId="0" fontId="1" fillId="2" borderId="0" xfId="0" applyNumberFormat="1" applyFont="1" applyFill="1" applyAlignment="1"/>
    <xf numFmtId="3" fontId="1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left"/>
    </xf>
    <xf numFmtId="3" fontId="2" fillId="2" borderId="7" xfId="1" applyNumberFormat="1" applyFont="1" applyFill="1" applyBorder="1"/>
    <xf numFmtId="3" fontId="2" fillId="2" borderId="8" xfId="1" applyNumberFormat="1" applyFont="1" applyFill="1" applyBorder="1"/>
    <xf numFmtId="3" fontId="2" fillId="0" borderId="7" xfId="0" applyNumberFormat="1" applyFont="1" applyBorder="1" applyAlignment="1"/>
    <xf numFmtId="3" fontId="2" fillId="0" borderId="8" xfId="0" applyNumberFormat="1" applyFont="1" applyBorder="1" applyAlignment="1"/>
    <xf numFmtId="3" fontId="3" fillId="2" borderId="7" xfId="1" applyNumberFormat="1" applyFont="1" applyFill="1" applyBorder="1"/>
    <xf numFmtId="3" fontId="3" fillId="2" borderId="8" xfId="1" applyNumberFormat="1" applyFont="1" applyFill="1" applyBorder="1"/>
    <xf numFmtId="3" fontId="1" fillId="2" borderId="8" xfId="1" applyNumberFormat="1" applyFont="1" applyFill="1" applyBorder="1"/>
    <xf numFmtId="0" fontId="2" fillId="2" borderId="0" xfId="0" applyNumberFormat="1" applyFont="1" applyFill="1" applyAlignment="1">
      <alignment horizontal="center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2" name="CuadroTexto 1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3" name="CuadroTexto 2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" name="CuadroTexto 3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" name="CuadroTexto 4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12</xdr:row>
      <xdr:rowOff>176212</xdr:rowOff>
    </xdr:from>
    <xdr:ext cx="65" cy="172227"/>
    <xdr:sp macro="" textlink="">
      <xdr:nvSpPr>
        <xdr:cNvPr id="6" name="CuadroTexto 5"/>
        <xdr:cNvSpPr txBox="1"/>
      </xdr:nvSpPr>
      <xdr:spPr>
        <a:xfrm>
          <a:off x="28194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7" name="CuadroTexto 6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8" name="CuadroTexto 7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9" name="CuadroTexto 8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0" name="CuadroTexto 9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11" name="CuadroTexto 10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2" name="CuadroTexto 11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13" name="CuadroTexto 12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17</xdr:row>
      <xdr:rowOff>176212</xdr:rowOff>
    </xdr:from>
    <xdr:ext cx="65" cy="172227"/>
    <xdr:sp macro="" textlink="">
      <xdr:nvSpPr>
        <xdr:cNvPr id="14" name="CuadroTexto 13"/>
        <xdr:cNvSpPr txBox="1"/>
      </xdr:nvSpPr>
      <xdr:spPr>
        <a:xfrm>
          <a:off x="28194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5" name="CuadroTexto 14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6" name="CuadroTexto 15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7" name="CuadroTexto 16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18" name="CuadroTexto 1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19" name="CuadroTexto 18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0" name="CuadroTexto 19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21" name="CuadroTexto 20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22" name="CuadroTexto 21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23" name="CuadroTexto 2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4" name="CuadroTexto 23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5" name="CuadroTexto 24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176212</xdr:rowOff>
    </xdr:from>
    <xdr:ext cx="65" cy="172227"/>
    <xdr:sp macro="" textlink="">
      <xdr:nvSpPr>
        <xdr:cNvPr id="26" name="CuadroTexto 25"/>
        <xdr:cNvSpPr txBox="1"/>
      </xdr:nvSpPr>
      <xdr:spPr>
        <a:xfrm>
          <a:off x="705802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176212</xdr:rowOff>
    </xdr:from>
    <xdr:ext cx="65" cy="172227"/>
    <xdr:sp macro="" textlink="">
      <xdr:nvSpPr>
        <xdr:cNvPr id="27" name="CuadroTexto 26"/>
        <xdr:cNvSpPr txBox="1"/>
      </xdr:nvSpPr>
      <xdr:spPr>
        <a:xfrm>
          <a:off x="536257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8" name="CuadroTexto 27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29" name="CuadroTexto 28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30" name="CuadroTexto 29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31" name="CuadroTexto 3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32" name="CuadroTexto 3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33" name="CuadroTexto 32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34" name="CuadroTexto 33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17</xdr:row>
      <xdr:rowOff>176212</xdr:rowOff>
    </xdr:from>
    <xdr:ext cx="65" cy="172227"/>
    <xdr:sp macro="" textlink="">
      <xdr:nvSpPr>
        <xdr:cNvPr id="35" name="CuadroTexto 34"/>
        <xdr:cNvSpPr txBox="1"/>
      </xdr:nvSpPr>
      <xdr:spPr>
        <a:xfrm>
          <a:off x="36671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36" name="CuadroTexto 35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37" name="CuadroTexto 36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38" name="CuadroTexto 37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39" name="CuadroTexto 38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40" name="CuadroTexto 39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41" name="CuadroTexto 40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2" name="CuadroTexto 41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3" name="CuadroTexto 42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4" name="CuadroTexto 43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45" name="CuadroTexto 44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46" name="CuadroTexto 45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7" name="CuadroTexto 46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8" name="CuadroTexto 47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9" name="CuadroTexto 48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0" name="CuadroTexto 49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1" name="CuadroTexto 5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52" name="CuadroTexto 5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3" name="CuadroTexto 52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54" name="CuadroTexto 53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55" name="CuadroTexto 54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6" name="CuadroTexto 55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7" name="CuadroTexto 56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8" name="CuadroTexto 57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59" name="CuadroTexto 58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60" name="CuadroTexto 5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61" name="CuadroTexto 60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62" name="CuadroTexto 61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63" name="CuadroTexto 62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64" name="CuadroTexto 63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65" name="CuadroTexto 64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66" name="CuadroTexto 65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67" name="CuadroTexto 66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68" name="CuadroTexto 67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69" name="CuadroTexto 68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70" name="CuadroTexto 6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71" name="CuadroTexto 70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72" name="CuadroTexto 71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73" name="CuadroTexto 7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74" name="CuadroTexto 73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75" name="CuadroTexto 74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76" name="CuadroTexto 75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77" name="CuadroTexto 76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78" name="CuadroTexto 77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79" name="CuadroTexto 78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80" name="CuadroTexto 7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81" name="CuadroTexto 8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82" name="CuadroTexto 81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83" name="CuadroTexto 82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84" name="CuadroTexto 83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85" name="CuadroTexto 84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75" x14ac:dyDescent="0.2"/>
  <cols>
    <col min="1" max="1" width="37" style="22" customWidth="1"/>
    <col min="2" max="7" width="12.7109375" style="22" customWidth="1"/>
    <col min="8" max="16384" width="11.42578125" style="22"/>
  </cols>
  <sheetData>
    <row r="1" spans="1:7" x14ac:dyDescent="0.2">
      <c r="A1" s="47" t="s">
        <v>12</v>
      </c>
      <c r="B1" s="47"/>
      <c r="C1" s="47"/>
      <c r="D1" s="47"/>
      <c r="E1" s="47"/>
      <c r="F1" s="47"/>
      <c r="G1" s="47"/>
    </row>
    <row r="2" spans="1:7" ht="12.75" customHeight="1" x14ac:dyDescent="0.2">
      <c r="A2" s="48" t="s">
        <v>32</v>
      </c>
      <c r="B2" s="48"/>
      <c r="C2" s="48"/>
      <c r="D2" s="48"/>
      <c r="E2" s="48"/>
      <c r="F2" s="48"/>
      <c r="G2" s="48"/>
    </row>
    <row r="3" spans="1:7" ht="6.2" customHeight="1" x14ac:dyDescent="0.2">
      <c r="A3" s="23"/>
      <c r="B3" s="24"/>
      <c r="C3" s="24"/>
      <c r="D3" s="24"/>
      <c r="E3" s="24"/>
      <c r="F3" s="24"/>
      <c r="G3" s="24"/>
    </row>
    <row r="4" spans="1:7" x14ac:dyDescent="0.2">
      <c r="A4" s="49" t="s">
        <v>0</v>
      </c>
      <c r="B4" s="52" t="s">
        <v>1</v>
      </c>
      <c r="C4" s="52"/>
      <c r="D4" s="52"/>
      <c r="E4" s="52"/>
      <c r="F4" s="52"/>
      <c r="G4" s="52"/>
    </row>
    <row r="5" spans="1:7" x14ac:dyDescent="0.2">
      <c r="A5" s="50"/>
      <c r="B5" s="53" t="s">
        <v>2</v>
      </c>
      <c r="C5" s="54"/>
      <c r="D5" s="53" t="s">
        <v>15</v>
      </c>
      <c r="E5" s="54"/>
      <c r="F5" s="53" t="s">
        <v>31</v>
      </c>
      <c r="G5" s="52"/>
    </row>
    <row r="6" spans="1:7" x14ac:dyDescent="0.2">
      <c r="A6" s="50"/>
      <c r="B6" s="1" t="s">
        <v>3</v>
      </c>
      <c r="C6" s="1" t="s">
        <v>11</v>
      </c>
      <c r="D6" s="1" t="s">
        <v>3</v>
      </c>
      <c r="E6" s="1" t="s">
        <v>11</v>
      </c>
      <c r="F6" s="1" t="s">
        <v>3</v>
      </c>
      <c r="G6" s="2" t="s">
        <v>11</v>
      </c>
    </row>
    <row r="7" spans="1:7" x14ac:dyDescent="0.2">
      <c r="A7" s="50"/>
      <c r="B7" s="3" t="s">
        <v>4</v>
      </c>
      <c r="C7" s="3" t="s">
        <v>5</v>
      </c>
      <c r="D7" s="3" t="s">
        <v>4</v>
      </c>
      <c r="E7" s="3" t="s">
        <v>5</v>
      </c>
      <c r="F7" s="3" t="s">
        <v>4</v>
      </c>
      <c r="G7" s="4" t="s">
        <v>5</v>
      </c>
    </row>
    <row r="8" spans="1:7" x14ac:dyDescent="0.2">
      <c r="A8" s="51"/>
      <c r="B8" s="5" t="s">
        <v>6</v>
      </c>
      <c r="C8" s="5" t="s">
        <v>7</v>
      </c>
      <c r="D8" s="5" t="s">
        <v>6</v>
      </c>
      <c r="E8" s="5" t="s">
        <v>7</v>
      </c>
      <c r="F8" s="5" t="s">
        <v>6</v>
      </c>
      <c r="G8" s="6" t="s">
        <v>7</v>
      </c>
    </row>
    <row r="9" spans="1:7" ht="6.2" customHeight="1" x14ac:dyDescent="0.2">
      <c r="A9" s="25"/>
      <c r="B9" s="26"/>
      <c r="C9" s="26"/>
      <c r="D9" s="26"/>
      <c r="E9" s="26"/>
      <c r="F9" s="26"/>
      <c r="G9" s="27"/>
    </row>
    <row r="10" spans="1:7" ht="14.1" customHeight="1" x14ac:dyDescent="0.2">
      <c r="A10" s="31" t="s">
        <v>16</v>
      </c>
      <c r="B10" s="40">
        <f>SUM(B11:B14)</f>
        <v>868898</v>
      </c>
      <c r="C10" s="40">
        <f t="shared" ref="C10:G10" si="0">SUM(C11:C14)</f>
        <v>920680</v>
      </c>
      <c r="D10" s="40">
        <f t="shared" si="0"/>
        <v>1022437</v>
      </c>
      <c r="E10" s="40">
        <f t="shared" si="0"/>
        <v>1184267</v>
      </c>
      <c r="F10" s="40">
        <f t="shared" si="0"/>
        <v>1217458</v>
      </c>
      <c r="G10" s="41">
        <f t="shared" si="0"/>
        <v>1412122</v>
      </c>
    </row>
    <row r="11" spans="1:7" s="29" customFormat="1" ht="14.1" customHeight="1" x14ac:dyDescent="0.2">
      <c r="A11" s="19" t="s">
        <v>17</v>
      </c>
      <c r="B11" s="42">
        <f>SUM(B16+B34)</f>
        <v>751089</v>
      </c>
      <c r="C11" s="42">
        <f t="shared" ref="C11:G13" si="1">SUM(C16+C34)</f>
        <v>860059</v>
      </c>
      <c r="D11" s="42">
        <f t="shared" si="1"/>
        <v>906610</v>
      </c>
      <c r="E11" s="42">
        <f t="shared" si="1"/>
        <v>1102380</v>
      </c>
      <c r="F11" s="42">
        <f t="shared" si="1"/>
        <v>1101842</v>
      </c>
      <c r="G11" s="43">
        <f t="shared" si="1"/>
        <v>1332734</v>
      </c>
    </row>
    <row r="12" spans="1:7" s="29" customFormat="1" ht="14.1" customHeight="1" x14ac:dyDescent="0.2">
      <c r="A12" s="19" t="s">
        <v>18</v>
      </c>
      <c r="B12" s="42">
        <f>SUM(B17+B35)</f>
        <v>98</v>
      </c>
      <c r="C12" s="42">
        <f t="shared" si="1"/>
        <v>81</v>
      </c>
      <c r="D12" s="42">
        <f t="shared" si="1"/>
        <v>62</v>
      </c>
      <c r="E12" s="42">
        <f t="shared" si="1"/>
        <v>24</v>
      </c>
      <c r="F12" s="42">
        <f t="shared" si="1"/>
        <v>64</v>
      </c>
      <c r="G12" s="43">
        <f t="shared" si="1"/>
        <v>26</v>
      </c>
    </row>
    <row r="13" spans="1:7" s="29" customFormat="1" ht="14.1" customHeight="1" x14ac:dyDescent="0.2">
      <c r="A13" s="19" t="s">
        <v>30</v>
      </c>
      <c r="B13" s="42">
        <f>SUM(B18+B36)</f>
        <v>117711</v>
      </c>
      <c r="C13" s="42">
        <f t="shared" si="1"/>
        <v>46330</v>
      </c>
      <c r="D13" s="42">
        <f t="shared" si="1"/>
        <v>115765</v>
      </c>
      <c r="E13" s="42">
        <f t="shared" si="1"/>
        <v>65503</v>
      </c>
      <c r="F13" s="42">
        <f t="shared" si="1"/>
        <v>115552</v>
      </c>
      <c r="G13" s="43">
        <f t="shared" si="1"/>
        <v>65422</v>
      </c>
    </row>
    <row r="14" spans="1:7" s="29" customFormat="1" ht="14.1" customHeight="1" x14ac:dyDescent="0.2">
      <c r="A14" s="19" t="s">
        <v>19</v>
      </c>
      <c r="B14" s="30" t="s">
        <v>8</v>
      </c>
      <c r="C14" s="42">
        <f>SUM(C19)</f>
        <v>14210</v>
      </c>
      <c r="D14" s="30" t="s">
        <v>8</v>
      </c>
      <c r="E14" s="42">
        <f>SUM(E19)</f>
        <v>16360</v>
      </c>
      <c r="F14" s="30" t="s">
        <v>8</v>
      </c>
      <c r="G14" s="43">
        <f>SUM(G19)</f>
        <v>13940</v>
      </c>
    </row>
    <row r="15" spans="1:7" ht="14.1" customHeight="1" x14ac:dyDescent="0.2">
      <c r="A15" s="38" t="s">
        <v>20</v>
      </c>
      <c r="B15" s="40">
        <f>SUM(B16:B19)</f>
        <v>184555</v>
      </c>
      <c r="C15" s="40">
        <f t="shared" ref="C15:G15" si="2">SUM(C16:C19)</f>
        <v>210368</v>
      </c>
      <c r="D15" s="40">
        <f t="shared" si="2"/>
        <v>208983</v>
      </c>
      <c r="E15" s="40">
        <f t="shared" si="2"/>
        <v>271616</v>
      </c>
      <c r="F15" s="40">
        <f t="shared" si="2"/>
        <v>249499</v>
      </c>
      <c r="G15" s="41">
        <f t="shared" si="2"/>
        <v>314192</v>
      </c>
    </row>
    <row r="16" spans="1:7" ht="12" customHeight="1" x14ac:dyDescent="0.2">
      <c r="A16" s="20" t="s">
        <v>17</v>
      </c>
      <c r="B16" s="8">
        <f>SUM(B21+B26)</f>
        <v>172751</v>
      </c>
      <c r="C16" s="8">
        <f>SUM(C21+C26+C30)</f>
        <v>191876</v>
      </c>
      <c r="D16" s="8">
        <f>SUM(D21+D26)</f>
        <v>188304</v>
      </c>
      <c r="E16" s="8">
        <f>SUM(E21+E26+E30)</f>
        <v>244998</v>
      </c>
      <c r="F16" s="8">
        <f>SUM(F21+F26)</f>
        <v>228853</v>
      </c>
      <c r="G16" s="9">
        <f>SUM(G21+G26+G30)</f>
        <v>290008</v>
      </c>
    </row>
    <row r="17" spans="1:7" ht="12" customHeight="1" x14ac:dyDescent="0.2">
      <c r="A17" s="20" t="s">
        <v>18</v>
      </c>
      <c r="B17" s="8">
        <f>SUM(B22+B27)</f>
        <v>32</v>
      </c>
      <c r="C17" s="8">
        <f t="shared" ref="C17:G18" si="3">SUM(C22+C27)</f>
        <v>24</v>
      </c>
      <c r="D17" s="8">
        <f t="shared" si="3"/>
        <v>28</v>
      </c>
      <c r="E17" s="8">
        <f t="shared" si="3"/>
        <v>10</v>
      </c>
      <c r="F17" s="8">
        <f t="shared" si="3"/>
        <v>30</v>
      </c>
      <c r="G17" s="9">
        <f t="shared" si="3"/>
        <v>11</v>
      </c>
    </row>
    <row r="18" spans="1:7" ht="12" customHeight="1" x14ac:dyDescent="0.2">
      <c r="A18" s="20" t="s">
        <v>30</v>
      </c>
      <c r="B18" s="8">
        <f>SUM(B23+B28)</f>
        <v>11772</v>
      </c>
      <c r="C18" s="8">
        <f t="shared" si="3"/>
        <v>4258</v>
      </c>
      <c r="D18" s="8">
        <f t="shared" si="3"/>
        <v>20651</v>
      </c>
      <c r="E18" s="8">
        <f t="shared" si="3"/>
        <v>10248</v>
      </c>
      <c r="F18" s="8">
        <f t="shared" si="3"/>
        <v>20616</v>
      </c>
      <c r="G18" s="9">
        <f t="shared" si="3"/>
        <v>10233</v>
      </c>
    </row>
    <row r="19" spans="1:7" ht="12" customHeight="1" x14ac:dyDescent="0.2">
      <c r="A19" s="20" t="s">
        <v>19</v>
      </c>
      <c r="B19" s="7" t="s">
        <v>8</v>
      </c>
      <c r="C19" s="8">
        <f>SUM(C24)</f>
        <v>14210</v>
      </c>
      <c r="D19" s="7" t="s">
        <v>8</v>
      </c>
      <c r="E19" s="8">
        <f>SUM(E24)</f>
        <v>16360</v>
      </c>
      <c r="F19" s="7" t="s">
        <v>8</v>
      </c>
      <c r="G19" s="9">
        <f>SUM(G24)</f>
        <v>13940</v>
      </c>
    </row>
    <row r="20" spans="1:7" ht="12.95" customHeight="1" x14ac:dyDescent="0.2">
      <c r="A20" s="19" t="s">
        <v>21</v>
      </c>
      <c r="B20" s="44">
        <f>SUM(B21:B24)</f>
        <v>86913</v>
      </c>
      <c r="C20" s="44">
        <f t="shared" ref="C20:G20" si="4">SUM(C21:C24)</f>
        <v>82361</v>
      </c>
      <c r="D20" s="44">
        <f t="shared" si="4"/>
        <v>109437</v>
      </c>
      <c r="E20" s="44">
        <f t="shared" si="4"/>
        <v>90695</v>
      </c>
      <c r="F20" s="44">
        <f t="shared" si="4"/>
        <v>128516</v>
      </c>
      <c r="G20" s="45">
        <f t="shared" si="4"/>
        <v>101829</v>
      </c>
    </row>
    <row r="21" spans="1:7" ht="12" customHeight="1" x14ac:dyDescent="0.2">
      <c r="A21" s="20" t="s">
        <v>17</v>
      </c>
      <c r="B21" s="8">
        <v>75109</v>
      </c>
      <c r="C21" s="8">
        <v>63869</v>
      </c>
      <c r="D21" s="8">
        <v>88758</v>
      </c>
      <c r="E21" s="8">
        <v>64077</v>
      </c>
      <c r="F21" s="8">
        <v>107870</v>
      </c>
      <c r="G21" s="9">
        <v>77645</v>
      </c>
    </row>
    <row r="22" spans="1:7" ht="12" customHeight="1" x14ac:dyDescent="0.2">
      <c r="A22" s="20" t="s">
        <v>18</v>
      </c>
      <c r="B22" s="8">
        <v>32</v>
      </c>
      <c r="C22" s="8">
        <v>24</v>
      </c>
      <c r="D22" s="8">
        <v>28</v>
      </c>
      <c r="E22" s="8">
        <v>10</v>
      </c>
      <c r="F22" s="8">
        <v>30</v>
      </c>
      <c r="G22" s="9">
        <v>11</v>
      </c>
    </row>
    <row r="23" spans="1:7" ht="12" customHeight="1" x14ac:dyDescent="0.2">
      <c r="A23" s="20" t="s">
        <v>30</v>
      </c>
      <c r="B23" s="8">
        <v>11772</v>
      </c>
      <c r="C23" s="8">
        <v>4258</v>
      </c>
      <c r="D23" s="8">
        <v>20651</v>
      </c>
      <c r="E23" s="8">
        <v>10248</v>
      </c>
      <c r="F23" s="8">
        <v>20616</v>
      </c>
      <c r="G23" s="9">
        <v>10233</v>
      </c>
    </row>
    <row r="24" spans="1:7" ht="12" customHeight="1" x14ac:dyDescent="0.2">
      <c r="A24" s="20" t="s">
        <v>19</v>
      </c>
      <c r="B24" s="7" t="s">
        <v>8</v>
      </c>
      <c r="C24" s="10">
        <v>14210</v>
      </c>
      <c r="D24" s="7" t="s">
        <v>8</v>
      </c>
      <c r="E24" s="18">
        <v>16360</v>
      </c>
      <c r="F24" s="7" t="s">
        <v>8</v>
      </c>
      <c r="G24" s="11">
        <v>13940</v>
      </c>
    </row>
    <row r="25" spans="1:7" ht="12.95" customHeight="1" x14ac:dyDescent="0.2">
      <c r="A25" s="19" t="s">
        <v>22</v>
      </c>
      <c r="B25" s="44">
        <f>SUM(B26:B28)</f>
        <v>97642</v>
      </c>
      <c r="C25" s="44">
        <f t="shared" ref="C25:G25" si="5">SUM(C26:C28)</f>
        <v>108318</v>
      </c>
      <c r="D25" s="44">
        <f t="shared" si="5"/>
        <v>99546</v>
      </c>
      <c r="E25" s="44">
        <f t="shared" si="5"/>
        <v>160227</v>
      </c>
      <c r="F25" s="44">
        <f t="shared" si="5"/>
        <v>120983</v>
      </c>
      <c r="G25" s="45">
        <f t="shared" si="5"/>
        <v>194102</v>
      </c>
    </row>
    <row r="26" spans="1:7" ht="12" customHeight="1" x14ac:dyDescent="0.2">
      <c r="A26" s="20" t="s">
        <v>17</v>
      </c>
      <c r="B26" s="8">
        <v>97642</v>
      </c>
      <c r="C26" s="8">
        <v>108318</v>
      </c>
      <c r="D26" s="8">
        <v>99546</v>
      </c>
      <c r="E26" s="8">
        <v>160227</v>
      </c>
      <c r="F26" s="8">
        <v>120983</v>
      </c>
      <c r="G26" s="9">
        <v>194102</v>
      </c>
    </row>
    <row r="27" spans="1:7" ht="12" customHeight="1" x14ac:dyDescent="0.2">
      <c r="A27" s="20" t="s">
        <v>18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3">
        <v>0</v>
      </c>
    </row>
    <row r="28" spans="1:7" ht="12" customHeight="1" x14ac:dyDescent="0.2">
      <c r="A28" s="20" t="s">
        <v>30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3">
        <v>0</v>
      </c>
    </row>
    <row r="29" spans="1:7" ht="12.95" customHeight="1" x14ac:dyDescent="0.2">
      <c r="A29" s="19" t="s">
        <v>23</v>
      </c>
      <c r="B29" s="7" t="s">
        <v>8</v>
      </c>
      <c r="C29" s="44">
        <f>SUM(C30)</f>
        <v>19689</v>
      </c>
      <c r="D29" s="7" t="s">
        <v>8</v>
      </c>
      <c r="E29" s="44">
        <f>SUM(E30)</f>
        <v>20694</v>
      </c>
      <c r="F29" s="7" t="s">
        <v>8</v>
      </c>
      <c r="G29" s="45">
        <f>SUM(G30)</f>
        <v>18261</v>
      </c>
    </row>
    <row r="30" spans="1:7" ht="12" customHeight="1" x14ac:dyDescent="0.2">
      <c r="A30" s="20" t="s">
        <v>17</v>
      </c>
      <c r="B30" s="7" t="s">
        <v>8</v>
      </c>
      <c r="C30" s="8">
        <v>19689</v>
      </c>
      <c r="D30" s="7" t="s">
        <v>8</v>
      </c>
      <c r="E30" s="8">
        <v>20694</v>
      </c>
      <c r="F30" s="7" t="s">
        <v>8</v>
      </c>
      <c r="G30" s="9">
        <v>18261</v>
      </c>
    </row>
    <row r="31" spans="1:7" ht="12" customHeight="1" x14ac:dyDescent="0.2">
      <c r="A31" s="20" t="s">
        <v>18</v>
      </c>
      <c r="B31" s="14" t="s">
        <v>8</v>
      </c>
      <c r="C31" s="14" t="s">
        <v>8</v>
      </c>
      <c r="D31" s="14" t="s">
        <v>8</v>
      </c>
      <c r="E31" s="14" t="s">
        <v>8</v>
      </c>
      <c r="F31" s="14" t="s">
        <v>8</v>
      </c>
      <c r="G31" s="15" t="s">
        <v>8</v>
      </c>
    </row>
    <row r="32" spans="1:7" ht="12" customHeight="1" x14ac:dyDescent="0.2">
      <c r="A32" s="20" t="s">
        <v>30</v>
      </c>
      <c r="B32" s="14" t="s">
        <v>8</v>
      </c>
      <c r="C32" s="14" t="s">
        <v>8</v>
      </c>
      <c r="D32" s="14" t="s">
        <v>8</v>
      </c>
      <c r="E32" s="14" t="s">
        <v>8</v>
      </c>
      <c r="F32" s="14" t="s">
        <v>8</v>
      </c>
      <c r="G32" s="15" t="s">
        <v>8</v>
      </c>
    </row>
    <row r="33" spans="1:7" ht="14.1" customHeight="1" x14ac:dyDescent="0.2">
      <c r="A33" s="39" t="s">
        <v>24</v>
      </c>
      <c r="B33" s="40">
        <f t="shared" ref="B33:G33" si="6">SUM(B34:B36)</f>
        <v>684343</v>
      </c>
      <c r="C33" s="40">
        <f t="shared" si="6"/>
        <v>710312</v>
      </c>
      <c r="D33" s="40">
        <f t="shared" si="6"/>
        <v>813454</v>
      </c>
      <c r="E33" s="40">
        <f t="shared" si="6"/>
        <v>912651</v>
      </c>
      <c r="F33" s="40">
        <f t="shared" si="6"/>
        <v>967959</v>
      </c>
      <c r="G33" s="41">
        <f t="shared" si="6"/>
        <v>1097930</v>
      </c>
    </row>
    <row r="34" spans="1:7" ht="12" customHeight="1" x14ac:dyDescent="0.2">
      <c r="A34" s="20" t="s">
        <v>17</v>
      </c>
      <c r="B34" s="8">
        <f>SUM(B38+B42+B46)</f>
        <v>578338</v>
      </c>
      <c r="C34" s="8">
        <f t="shared" ref="C34:G34" si="7">SUM(C38+C42+C46)</f>
        <v>668183</v>
      </c>
      <c r="D34" s="8">
        <f t="shared" si="7"/>
        <v>718306</v>
      </c>
      <c r="E34" s="8">
        <f t="shared" si="7"/>
        <v>857382</v>
      </c>
      <c r="F34" s="8">
        <f t="shared" si="7"/>
        <v>872989</v>
      </c>
      <c r="G34" s="9">
        <f t="shared" si="7"/>
        <v>1042726</v>
      </c>
    </row>
    <row r="35" spans="1:7" ht="12" customHeight="1" x14ac:dyDescent="0.2">
      <c r="A35" s="20" t="s">
        <v>18</v>
      </c>
      <c r="B35" s="16">
        <f>SUM(B43+B39+B47)</f>
        <v>66</v>
      </c>
      <c r="C35" s="16">
        <f t="shared" ref="C35:G35" si="8">SUM(C43+C39+C47)</f>
        <v>57</v>
      </c>
      <c r="D35" s="16">
        <f t="shared" si="8"/>
        <v>34</v>
      </c>
      <c r="E35" s="16">
        <f t="shared" si="8"/>
        <v>14</v>
      </c>
      <c r="F35" s="16">
        <f t="shared" si="8"/>
        <v>34</v>
      </c>
      <c r="G35" s="46">
        <f t="shared" si="8"/>
        <v>15</v>
      </c>
    </row>
    <row r="36" spans="1:7" ht="12" customHeight="1" x14ac:dyDescent="0.2">
      <c r="A36" s="20" t="s">
        <v>30</v>
      </c>
      <c r="B36" s="8">
        <f>SUM(B40+B44+B48)</f>
        <v>105939</v>
      </c>
      <c r="C36" s="8">
        <f t="shared" ref="C36:G36" si="9">SUM(C40+C44+C48)</f>
        <v>42072</v>
      </c>
      <c r="D36" s="8">
        <f t="shared" si="9"/>
        <v>95114</v>
      </c>
      <c r="E36" s="8">
        <f t="shared" si="9"/>
        <v>55255</v>
      </c>
      <c r="F36" s="8">
        <f t="shared" si="9"/>
        <v>94936</v>
      </c>
      <c r="G36" s="9">
        <f t="shared" si="9"/>
        <v>55189</v>
      </c>
    </row>
    <row r="37" spans="1:7" ht="12.95" customHeight="1" x14ac:dyDescent="0.2">
      <c r="A37" s="19" t="s">
        <v>25</v>
      </c>
      <c r="B37" s="44">
        <f t="shared" ref="B37:G37" si="10">SUM(B38:B40)</f>
        <v>103528</v>
      </c>
      <c r="C37" s="44">
        <f t="shared" si="10"/>
        <v>133126</v>
      </c>
      <c r="D37" s="44">
        <f t="shared" si="10"/>
        <v>103263</v>
      </c>
      <c r="E37" s="44">
        <f t="shared" si="10"/>
        <v>166615</v>
      </c>
      <c r="F37" s="44">
        <f t="shared" si="10"/>
        <v>125499</v>
      </c>
      <c r="G37" s="45">
        <f t="shared" si="10"/>
        <v>202281</v>
      </c>
    </row>
    <row r="38" spans="1:7" ht="12" customHeight="1" x14ac:dyDescent="0.2">
      <c r="A38" s="20" t="s">
        <v>17</v>
      </c>
      <c r="B38" s="16">
        <v>97642</v>
      </c>
      <c r="C38" s="8">
        <v>131300</v>
      </c>
      <c r="D38" s="16">
        <v>103263</v>
      </c>
      <c r="E38" s="8">
        <v>166615</v>
      </c>
      <c r="F38" s="16">
        <v>125499</v>
      </c>
      <c r="G38" s="9">
        <v>202281</v>
      </c>
    </row>
    <row r="39" spans="1:7" ht="12" customHeight="1" x14ac:dyDescent="0.2">
      <c r="A39" s="20" t="s">
        <v>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17">
        <v>0</v>
      </c>
    </row>
    <row r="40" spans="1:7" ht="12" customHeight="1" x14ac:dyDescent="0.2">
      <c r="A40" s="20" t="s">
        <v>30</v>
      </c>
      <c r="B40" s="7">
        <v>5886</v>
      </c>
      <c r="C40" s="7">
        <v>1826</v>
      </c>
      <c r="D40" s="7">
        <v>0</v>
      </c>
      <c r="E40" s="7">
        <v>0</v>
      </c>
      <c r="F40" s="7">
        <v>0</v>
      </c>
      <c r="G40" s="17">
        <v>0</v>
      </c>
    </row>
    <row r="41" spans="1:7" ht="12.95" customHeight="1" x14ac:dyDescent="0.2">
      <c r="A41" s="19" t="s">
        <v>26</v>
      </c>
      <c r="B41" s="44">
        <f t="shared" ref="B41:G41" si="11">SUM(B42:B44)</f>
        <v>101454</v>
      </c>
      <c r="C41" s="44">
        <f t="shared" si="11"/>
        <v>95926</v>
      </c>
      <c r="D41" s="44">
        <f t="shared" si="11"/>
        <v>64096</v>
      </c>
      <c r="E41" s="44">
        <f t="shared" si="11"/>
        <v>53444</v>
      </c>
      <c r="F41" s="44">
        <f t="shared" si="11"/>
        <v>75004</v>
      </c>
      <c r="G41" s="45">
        <f t="shared" si="11"/>
        <v>63195</v>
      </c>
    </row>
    <row r="42" spans="1:7" ht="12" customHeight="1" x14ac:dyDescent="0.2">
      <c r="A42" s="20" t="s">
        <v>17</v>
      </c>
      <c r="B42" s="28">
        <v>82620</v>
      </c>
      <c r="C42" s="8">
        <v>80931</v>
      </c>
      <c r="D42" s="28">
        <v>50771</v>
      </c>
      <c r="E42" s="8">
        <v>44956</v>
      </c>
      <c r="F42" s="28">
        <v>61704</v>
      </c>
      <c r="G42" s="9">
        <v>54696</v>
      </c>
    </row>
    <row r="43" spans="1:7" ht="12" customHeight="1" x14ac:dyDescent="0.2">
      <c r="A43" s="20" t="s">
        <v>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17">
        <v>0</v>
      </c>
    </row>
    <row r="44" spans="1:7" ht="12" customHeight="1" x14ac:dyDescent="0.2">
      <c r="A44" s="20" t="s">
        <v>30</v>
      </c>
      <c r="B44" s="28">
        <v>18834</v>
      </c>
      <c r="C44" s="8">
        <v>14995</v>
      </c>
      <c r="D44" s="28">
        <v>13325</v>
      </c>
      <c r="E44" s="8">
        <v>8488</v>
      </c>
      <c r="F44" s="28">
        <v>13300</v>
      </c>
      <c r="G44" s="9">
        <v>8499</v>
      </c>
    </row>
    <row r="45" spans="1:7" ht="12.95" customHeight="1" x14ac:dyDescent="0.2">
      <c r="A45" s="19" t="s">
        <v>27</v>
      </c>
      <c r="B45" s="44">
        <f t="shared" ref="B45:G45" si="12">SUM(B46:B48)</f>
        <v>479361</v>
      </c>
      <c r="C45" s="44">
        <f t="shared" si="12"/>
        <v>481260</v>
      </c>
      <c r="D45" s="44">
        <f t="shared" si="12"/>
        <v>646095</v>
      </c>
      <c r="E45" s="44">
        <f t="shared" si="12"/>
        <v>692592</v>
      </c>
      <c r="F45" s="44">
        <f t="shared" si="12"/>
        <v>767456</v>
      </c>
      <c r="G45" s="45">
        <f t="shared" si="12"/>
        <v>832454</v>
      </c>
    </row>
    <row r="46" spans="1:7" ht="12" customHeight="1" x14ac:dyDescent="0.2">
      <c r="A46" s="20" t="s">
        <v>17</v>
      </c>
      <c r="B46" s="16">
        <f>SUM(B50+B54+B58)</f>
        <v>398076</v>
      </c>
      <c r="C46" s="16">
        <f t="shared" ref="C46:G48" si="13">SUM(C50+C54+C58)</f>
        <v>455952</v>
      </c>
      <c r="D46" s="16">
        <f t="shared" si="13"/>
        <v>564272</v>
      </c>
      <c r="E46" s="16">
        <f t="shared" si="13"/>
        <v>645811</v>
      </c>
      <c r="F46" s="16">
        <f t="shared" si="13"/>
        <v>685786</v>
      </c>
      <c r="G46" s="46">
        <f t="shared" si="13"/>
        <v>785749</v>
      </c>
    </row>
    <row r="47" spans="1:7" ht="12" customHeight="1" x14ac:dyDescent="0.2">
      <c r="A47" s="20" t="s">
        <v>18</v>
      </c>
      <c r="B47" s="16">
        <f>SUM(B51+B55+B59)</f>
        <v>66</v>
      </c>
      <c r="C47" s="16">
        <f t="shared" si="13"/>
        <v>57</v>
      </c>
      <c r="D47" s="16">
        <f t="shared" si="13"/>
        <v>34</v>
      </c>
      <c r="E47" s="16">
        <f t="shared" si="13"/>
        <v>14</v>
      </c>
      <c r="F47" s="16">
        <f t="shared" si="13"/>
        <v>34</v>
      </c>
      <c r="G47" s="46">
        <f t="shared" si="13"/>
        <v>15</v>
      </c>
    </row>
    <row r="48" spans="1:7" ht="12" customHeight="1" x14ac:dyDescent="0.2">
      <c r="A48" s="20" t="s">
        <v>30</v>
      </c>
      <c r="B48" s="16">
        <f>SUM(B52+B56+B60)</f>
        <v>81219</v>
      </c>
      <c r="C48" s="16">
        <f t="shared" si="13"/>
        <v>25251</v>
      </c>
      <c r="D48" s="16">
        <f t="shared" si="13"/>
        <v>81789</v>
      </c>
      <c r="E48" s="16">
        <f t="shared" si="13"/>
        <v>46767</v>
      </c>
      <c r="F48" s="16">
        <f t="shared" si="13"/>
        <v>81636</v>
      </c>
      <c r="G48" s="46">
        <f t="shared" si="13"/>
        <v>46690</v>
      </c>
    </row>
    <row r="49" spans="1:7" ht="12.95" customHeight="1" x14ac:dyDescent="0.2">
      <c r="A49" s="20" t="s">
        <v>28</v>
      </c>
      <c r="B49" s="44">
        <f t="shared" ref="B49:G49" si="14">SUM(B50:B52)</f>
        <v>130834</v>
      </c>
      <c r="C49" s="44">
        <f>SUM(C50:C52)</f>
        <v>166080</v>
      </c>
      <c r="D49" s="44">
        <f t="shared" si="14"/>
        <v>82427</v>
      </c>
      <c r="E49" s="44">
        <f t="shared" si="14"/>
        <v>87695</v>
      </c>
      <c r="F49" s="44">
        <f t="shared" si="14"/>
        <v>97673</v>
      </c>
      <c r="G49" s="45">
        <f t="shared" si="14"/>
        <v>105076</v>
      </c>
    </row>
    <row r="50" spans="1:7" ht="12" customHeight="1" x14ac:dyDescent="0.2">
      <c r="A50" s="21" t="s">
        <v>17</v>
      </c>
      <c r="B50" s="28">
        <v>120174</v>
      </c>
      <c r="C50" s="8">
        <v>162618</v>
      </c>
      <c r="D50" s="28">
        <v>70897</v>
      </c>
      <c r="E50" s="8">
        <v>81401</v>
      </c>
      <c r="F50" s="28">
        <v>86165</v>
      </c>
      <c r="G50" s="9">
        <v>98750</v>
      </c>
    </row>
    <row r="51" spans="1:7" ht="12" customHeight="1" x14ac:dyDescent="0.2">
      <c r="A51" s="21" t="s">
        <v>18</v>
      </c>
      <c r="B51" s="28">
        <v>66</v>
      </c>
      <c r="C51" s="8">
        <v>57</v>
      </c>
      <c r="D51" s="28">
        <v>34</v>
      </c>
      <c r="E51" s="8">
        <v>14</v>
      </c>
      <c r="F51" s="28">
        <v>34</v>
      </c>
      <c r="G51" s="9">
        <v>15</v>
      </c>
    </row>
    <row r="52" spans="1:7" ht="12" customHeight="1" x14ac:dyDescent="0.2">
      <c r="A52" s="21" t="s">
        <v>30</v>
      </c>
      <c r="B52" s="28">
        <v>10594</v>
      </c>
      <c r="C52" s="8">
        <v>3405</v>
      </c>
      <c r="D52" s="28">
        <v>11496</v>
      </c>
      <c r="E52" s="8">
        <v>6280</v>
      </c>
      <c r="F52" s="28">
        <v>11474</v>
      </c>
      <c r="G52" s="9">
        <v>6311</v>
      </c>
    </row>
    <row r="53" spans="1:7" ht="12.95" customHeight="1" x14ac:dyDescent="0.2">
      <c r="A53" s="20" t="s">
        <v>29</v>
      </c>
      <c r="B53" s="44">
        <f t="shared" ref="B53:G53" si="15">SUM(B54:B56)</f>
        <v>63171</v>
      </c>
      <c r="C53" s="44">
        <f t="shared" si="15"/>
        <v>33768</v>
      </c>
      <c r="D53" s="44">
        <f t="shared" si="15"/>
        <v>62656</v>
      </c>
      <c r="E53" s="44">
        <f t="shared" si="15"/>
        <v>51399</v>
      </c>
      <c r="F53" s="44">
        <f t="shared" si="15"/>
        <v>74433</v>
      </c>
      <c r="G53" s="45">
        <f t="shared" si="15"/>
        <v>61762</v>
      </c>
    </row>
    <row r="54" spans="1:7" ht="12" customHeight="1" x14ac:dyDescent="0.2">
      <c r="A54" s="21" t="s">
        <v>17</v>
      </c>
      <c r="B54" s="28">
        <v>52577</v>
      </c>
      <c r="C54" s="8">
        <v>30296</v>
      </c>
      <c r="D54" s="28">
        <v>54760</v>
      </c>
      <c r="E54" s="8">
        <v>48404</v>
      </c>
      <c r="F54" s="28">
        <v>66552</v>
      </c>
      <c r="G54" s="9">
        <v>58772</v>
      </c>
    </row>
    <row r="55" spans="1:7" ht="12" customHeight="1" x14ac:dyDescent="0.2">
      <c r="A55" s="21" t="s">
        <v>18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1">
        <v>0</v>
      </c>
    </row>
    <row r="56" spans="1:7" ht="12" customHeight="1" x14ac:dyDescent="0.2">
      <c r="A56" s="21" t="s">
        <v>30</v>
      </c>
      <c r="B56" s="28">
        <v>10594</v>
      </c>
      <c r="C56" s="8">
        <v>3472</v>
      </c>
      <c r="D56" s="28">
        <v>7896</v>
      </c>
      <c r="E56" s="8">
        <v>2995</v>
      </c>
      <c r="F56" s="28">
        <v>7881</v>
      </c>
      <c r="G56" s="9">
        <v>2990</v>
      </c>
    </row>
    <row r="57" spans="1:7" ht="12.95" customHeight="1" x14ac:dyDescent="0.2">
      <c r="A57" s="20" t="s">
        <v>27</v>
      </c>
      <c r="B57" s="44">
        <f t="shared" ref="B57:G57" si="16">SUM(B58:B60)</f>
        <v>285356</v>
      </c>
      <c r="C57" s="44">
        <f t="shared" si="16"/>
        <v>281412</v>
      </c>
      <c r="D57" s="44">
        <f t="shared" si="16"/>
        <v>501012</v>
      </c>
      <c r="E57" s="44">
        <f t="shared" si="16"/>
        <v>553498</v>
      </c>
      <c r="F57" s="44">
        <f t="shared" si="16"/>
        <v>595350</v>
      </c>
      <c r="G57" s="45">
        <f t="shared" si="16"/>
        <v>665616</v>
      </c>
    </row>
    <row r="58" spans="1:7" ht="12" customHeight="1" x14ac:dyDescent="0.2">
      <c r="A58" s="21" t="s">
        <v>17</v>
      </c>
      <c r="B58" s="28">
        <v>225325</v>
      </c>
      <c r="C58" s="8">
        <v>263038</v>
      </c>
      <c r="D58" s="28">
        <v>438615</v>
      </c>
      <c r="E58" s="8">
        <v>516006</v>
      </c>
      <c r="F58" s="28">
        <v>533069</v>
      </c>
      <c r="G58" s="9">
        <v>628227</v>
      </c>
    </row>
    <row r="59" spans="1:7" ht="12" customHeight="1" x14ac:dyDescent="0.2">
      <c r="A59" s="21" t="s">
        <v>18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1">
        <v>0</v>
      </c>
    </row>
    <row r="60" spans="1:7" ht="12" customHeight="1" x14ac:dyDescent="0.2">
      <c r="A60" s="21" t="s">
        <v>30</v>
      </c>
      <c r="B60" s="28">
        <v>60031</v>
      </c>
      <c r="C60" s="8">
        <v>18374</v>
      </c>
      <c r="D60" s="28">
        <v>62397</v>
      </c>
      <c r="E60" s="8">
        <v>37492</v>
      </c>
      <c r="F60" s="28">
        <v>62281</v>
      </c>
      <c r="G60" s="9">
        <v>37389</v>
      </c>
    </row>
    <row r="61" spans="1:7" ht="6.2" customHeight="1" x14ac:dyDescent="0.2">
      <c r="A61" s="32"/>
      <c r="B61" s="33"/>
      <c r="C61" s="33"/>
      <c r="D61" s="33"/>
      <c r="E61" s="33"/>
      <c r="F61" s="33"/>
      <c r="G61" s="34"/>
    </row>
    <row r="62" spans="1:7" ht="6.2" customHeight="1" x14ac:dyDescent="0.2">
      <c r="A62" s="23"/>
      <c r="B62" s="24"/>
      <c r="C62" s="24"/>
      <c r="D62" s="24"/>
      <c r="E62" s="24"/>
      <c r="F62" s="24"/>
      <c r="G62" s="24"/>
    </row>
    <row r="63" spans="1:7" ht="12" customHeight="1" x14ac:dyDescent="0.2">
      <c r="A63" s="23" t="s">
        <v>33</v>
      </c>
      <c r="B63" s="23"/>
      <c r="C63" s="23"/>
      <c r="D63" s="23"/>
      <c r="E63" s="23"/>
      <c r="F63" s="24"/>
      <c r="G63" s="24"/>
    </row>
    <row r="64" spans="1:7" ht="12" customHeight="1" x14ac:dyDescent="0.2">
      <c r="A64" s="35" t="s">
        <v>14</v>
      </c>
      <c r="B64" s="23"/>
      <c r="C64" s="23"/>
      <c r="D64" s="23"/>
      <c r="E64" s="23"/>
      <c r="F64" s="24"/>
      <c r="G64" s="24"/>
    </row>
    <row r="65" spans="1:7" ht="12" customHeight="1" x14ac:dyDescent="0.2">
      <c r="A65" s="36" t="s">
        <v>13</v>
      </c>
      <c r="B65" s="23"/>
      <c r="C65" s="23"/>
      <c r="D65" s="23"/>
      <c r="E65" s="23"/>
      <c r="F65" s="24"/>
      <c r="G65" s="24"/>
    </row>
    <row r="66" spans="1:7" ht="12" customHeight="1" x14ac:dyDescent="0.2">
      <c r="A66" s="36" t="s">
        <v>9</v>
      </c>
      <c r="B66" s="23"/>
      <c r="C66" s="23"/>
      <c r="D66" s="23"/>
      <c r="E66" s="23"/>
      <c r="F66" s="24"/>
      <c r="G66" s="24"/>
    </row>
    <row r="67" spans="1:7" ht="12" customHeight="1" x14ac:dyDescent="0.2">
      <c r="A67" s="37" t="s">
        <v>34</v>
      </c>
      <c r="B67" s="24"/>
      <c r="C67" s="24"/>
      <c r="D67" s="24"/>
      <c r="E67" s="24"/>
      <c r="F67" s="24"/>
      <c r="G67" s="24"/>
    </row>
    <row r="68" spans="1:7" ht="12" customHeight="1" x14ac:dyDescent="0.2">
      <c r="A68" s="24" t="s">
        <v>10</v>
      </c>
      <c r="B68" s="24"/>
      <c r="C68" s="24"/>
      <c r="D68" s="24"/>
      <c r="E68" s="24"/>
      <c r="F68" s="24"/>
      <c r="G68" s="24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341-18</vt:lpstr>
      <vt:lpstr>'341-18'!Área_de_impresión</vt:lpstr>
      <vt:lpstr>'341-18'!Títulos_a_imprimir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2020-11-12T22:57:14Z</cp:lastPrinted>
  <dcterms:created xsi:type="dcterms:W3CDTF">2018-10-11T20:10:04Z</dcterms:created>
  <dcterms:modified xsi:type="dcterms:W3CDTF">2021-06-22T21:24:09Z</dcterms:modified>
</cp:coreProperties>
</file>