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Boletines 2019\MOVIMIENTO INTERNACIONAL DE PASAJEROS 2019\"/>
    </mc:Choice>
  </mc:AlternateContent>
  <bookViews>
    <workbookView xWindow="0" yWindow="0" windowWidth="20730" windowHeight="9735"/>
  </bookViews>
  <sheets>
    <sheet name="08" sheetId="1" r:id="rId1"/>
  </sheets>
  <definedNames>
    <definedName name="_xlnm.Print_Area" localSheetId="0">'08'!$A:$E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47" i="1" l="1"/>
  <c r="D177" i="1" l="1"/>
  <c r="E177" i="1"/>
  <c r="D118" i="1"/>
  <c r="E118" i="1"/>
  <c r="D62" i="1"/>
  <c r="E62" i="1"/>
  <c r="D48" i="1"/>
  <c r="E48" i="1"/>
  <c r="C92" i="1" l="1"/>
  <c r="C93" i="1"/>
  <c r="C243" i="1" l="1"/>
  <c r="C244" i="1"/>
  <c r="C245" i="1"/>
  <c r="C246" i="1"/>
  <c r="C248" i="1"/>
  <c r="C249" i="1"/>
  <c r="C250" i="1"/>
  <c r="C251" i="1"/>
  <c r="C252" i="1"/>
  <c r="C253" i="1"/>
  <c r="C254" i="1"/>
  <c r="C255" i="1"/>
  <c r="C256" i="1"/>
  <c r="C257" i="1"/>
  <c r="C258" i="1"/>
  <c r="C242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180" i="1"/>
  <c r="C179" i="1"/>
  <c r="C178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19" i="1"/>
  <c r="C64" i="1"/>
  <c r="C65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50" i="1"/>
  <c r="C51" i="1"/>
  <c r="C52" i="1"/>
  <c r="C53" i="1"/>
  <c r="C54" i="1"/>
  <c r="C55" i="1"/>
  <c r="C56" i="1"/>
  <c r="C57" i="1"/>
  <c r="C58" i="1"/>
  <c r="C59" i="1"/>
  <c r="C60" i="1"/>
  <c r="C61" i="1"/>
  <c r="C49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25" i="1"/>
  <c r="C18" i="1"/>
  <c r="C19" i="1"/>
  <c r="C20" i="1"/>
  <c r="C21" i="1"/>
  <c r="C22" i="1"/>
  <c r="C17" i="1"/>
  <c r="C11" i="1"/>
  <c r="C12" i="1"/>
  <c r="C13" i="1"/>
  <c r="C14" i="1"/>
  <c r="C15" i="1"/>
  <c r="C10" i="1"/>
  <c r="C24" i="1" l="1"/>
  <c r="C9" i="1"/>
  <c r="C16" i="1"/>
  <c r="C241" i="1"/>
  <c r="C177" i="1"/>
  <c r="C48" i="1"/>
  <c r="C118" i="1"/>
  <c r="C63" i="1"/>
  <c r="C62" i="1" s="1"/>
  <c r="C8" i="1" l="1"/>
  <c r="D16" i="1" l="1"/>
  <c r="E9" i="1"/>
  <c r="D9" i="1"/>
  <c r="E241" i="1" l="1"/>
  <c r="D241" i="1"/>
  <c r="E24" i="1"/>
  <c r="D24" i="1"/>
  <c r="E16" i="1"/>
  <c r="D8" i="1" l="1"/>
  <c r="E8" i="1" l="1"/>
</calcChain>
</file>

<file path=xl/connections.xml><?xml version="1.0" encoding="utf-8"?>
<connections xmlns="http://schemas.openxmlformats.org/spreadsheetml/2006/main">
  <connection id="1" sourceFile="Y:\MIGRA\BASE DE DATOS\BASE DE DATOS 2019\TOCUMEN\ENTRADA\ACCESS\TOCUMEN ENERO A DIC. 2019- copia.accdb" keepAlive="1" name="TOCUMEN ENERO A DIC. 2019- copia" type="5" refreshedVersion="5">
    <dbPr connection="Provider=Microsoft.ACE.OLEDB.12.0;User ID=Admin;Data Source=Y:\MIGRA\BASE DE DATOS\BASE DE DATOS 2019\TOCUMEN\ENTRADA\ACCESS\TOCUMEN ENERO A DIC. 2019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19 Consulta" commandType="3"/>
  </connection>
  <connection id="2" sourceFile="Z:\BASE DE DATOS\BASE DE DATOS 2019\TOCUMEN\ENTRADA\ACCESS\TOCUMEN ENERO A DIC. 2019- copia.accdb" keepAlive="1" name="TOCUMEN ENERO A DIC. 2019- copia1" type="5" refreshedVersion="4">
    <dbPr connection="Provider=Microsoft.ACE.OLEDB.12.0;User ID=Admin;Data Source=Z:\BASE DE DATOS\BASE DE DATOS 2019\TOCUMEN\ENTRADA\ACCESS\TOCUMEN ENERO A DIC. 2019- copia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OCUMEN AÑO 2019 Consulta" commandType="3"/>
  </connection>
</connections>
</file>

<file path=xl/sharedStrings.xml><?xml version="1.0" encoding="utf-8"?>
<sst xmlns="http://schemas.openxmlformats.org/spreadsheetml/2006/main" count="260" uniqueCount="239">
  <si>
    <t xml:space="preserve">País de domicilio permanente </t>
  </si>
  <si>
    <t>Entrada de pasajeros</t>
  </si>
  <si>
    <t>Total</t>
  </si>
  <si>
    <t>Hombres</t>
  </si>
  <si>
    <t>Mujeres</t>
  </si>
  <si>
    <t xml:space="preserve">  Cuadro 8.  ENTRADA DE PASAJEROS A LA REPÚBLICA POR EL AEROPUERTO  INTERNACIONAL  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</si>
  <si>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</si>
  <si>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</si>
  <si>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</si>
  <si>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</si>
  <si>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</si>
  <si>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</si>
  <si>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</si>
  <si>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</si>
  <si>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>África: (Continuación)</t>
  </si>
  <si>
    <t>DE TOCUMEN, POR SEXO, SEGÚN PAÍS DE DOMICILIO PERMANENTE: AÑO 2019</t>
  </si>
  <si>
    <t>Brunéi</t>
  </si>
  <si>
    <t>Bermudas</t>
  </si>
  <si>
    <t>Canadá</t>
  </si>
  <si>
    <t>Groenlandia</t>
  </si>
  <si>
    <t>México</t>
  </si>
  <si>
    <t>Belice</t>
  </si>
  <si>
    <t>Costa Rica</t>
  </si>
  <si>
    <t>El Salvador</t>
  </si>
  <si>
    <t>Guatemala</t>
  </si>
  <si>
    <t>Honduras</t>
  </si>
  <si>
    <t>Nicaragua</t>
  </si>
  <si>
    <t>Panamá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</si>
  <si>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</si>
  <si>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</si>
  <si>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</si>
  <si>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</si>
  <si>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</si>
  <si>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</si>
  <si>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</si>
  <si>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</si>
  <si>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</si>
  <si>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Islas Caimán</t>
  </si>
  <si>
    <t>Jamaica</t>
  </si>
  <si>
    <t>Martinica</t>
  </si>
  <si>
    <t>Puerto Rico</t>
  </si>
  <si>
    <t>República Dominicana</t>
  </si>
  <si>
    <t>Santa Lucía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</si>
  <si>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</si>
  <si>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</si>
  <si>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</si>
  <si>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</si>
  <si>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</si>
  <si>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</si>
  <si>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</si>
  <si>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</si>
  <si>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</si>
  <si>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</si>
  <si>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</si>
  <si>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</si>
  <si>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</si>
  <si>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</si>
  <si>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</si>
  <si>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</si>
  <si>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</si>
  <si>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</si>
  <si>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</si>
  <si>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</si>
  <si>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</si>
  <si>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</si>
  <si>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</si>
  <si>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</si>
  <si>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</si>
  <si>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</si>
  <si>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Gibraltar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</si>
  <si>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</si>
  <si>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</si>
  <si>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</si>
  <si>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</si>
  <si>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</si>
  <si>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</si>
  <si>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</si>
  <si>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</si>
  <si>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</si>
  <si>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</si>
  <si>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</si>
  <si>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</si>
  <si>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</si>
  <si>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</si>
  <si>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</si>
  <si>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</si>
  <si>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</si>
  <si>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</si>
  <si>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</si>
  <si>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</si>
  <si>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</si>
  <si>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</si>
  <si>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</si>
  <si>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</si>
  <si>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</si>
  <si>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</si>
  <si>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</si>
  <si>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</si>
  <si>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</si>
  <si>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</si>
  <si>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</si>
  <si>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</si>
  <si>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</si>
  <si>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</si>
  <si>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</si>
  <si>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</si>
  <si>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</si>
  <si>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</si>
  <si>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</si>
  <si>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</si>
  <si>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</si>
  <si>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</si>
  <si>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</si>
  <si>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</si>
  <si>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</si>
  <si>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</si>
  <si>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</si>
  <si>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</si>
  <si>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</si>
  <si>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</si>
  <si>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</si>
  <si>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</si>
  <si>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</si>
  <si>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</si>
  <si>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</si>
  <si>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</si>
  <si>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</si>
  <si>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</si>
  <si>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</si>
  <si>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</si>
  <si>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</si>
  <si>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</si>
  <si>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</si>
  <si>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</si>
  <si>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</si>
  <si>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</si>
  <si>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Uzbekistán</t>
  </si>
  <si>
    <t>Vietnam</t>
  </si>
  <si>
    <t>Yemen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</si>
  <si>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</si>
  <si>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</si>
  <si>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</si>
  <si>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</si>
  <si>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</si>
  <si>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</si>
  <si>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</si>
  <si>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</si>
  <si>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</si>
  <si>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Eritrea</t>
  </si>
  <si>
    <t>Etiopía</t>
  </si>
  <si>
    <t>Gabón</t>
  </si>
  <si>
    <t>Gambia</t>
  </si>
  <si>
    <t>Ghana</t>
  </si>
  <si>
    <t>Guinea</t>
  </si>
  <si>
    <t>Guinea Bissau</t>
  </si>
  <si>
    <t>Guinea Ecuatorial</t>
  </si>
  <si>
    <t>Kenia</t>
  </si>
  <si>
    <t>Lesotho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</si>
  <si>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</si>
  <si>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</si>
  <si>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</si>
  <si>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</si>
  <si>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</si>
  <si>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</si>
  <si>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</si>
  <si>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</si>
  <si>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</si>
  <si>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</si>
  <si>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</si>
  <si>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</si>
  <si>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Árabe Saharaui Democrática</t>
  </si>
  <si>
    <t>República Centroafricana</t>
  </si>
  <si>
    <t>Ruanda</t>
  </si>
  <si>
    <t>Senegal</t>
  </si>
  <si>
    <t>Seychelles</t>
  </si>
  <si>
    <t>Sierra Leona</t>
  </si>
  <si>
    <t>Somalia</t>
  </si>
  <si>
    <t>Suazilandia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</si>
  <si>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</si>
  <si>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</si>
  <si>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</si>
  <si>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</si>
  <si>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</si>
  <si>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</si>
  <si>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</si>
  <si>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</si>
  <si>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Australia</t>
  </si>
  <si>
    <t>Fiji</t>
  </si>
  <si>
    <t>Guam</t>
  </si>
  <si>
    <t>Kiribati</t>
  </si>
  <si>
    <t>Micronesia</t>
  </si>
  <si>
    <t>Nueva Zelanda</t>
  </si>
  <si>
    <t>Papúa Nueva Guinea</t>
  </si>
  <si>
    <t>Pitcairn</t>
  </si>
  <si>
    <t>Polinesia Francesa</t>
  </si>
  <si>
    <t>Samoa Occidental</t>
  </si>
  <si>
    <t>Tonga</t>
  </si>
  <si>
    <t>Vanuatu</t>
  </si>
  <si>
    <t>Estados Unidos de América</t>
  </si>
  <si>
    <t xml:space="preserve">Anguila </t>
  </si>
  <si>
    <t>Antigua y Barbuda</t>
  </si>
  <si>
    <t>Islas Vírgenes (Reino Unido)</t>
  </si>
  <si>
    <t>San Vicente y Las Granadinas</t>
  </si>
  <si>
    <t>Trinidad y Tobago</t>
  </si>
  <si>
    <t>Turcos y Caicos</t>
  </si>
  <si>
    <t>Bosnia y Herzegovina</t>
  </si>
  <si>
    <t xml:space="preserve">Irlanda </t>
  </si>
  <si>
    <t>Isla Bouvet</t>
  </si>
  <si>
    <t>República de Belarús</t>
  </si>
  <si>
    <t>Corea del Norte</t>
  </si>
  <si>
    <t>Unión de Myanmar</t>
  </si>
  <si>
    <t>Costa de Marfil</t>
  </si>
  <si>
    <t>República de Sudáfrica</t>
  </si>
  <si>
    <t>República del Congo</t>
  </si>
  <si>
    <t>República Democrática del Congo</t>
  </si>
  <si>
    <t>Santo Tomé y Príncipe</t>
  </si>
  <si>
    <t>Islas Vírgenes (E.U.A)</t>
  </si>
  <si>
    <t>Guayana Francesa</t>
  </si>
  <si>
    <t>Bután</t>
  </si>
  <si>
    <t>Comores</t>
  </si>
  <si>
    <t>Guinea Portuguesa</t>
  </si>
  <si>
    <t>Islas de Cocos o Keeling</t>
  </si>
  <si>
    <t>San Pedro y Miguelón</t>
  </si>
  <si>
    <t>Corea del Sur</t>
  </si>
  <si>
    <t>República Árabe de Egipto</t>
  </si>
  <si>
    <t>República Democrática Popular Laos</t>
  </si>
  <si>
    <t>Islas Wallis y Futuna</t>
  </si>
  <si>
    <t>Islas Svalbard y Jan Mayen</t>
  </si>
  <si>
    <t>Georgia del Sur y Las Islas del Sur de Sandwich</t>
  </si>
  <si>
    <t>Europa: (Continuación)</t>
  </si>
  <si>
    <t>Asia: (Continuación)</t>
  </si>
  <si>
    <t>Islas Salomón</t>
  </si>
  <si>
    <t>Nueva Caledonia (Francia)</t>
  </si>
  <si>
    <t xml:space="preserve">                                           TOTAL</t>
  </si>
  <si>
    <t>Fuente: Servicio Nacional de Migración.</t>
  </si>
  <si>
    <t>Islas Heard y McDonald</t>
  </si>
  <si>
    <t xml:space="preserve"> -    Cantidad nula o cero.      </t>
  </si>
  <si>
    <t>Saint Kitts and Nevis</t>
  </si>
  <si>
    <t xml:space="preserve">Bahréin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</si>
</sst>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2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3" fontId="2" fillId="0" borderId="1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/>
    <xf numFmtId="0" fontId="2" fillId="0" borderId="8" xfId="0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0" fontId="5" fillId="0" borderId="0" xfId="0" applyFont="1" applyFill="1"/>
    <xf numFmtId="3" fontId="5" fillId="0" borderId="10" xfId="0" applyNumberFormat="1" applyFont="1" applyBorder="1"/>
    <xf numFmtId="3" fontId="5" fillId="0" borderId="6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0" xfId="0" applyNumberFormat="1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6" fillId="0" borderId="0" xfId="0" applyFont="1"/>
    <xf numFmtId="0" fontId="6" fillId="0" borderId="0" xfId="0" applyFont="1" applyAlignment="1">
      <alignment horizontal="left" inden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2" fillId="0" borderId="0" xfId="0" applyNumberFormat="1" applyFont="1" applyBorder="1"/>
    <xf numFmtId="0" fontId="2" fillId="3" borderId="0" xfId="0" applyFont="1" applyFill="1" applyBorder="1"/>
    <xf numFmtId="0" fontId="3" fillId="3" borderId="0" xfId="0" applyFont="1" applyFill="1" applyBorder="1"/>
    <xf numFmtId="3" fontId="5" fillId="0" borderId="0" xfId="0" applyNumberFormat="1" applyFont="1" applyBorder="1"/>
    <xf numFmtId="3" fontId="8" fillId="0" borderId="0" xfId="0" applyNumberFormat="1" applyFont="1" applyBorder="1"/>
    <xf numFmtId="0" fontId="7" fillId="0" borderId="0" xfId="0" applyFont="1" applyBorder="1"/>
    <xf numFmtId="3" fontId="9" fillId="0" borderId="0" xfId="0" applyNumberFormat="1" applyFont="1" applyBorder="1"/>
    <xf numFmtId="3" fontId="10" fillId="0" borderId="0" xfId="0" applyNumberFormat="1" applyFont="1" applyBorder="1"/>
    <xf numFmtId="0" fontId="8" fillId="0" borderId="0" xfId="0" applyFont="1"/>
    <xf numFmtId="0" fontId="2" fillId="0" borderId="0" xfId="0" applyFont="1" applyAlignment="1">
      <alignment horizontal="left" indent="1"/>
    </xf>
    <xf numFmtId="3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64" fontId="2" fillId="0" borderId="12" xfId="0" applyNumberFormat="1" applyFont="1" applyBorder="1"/>
    <xf numFmtId="164" fontId="2" fillId="0" borderId="0" xfId="0" applyNumberFormat="1" applyFont="1"/>
    <xf numFmtId="164" fontId="2" fillId="0" borderId="1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11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abSelected="1" topLeftCell="A19" zoomScaleNormal="100" workbookViewId="0">
      <selection activeCell="B131" sqref="B131"/>
    </sheetView>
  </sheetViews>
  <sheetFormatPr baseColWidth="10" defaultRowHeight="15" x14ac:dyDescent="0.25"/>
  <cols>
    <col min="1" max="1" width="4" style="25" customWidth="1"/>
    <col min="2" max="2" width="47.5703125" style="25" customWidth="1"/>
    <col min="3" max="3" width="23" style="17" customWidth="1"/>
    <col min="4" max="5" width="22.5703125" style="9" customWidth="1"/>
    <col min="6" max="7" width="10.5703125" style="19" customWidth="1"/>
    <col min="8" max="8" width="8.7109375" style="19" customWidth="1"/>
    <col min="9" max="9" width="8.7109375" style="31" customWidth="1"/>
    <col min="10" max="11" width="11.42578125" style="31"/>
    <col min="12" max="15" width="11.42578125" style="19"/>
    <col min="259" max="259" width="3.5703125" customWidth="1"/>
    <col min="260" max="260" width="43.28515625" customWidth="1"/>
    <col min="261" max="263" width="18.42578125" customWidth="1"/>
    <col min="515" max="515" width="3.5703125" customWidth="1"/>
    <col min="516" max="516" width="43.28515625" customWidth="1"/>
    <col min="517" max="519" width="18.42578125" customWidth="1"/>
    <col min="771" max="771" width="3.5703125" customWidth="1"/>
    <col min="772" max="772" width="43.28515625" customWidth="1"/>
    <col min="773" max="775" width="18.42578125" customWidth="1"/>
    <col min="1027" max="1027" width="3.5703125" customWidth="1"/>
    <col min="1028" max="1028" width="43.28515625" customWidth="1"/>
    <col min="1029" max="1031" width="18.42578125" customWidth="1"/>
    <col min="1283" max="1283" width="3.5703125" customWidth="1"/>
    <col min="1284" max="1284" width="43.28515625" customWidth="1"/>
    <col min="1285" max="1287" width="18.42578125" customWidth="1"/>
    <col min="1539" max="1539" width="3.5703125" customWidth="1"/>
    <col min="1540" max="1540" width="43.28515625" customWidth="1"/>
    <col min="1541" max="1543" width="18.42578125" customWidth="1"/>
    <col min="1795" max="1795" width="3.5703125" customWidth="1"/>
    <col min="1796" max="1796" width="43.28515625" customWidth="1"/>
    <col min="1797" max="1799" width="18.42578125" customWidth="1"/>
    <col min="2051" max="2051" width="3.5703125" customWidth="1"/>
    <col min="2052" max="2052" width="43.28515625" customWidth="1"/>
    <col min="2053" max="2055" width="18.42578125" customWidth="1"/>
    <col min="2307" max="2307" width="3.5703125" customWidth="1"/>
    <col min="2308" max="2308" width="43.28515625" customWidth="1"/>
    <col min="2309" max="2311" width="18.42578125" customWidth="1"/>
    <col min="2563" max="2563" width="3.5703125" customWidth="1"/>
    <col min="2564" max="2564" width="43.28515625" customWidth="1"/>
    <col min="2565" max="2567" width="18.42578125" customWidth="1"/>
    <col min="2819" max="2819" width="3.5703125" customWidth="1"/>
    <col min="2820" max="2820" width="43.28515625" customWidth="1"/>
    <col min="2821" max="2823" width="18.42578125" customWidth="1"/>
    <col min="3075" max="3075" width="3.5703125" customWidth="1"/>
    <col min="3076" max="3076" width="43.28515625" customWidth="1"/>
    <col min="3077" max="3079" width="18.42578125" customWidth="1"/>
    <col min="3331" max="3331" width="3.5703125" customWidth="1"/>
    <col min="3332" max="3332" width="43.28515625" customWidth="1"/>
    <col min="3333" max="3335" width="18.42578125" customWidth="1"/>
    <col min="3587" max="3587" width="3.5703125" customWidth="1"/>
    <col min="3588" max="3588" width="43.28515625" customWidth="1"/>
    <col min="3589" max="3591" width="18.42578125" customWidth="1"/>
    <col min="3843" max="3843" width="3.5703125" customWidth="1"/>
    <col min="3844" max="3844" width="43.28515625" customWidth="1"/>
    <col min="3845" max="3847" width="18.42578125" customWidth="1"/>
    <col min="4099" max="4099" width="3.5703125" customWidth="1"/>
    <col min="4100" max="4100" width="43.28515625" customWidth="1"/>
    <col min="4101" max="4103" width="18.42578125" customWidth="1"/>
    <col min="4355" max="4355" width="3.5703125" customWidth="1"/>
    <col min="4356" max="4356" width="43.28515625" customWidth="1"/>
    <col min="4357" max="4359" width="18.42578125" customWidth="1"/>
    <col min="4611" max="4611" width="3.5703125" customWidth="1"/>
    <col min="4612" max="4612" width="43.28515625" customWidth="1"/>
    <col min="4613" max="4615" width="18.42578125" customWidth="1"/>
    <col min="4867" max="4867" width="3.5703125" customWidth="1"/>
    <col min="4868" max="4868" width="43.28515625" customWidth="1"/>
    <col min="4869" max="4871" width="18.42578125" customWidth="1"/>
    <col min="5123" max="5123" width="3.5703125" customWidth="1"/>
    <col min="5124" max="5124" width="43.28515625" customWidth="1"/>
    <col min="5125" max="5127" width="18.42578125" customWidth="1"/>
    <col min="5379" max="5379" width="3.5703125" customWidth="1"/>
    <col min="5380" max="5380" width="43.28515625" customWidth="1"/>
    <col min="5381" max="5383" width="18.42578125" customWidth="1"/>
    <col min="5635" max="5635" width="3.5703125" customWidth="1"/>
    <col min="5636" max="5636" width="43.28515625" customWidth="1"/>
    <col min="5637" max="5639" width="18.42578125" customWidth="1"/>
    <col min="5891" max="5891" width="3.5703125" customWidth="1"/>
    <col min="5892" max="5892" width="43.28515625" customWidth="1"/>
    <col min="5893" max="5895" width="18.42578125" customWidth="1"/>
    <col min="6147" max="6147" width="3.5703125" customWidth="1"/>
    <col min="6148" max="6148" width="43.28515625" customWidth="1"/>
    <col min="6149" max="6151" width="18.42578125" customWidth="1"/>
    <col min="6403" max="6403" width="3.5703125" customWidth="1"/>
    <col min="6404" max="6404" width="43.28515625" customWidth="1"/>
    <col min="6405" max="6407" width="18.42578125" customWidth="1"/>
    <col min="6659" max="6659" width="3.5703125" customWidth="1"/>
    <col min="6660" max="6660" width="43.28515625" customWidth="1"/>
    <col min="6661" max="6663" width="18.42578125" customWidth="1"/>
    <col min="6915" max="6915" width="3.5703125" customWidth="1"/>
    <col min="6916" max="6916" width="43.28515625" customWidth="1"/>
    <col min="6917" max="6919" width="18.42578125" customWidth="1"/>
    <col min="7171" max="7171" width="3.5703125" customWidth="1"/>
    <col min="7172" max="7172" width="43.28515625" customWidth="1"/>
    <col min="7173" max="7175" width="18.42578125" customWidth="1"/>
    <col min="7427" max="7427" width="3.5703125" customWidth="1"/>
    <col min="7428" max="7428" width="43.28515625" customWidth="1"/>
    <col min="7429" max="7431" width="18.42578125" customWidth="1"/>
    <col min="7683" max="7683" width="3.5703125" customWidth="1"/>
    <col min="7684" max="7684" width="43.28515625" customWidth="1"/>
    <col min="7685" max="7687" width="18.42578125" customWidth="1"/>
    <col min="7939" max="7939" width="3.5703125" customWidth="1"/>
    <col min="7940" max="7940" width="43.28515625" customWidth="1"/>
    <col min="7941" max="7943" width="18.42578125" customWidth="1"/>
    <col min="8195" max="8195" width="3.5703125" customWidth="1"/>
    <col min="8196" max="8196" width="43.28515625" customWidth="1"/>
    <col min="8197" max="8199" width="18.42578125" customWidth="1"/>
    <col min="8451" max="8451" width="3.5703125" customWidth="1"/>
    <col min="8452" max="8452" width="43.28515625" customWidth="1"/>
    <col min="8453" max="8455" width="18.42578125" customWidth="1"/>
    <col min="8707" max="8707" width="3.5703125" customWidth="1"/>
    <col min="8708" max="8708" width="43.28515625" customWidth="1"/>
    <col min="8709" max="8711" width="18.42578125" customWidth="1"/>
    <col min="8963" max="8963" width="3.5703125" customWidth="1"/>
    <col min="8964" max="8964" width="43.28515625" customWidth="1"/>
    <col min="8965" max="8967" width="18.42578125" customWidth="1"/>
    <col min="9219" max="9219" width="3.5703125" customWidth="1"/>
    <col min="9220" max="9220" width="43.28515625" customWidth="1"/>
    <col min="9221" max="9223" width="18.42578125" customWidth="1"/>
    <col min="9475" max="9475" width="3.5703125" customWidth="1"/>
    <col min="9476" max="9476" width="43.28515625" customWidth="1"/>
    <col min="9477" max="9479" width="18.42578125" customWidth="1"/>
    <col min="9731" max="9731" width="3.5703125" customWidth="1"/>
    <col min="9732" max="9732" width="43.28515625" customWidth="1"/>
    <col min="9733" max="9735" width="18.42578125" customWidth="1"/>
    <col min="9987" max="9987" width="3.5703125" customWidth="1"/>
    <col min="9988" max="9988" width="43.28515625" customWidth="1"/>
    <col min="9989" max="9991" width="18.42578125" customWidth="1"/>
    <col min="10243" max="10243" width="3.5703125" customWidth="1"/>
    <col min="10244" max="10244" width="43.28515625" customWidth="1"/>
    <col min="10245" max="10247" width="18.42578125" customWidth="1"/>
    <col min="10499" max="10499" width="3.5703125" customWidth="1"/>
    <col min="10500" max="10500" width="43.28515625" customWidth="1"/>
    <col min="10501" max="10503" width="18.42578125" customWidth="1"/>
    <col min="10755" max="10755" width="3.5703125" customWidth="1"/>
    <col min="10756" max="10756" width="43.28515625" customWidth="1"/>
    <col min="10757" max="10759" width="18.42578125" customWidth="1"/>
    <col min="11011" max="11011" width="3.5703125" customWidth="1"/>
    <col min="11012" max="11012" width="43.28515625" customWidth="1"/>
    <col min="11013" max="11015" width="18.42578125" customWidth="1"/>
    <col min="11267" max="11267" width="3.5703125" customWidth="1"/>
    <col min="11268" max="11268" width="43.28515625" customWidth="1"/>
    <col min="11269" max="11271" width="18.42578125" customWidth="1"/>
    <col min="11523" max="11523" width="3.5703125" customWidth="1"/>
    <col min="11524" max="11524" width="43.28515625" customWidth="1"/>
    <col min="11525" max="11527" width="18.42578125" customWidth="1"/>
    <col min="11779" max="11779" width="3.5703125" customWidth="1"/>
    <col min="11780" max="11780" width="43.28515625" customWidth="1"/>
    <col min="11781" max="11783" width="18.42578125" customWidth="1"/>
    <col min="12035" max="12035" width="3.5703125" customWidth="1"/>
    <col min="12036" max="12036" width="43.28515625" customWidth="1"/>
    <col min="12037" max="12039" width="18.42578125" customWidth="1"/>
    <col min="12291" max="12291" width="3.5703125" customWidth="1"/>
    <col min="12292" max="12292" width="43.28515625" customWidth="1"/>
    <col min="12293" max="12295" width="18.42578125" customWidth="1"/>
    <col min="12547" max="12547" width="3.5703125" customWidth="1"/>
    <col min="12548" max="12548" width="43.28515625" customWidth="1"/>
    <col min="12549" max="12551" width="18.42578125" customWidth="1"/>
    <col min="12803" max="12803" width="3.5703125" customWidth="1"/>
    <col min="12804" max="12804" width="43.28515625" customWidth="1"/>
    <col min="12805" max="12807" width="18.42578125" customWidth="1"/>
    <col min="13059" max="13059" width="3.5703125" customWidth="1"/>
    <col min="13060" max="13060" width="43.28515625" customWidth="1"/>
    <col min="13061" max="13063" width="18.42578125" customWidth="1"/>
    <col min="13315" max="13315" width="3.5703125" customWidth="1"/>
    <col min="13316" max="13316" width="43.28515625" customWidth="1"/>
    <col min="13317" max="13319" width="18.42578125" customWidth="1"/>
    <col min="13571" max="13571" width="3.5703125" customWidth="1"/>
    <col min="13572" max="13572" width="43.28515625" customWidth="1"/>
    <col min="13573" max="13575" width="18.42578125" customWidth="1"/>
    <col min="13827" max="13827" width="3.5703125" customWidth="1"/>
    <col min="13828" max="13828" width="43.28515625" customWidth="1"/>
    <col min="13829" max="13831" width="18.42578125" customWidth="1"/>
    <col min="14083" max="14083" width="3.5703125" customWidth="1"/>
    <col min="14084" max="14084" width="43.28515625" customWidth="1"/>
    <col min="14085" max="14087" width="18.42578125" customWidth="1"/>
    <col min="14339" max="14339" width="3.5703125" customWidth="1"/>
    <col min="14340" max="14340" width="43.28515625" customWidth="1"/>
    <col min="14341" max="14343" width="18.42578125" customWidth="1"/>
    <col min="14595" max="14595" width="3.5703125" customWidth="1"/>
    <col min="14596" max="14596" width="43.28515625" customWidth="1"/>
    <col min="14597" max="14599" width="18.42578125" customWidth="1"/>
    <col min="14851" max="14851" width="3.5703125" customWidth="1"/>
    <col min="14852" max="14852" width="43.28515625" customWidth="1"/>
    <col min="14853" max="14855" width="18.42578125" customWidth="1"/>
    <col min="15107" max="15107" width="3.5703125" customWidth="1"/>
    <col min="15108" max="15108" width="43.28515625" customWidth="1"/>
    <col min="15109" max="15111" width="18.42578125" customWidth="1"/>
    <col min="15363" max="15363" width="3.5703125" customWidth="1"/>
    <col min="15364" max="15364" width="43.28515625" customWidth="1"/>
    <col min="15365" max="15367" width="18.42578125" customWidth="1"/>
    <col min="15619" max="15619" width="3.5703125" customWidth="1"/>
    <col min="15620" max="15620" width="43.28515625" customWidth="1"/>
    <col min="15621" max="15623" width="18.42578125" customWidth="1"/>
    <col min="15875" max="15875" width="3.5703125" customWidth="1"/>
    <col min="15876" max="15876" width="43.28515625" customWidth="1"/>
    <col min="15877" max="15879" width="18.42578125" customWidth="1"/>
    <col min="16131" max="16131" width="3.5703125" customWidth="1"/>
    <col min="16132" max="16132" width="43.28515625" customWidth="1"/>
    <col min="16133" max="16135" width="18.42578125" customWidth="1"/>
  </cols>
  <sheetData>
    <row r="1" spans="1:15" s="1" customFormat="1" ht="15.75" customHeight="1" x14ac:dyDescent="0.25">
      <c r="A1" s="65" t="s">
        <v>5</v>
      </c>
      <c r="B1" s="65"/>
      <c r="C1" s="65"/>
      <c r="D1" s="65"/>
      <c r="E1" s="65"/>
      <c r="F1" s="18"/>
      <c r="G1" s="18"/>
      <c r="H1" s="18"/>
      <c r="I1" s="23"/>
      <c r="J1" s="23"/>
      <c r="K1" s="22"/>
      <c r="L1" s="18"/>
      <c r="M1" s="18"/>
      <c r="N1" s="18"/>
      <c r="O1" s="18"/>
    </row>
    <row r="2" spans="1:15" s="1" customFormat="1" ht="15.75" customHeight="1" x14ac:dyDescent="0.25">
      <c r="A2" s="65" t="s">
        <v>15</v>
      </c>
      <c r="B2" s="65"/>
      <c r="C2" s="65"/>
      <c r="D2" s="65"/>
      <c r="E2" s="65"/>
      <c r="F2" s="18"/>
      <c r="G2" s="18"/>
      <c r="H2" s="18"/>
      <c r="I2" s="23"/>
      <c r="J2" s="23"/>
      <c r="K2" s="22"/>
      <c r="L2" s="18"/>
      <c r="M2" s="18"/>
      <c r="N2" s="18"/>
      <c r="O2" s="18"/>
    </row>
    <row r="3" spans="1:15" ht="15.75" customHeight="1" x14ac:dyDescent="0.25">
      <c r="A3" s="2"/>
      <c r="B3" s="3"/>
      <c r="C3" s="13"/>
      <c r="D3" s="3"/>
      <c r="E3" s="3"/>
    </row>
    <row r="4" spans="1:15" s="4" customFormat="1" ht="25.5" customHeight="1" x14ac:dyDescent="0.25">
      <c r="A4" s="59" t="s">
        <v>0</v>
      </c>
      <c r="B4" s="60"/>
      <c r="C4" s="66" t="s">
        <v>1</v>
      </c>
      <c r="D4" s="67"/>
      <c r="E4" s="67"/>
      <c r="F4" s="20"/>
      <c r="G4" s="20"/>
      <c r="H4" s="20"/>
      <c r="I4" s="23"/>
      <c r="J4" s="23"/>
      <c r="K4" s="22"/>
      <c r="L4" s="20"/>
      <c r="M4" s="20"/>
      <c r="N4" s="20"/>
      <c r="O4" s="20"/>
    </row>
    <row r="5" spans="1:15" s="4" customFormat="1" ht="15.75" customHeight="1" x14ac:dyDescent="0.25">
      <c r="A5" s="61"/>
      <c r="B5" s="62"/>
      <c r="C5" s="68" t="s">
        <v>2</v>
      </c>
      <c r="D5" s="68" t="s">
        <v>3</v>
      </c>
      <c r="E5" s="70" t="s">
        <v>4</v>
      </c>
      <c r="F5" s="20"/>
      <c r="G5" s="20"/>
      <c r="H5" s="20"/>
      <c r="I5" s="23"/>
      <c r="J5" s="23"/>
      <c r="K5" s="22"/>
      <c r="L5" s="20"/>
      <c r="M5" s="20"/>
      <c r="N5" s="20"/>
      <c r="O5" s="20"/>
    </row>
    <row r="6" spans="1:15" s="4" customFormat="1" ht="22.5" customHeight="1" x14ac:dyDescent="0.25">
      <c r="A6" s="63"/>
      <c r="B6" s="64"/>
      <c r="C6" s="69"/>
      <c r="D6" s="69"/>
      <c r="E6" s="71"/>
      <c r="F6" s="20"/>
      <c r="G6" s="20"/>
      <c r="H6" s="20"/>
      <c r="I6" s="23"/>
      <c r="J6" s="23"/>
      <c r="K6" s="22"/>
      <c r="L6" s="20"/>
      <c r="M6" s="20"/>
      <c r="N6" s="20"/>
      <c r="O6" s="20"/>
    </row>
    <row r="7" spans="1:15" ht="12.95" customHeight="1" x14ac:dyDescent="0.25">
      <c r="C7" s="15"/>
      <c r="D7" s="16"/>
    </row>
    <row r="8" spans="1:15" s="5" customFormat="1" ht="24.2" customHeight="1" x14ac:dyDescent="0.2">
      <c r="A8" s="57" t="s">
        <v>233</v>
      </c>
      <c r="B8" s="58"/>
      <c r="C8" s="16">
        <f>SUM(C9+C16+C24+C48+C62+C118+C177+C241)</f>
        <v>2856923</v>
      </c>
      <c r="D8" s="48">
        <f>SUM(D9+D16+D24+D48+D62+D118+D177+D241)</f>
        <v>1557610</v>
      </c>
      <c r="E8" s="51">
        <f>SUM(E9+E16+E24+E48+E62+E118+E177+E241)</f>
        <v>1299313</v>
      </c>
      <c r="F8" s="29"/>
      <c r="G8" s="29"/>
      <c r="H8" s="21"/>
      <c r="I8" s="32"/>
      <c r="J8" s="32"/>
      <c r="K8" s="22"/>
      <c r="L8" s="21"/>
      <c r="M8" s="21"/>
      <c r="N8" s="21"/>
      <c r="O8" s="21"/>
    </row>
    <row r="9" spans="1:15" s="4" customFormat="1" ht="12.95" customHeight="1" x14ac:dyDescent="0.25">
      <c r="A9" s="2" t="s">
        <v>13</v>
      </c>
      <c r="B9" s="8"/>
      <c r="C9" s="16">
        <f>SUM(C10:C15)</f>
        <v>435696</v>
      </c>
      <c r="D9" s="48">
        <f>SUM(D10:D15)</f>
        <v>244580</v>
      </c>
      <c r="E9" s="51">
        <f>SUM(E10:E15)</f>
        <v>191116</v>
      </c>
      <c r="F9" s="20"/>
      <c r="G9" s="20"/>
      <c r="H9" s="20"/>
      <c r="I9" s="28"/>
      <c r="J9" s="32"/>
      <c r="K9" s="33"/>
      <c r="L9" s="34"/>
      <c r="M9" s="22"/>
      <c r="N9" s="20"/>
      <c r="O9" s="20"/>
    </row>
    <row r="10" spans="1:15" s="2" customFormat="1" ht="12.95" customHeight="1" x14ac:dyDescent="0.2">
      <c r="B10" s="26" t="s">
        <v>17</v>
      </c>
      <c r="C10" s="16">
        <f>SUM(D10:E10)</f>
        <v>56</v>
      </c>
      <c r="D10" s="46">
        <v>41</v>
      </c>
      <c r="E10" s="47">
        <v>15</v>
      </c>
      <c r="F10" s="28"/>
      <c r="G10" s="28"/>
      <c r="H10" s="28"/>
      <c r="I10" s="30"/>
      <c r="J10" s="28"/>
      <c r="K10" s="32"/>
      <c r="L10" s="32"/>
      <c r="M10" s="22"/>
      <c r="N10" s="22"/>
      <c r="O10" s="22"/>
    </row>
    <row r="11" spans="1:15" s="2" customFormat="1" ht="12.95" customHeight="1" x14ac:dyDescent="0.2">
      <c r="B11" s="26" t="s">
        <v>18</v>
      </c>
      <c r="C11" s="16">
        <f t="shared" ref="C11:C15" si="0">SUM(D11:E11)</f>
        <v>43012</v>
      </c>
      <c r="D11" s="46">
        <v>23860</v>
      </c>
      <c r="E11" s="47">
        <v>19152</v>
      </c>
      <c r="F11" s="42"/>
      <c r="G11" s="42"/>
      <c r="H11" s="9"/>
      <c r="I11" s="9"/>
      <c r="J11" s="28"/>
      <c r="K11" s="32"/>
      <c r="L11" s="32"/>
      <c r="M11" s="32"/>
      <c r="N11" s="22"/>
      <c r="O11" s="22"/>
    </row>
    <row r="12" spans="1:15" s="2" customFormat="1" ht="12.95" customHeight="1" x14ac:dyDescent="0.2">
      <c r="B12" s="26" t="s">
        <v>198</v>
      </c>
      <c r="C12" s="16">
        <f t="shared" si="0"/>
        <v>328907</v>
      </c>
      <c r="D12" s="46">
        <v>181656</v>
      </c>
      <c r="E12" s="47">
        <v>147251</v>
      </c>
      <c r="F12" s="42"/>
      <c r="G12" s="42"/>
      <c r="H12" s="9"/>
      <c r="I12" s="9"/>
      <c r="J12" s="28"/>
      <c r="K12" s="32"/>
      <c r="L12" s="32"/>
      <c r="M12" s="32"/>
      <c r="N12" s="22"/>
      <c r="O12" s="22"/>
    </row>
    <row r="13" spans="1:15" s="2" customFormat="1" ht="12.95" customHeight="1" x14ac:dyDescent="0.2">
      <c r="B13" s="26" t="s">
        <v>19</v>
      </c>
      <c r="C13" s="16">
        <f t="shared" si="0"/>
        <v>8</v>
      </c>
      <c r="D13" s="46">
        <v>0</v>
      </c>
      <c r="E13" s="47">
        <v>8</v>
      </c>
      <c r="F13" s="43"/>
      <c r="G13" s="43"/>
      <c r="H13" s="9"/>
      <c r="I13" s="9"/>
      <c r="J13" s="22"/>
      <c r="K13" s="32"/>
      <c r="L13" s="32"/>
      <c r="M13" s="32"/>
      <c r="N13" s="22"/>
      <c r="O13" s="22"/>
    </row>
    <row r="14" spans="1:15" s="2" customFormat="1" ht="12.95" customHeight="1" x14ac:dyDescent="0.2">
      <c r="B14" s="26" t="s">
        <v>20</v>
      </c>
      <c r="C14" s="16">
        <f t="shared" si="0"/>
        <v>63712</v>
      </c>
      <c r="D14" s="46">
        <v>39022</v>
      </c>
      <c r="E14" s="47">
        <v>24690</v>
      </c>
      <c r="F14" s="44"/>
      <c r="G14" s="44"/>
      <c r="H14" s="9"/>
      <c r="I14" s="9"/>
      <c r="J14" s="28"/>
      <c r="K14" s="32"/>
      <c r="L14" s="32"/>
      <c r="M14" s="32"/>
      <c r="N14" s="22"/>
      <c r="O14" s="22"/>
    </row>
    <row r="15" spans="1:15" s="2" customFormat="1" ht="12.95" customHeight="1" x14ac:dyDescent="0.2">
      <c r="B15" s="26" t="s">
        <v>222</v>
      </c>
      <c r="C15" s="16">
        <f t="shared" si="0"/>
        <v>1</v>
      </c>
      <c r="D15" s="46">
        <v>1</v>
      </c>
      <c r="E15" s="47">
        <v>0</v>
      </c>
      <c r="F15" s="42"/>
      <c r="G15" s="42"/>
      <c r="H15" s="9"/>
      <c r="I15" s="9"/>
      <c r="J15" s="28"/>
      <c r="K15" s="22"/>
      <c r="L15" s="32"/>
      <c r="M15" s="32"/>
      <c r="N15" s="22"/>
      <c r="O15" s="22"/>
    </row>
    <row r="16" spans="1:15" s="4" customFormat="1" ht="12.95" customHeight="1" x14ac:dyDescent="0.25">
      <c r="A16" s="2" t="s">
        <v>12</v>
      </c>
      <c r="B16" s="8"/>
      <c r="C16" s="16">
        <f>SUM(C17:C23)</f>
        <v>1297859</v>
      </c>
      <c r="D16" s="48">
        <f>SUM(D17:D23)</f>
        <v>714611</v>
      </c>
      <c r="E16" s="49">
        <f>SUM(E17:E23)</f>
        <v>583248</v>
      </c>
      <c r="F16" s="42"/>
      <c r="G16" s="42"/>
      <c r="H16" s="9"/>
      <c r="I16" s="9"/>
      <c r="J16" s="32"/>
      <c r="K16" s="22"/>
      <c r="L16" s="32"/>
      <c r="M16" s="32"/>
      <c r="N16" s="22"/>
      <c r="O16" s="20"/>
    </row>
    <row r="17" spans="1:15" s="2" customFormat="1" ht="12.95" customHeight="1" x14ac:dyDescent="0.2">
      <c r="B17" s="26" t="s">
        <v>21</v>
      </c>
      <c r="C17" s="16">
        <f>SUM(D17:E17)</f>
        <v>2209</v>
      </c>
      <c r="D17" s="46">
        <v>1212</v>
      </c>
      <c r="E17" s="47">
        <v>997</v>
      </c>
      <c r="F17" s="45"/>
      <c r="G17" s="45"/>
      <c r="H17" s="7"/>
      <c r="I17" s="9"/>
      <c r="J17" s="22"/>
      <c r="K17" s="32"/>
      <c r="L17" s="32"/>
      <c r="M17" s="32"/>
      <c r="N17" s="39"/>
      <c r="O17" s="22"/>
    </row>
    <row r="18" spans="1:15" s="2" customFormat="1" ht="12.95" customHeight="1" x14ac:dyDescent="0.2">
      <c r="B18" s="26" t="s">
        <v>22</v>
      </c>
      <c r="C18" s="16">
        <f t="shared" ref="C18:C23" si="1">SUM(D18:E18)</f>
        <v>61568</v>
      </c>
      <c r="D18" s="46">
        <v>33928</v>
      </c>
      <c r="E18" s="47">
        <v>27640</v>
      </c>
      <c r="F18" s="45"/>
      <c r="G18" s="45"/>
      <c r="H18" s="30"/>
      <c r="I18" s="22"/>
      <c r="J18" s="22"/>
      <c r="K18" s="32"/>
      <c r="L18" s="32"/>
      <c r="M18" s="22"/>
      <c r="N18" s="22"/>
      <c r="O18" s="22"/>
    </row>
    <row r="19" spans="1:15" s="2" customFormat="1" ht="12.95" customHeight="1" x14ac:dyDescent="0.2">
      <c r="B19" s="26" t="s">
        <v>23</v>
      </c>
      <c r="C19" s="16">
        <f t="shared" si="1"/>
        <v>25150</v>
      </c>
      <c r="D19" s="46">
        <v>13843</v>
      </c>
      <c r="E19" s="47">
        <v>11307</v>
      </c>
      <c r="F19" s="45"/>
      <c r="G19" s="45"/>
      <c r="H19" s="45"/>
      <c r="I19" s="22"/>
      <c r="J19" s="22"/>
      <c r="K19" s="32"/>
      <c r="L19" s="32"/>
      <c r="M19" s="22"/>
      <c r="N19" s="22"/>
      <c r="O19" s="22"/>
    </row>
    <row r="20" spans="1:15" s="2" customFormat="1" ht="12.95" customHeight="1" x14ac:dyDescent="0.2">
      <c r="B20" s="26" t="s">
        <v>24</v>
      </c>
      <c r="C20" s="16">
        <f t="shared" si="1"/>
        <v>39943</v>
      </c>
      <c r="D20" s="46">
        <v>23080</v>
      </c>
      <c r="E20" s="47">
        <v>16863</v>
      </c>
      <c r="F20" s="45"/>
      <c r="G20" s="45"/>
      <c r="H20" s="45"/>
      <c r="I20" s="22"/>
      <c r="J20" s="22"/>
      <c r="K20" s="32"/>
      <c r="L20" s="32"/>
      <c r="M20" s="22"/>
      <c r="N20" s="22"/>
      <c r="O20" s="22"/>
    </row>
    <row r="21" spans="1:15" s="2" customFormat="1" ht="12.95" customHeight="1" x14ac:dyDescent="0.2">
      <c r="B21" s="26" t="s">
        <v>25</v>
      </c>
      <c r="C21" s="16">
        <f t="shared" si="1"/>
        <v>28198</v>
      </c>
      <c r="D21" s="46">
        <v>14275</v>
      </c>
      <c r="E21" s="47">
        <v>13923</v>
      </c>
      <c r="F21" s="45"/>
      <c r="G21" s="45"/>
      <c r="H21" s="45"/>
      <c r="I21" s="22"/>
      <c r="J21" s="22"/>
      <c r="K21" s="32"/>
      <c r="L21" s="32"/>
      <c r="M21" s="22"/>
      <c r="N21" s="22"/>
      <c r="O21" s="22"/>
    </row>
    <row r="22" spans="1:15" s="2" customFormat="1" ht="12.95" customHeight="1" x14ac:dyDescent="0.2">
      <c r="B22" s="26" t="s">
        <v>26</v>
      </c>
      <c r="C22" s="16">
        <f t="shared" si="1"/>
        <v>32386</v>
      </c>
      <c r="D22" s="46">
        <v>14831</v>
      </c>
      <c r="E22" s="47">
        <v>17555</v>
      </c>
      <c r="F22" s="28"/>
      <c r="G22" s="28"/>
      <c r="H22" s="45"/>
      <c r="I22" s="22"/>
      <c r="J22" s="22"/>
      <c r="K22" s="32"/>
      <c r="L22" s="32"/>
      <c r="M22" s="22"/>
      <c r="N22" s="22"/>
      <c r="O22" s="22"/>
    </row>
    <row r="23" spans="1:15" s="2" customFormat="1" ht="12.95" customHeight="1" x14ac:dyDescent="0.2">
      <c r="B23" s="26" t="s">
        <v>27</v>
      </c>
      <c r="C23" s="16">
        <f t="shared" si="1"/>
        <v>1108405</v>
      </c>
      <c r="D23" s="46">
        <v>613442</v>
      </c>
      <c r="E23" s="47">
        <v>494963</v>
      </c>
      <c r="F23" s="28"/>
      <c r="G23" s="28"/>
      <c r="H23" s="45"/>
      <c r="I23" s="22"/>
      <c r="J23" s="22"/>
      <c r="K23" s="32"/>
      <c r="L23" s="32"/>
      <c r="M23" s="22"/>
      <c r="N23" s="22"/>
      <c r="O23" s="22"/>
    </row>
    <row r="24" spans="1:15" s="4" customFormat="1" ht="12.95" customHeight="1" x14ac:dyDescent="0.25">
      <c r="A24" s="2" t="s">
        <v>11</v>
      </c>
      <c r="B24" s="8"/>
      <c r="C24" s="16">
        <f>SUM(C25:C47)</f>
        <v>131343</v>
      </c>
      <c r="D24" s="48">
        <f>SUM(D25:D47)</f>
        <v>64598</v>
      </c>
      <c r="E24" s="49">
        <f>SUM(E25:E47)</f>
        <v>66745</v>
      </c>
      <c r="F24" s="22"/>
      <c r="G24" s="22"/>
      <c r="H24" s="22"/>
      <c r="I24" s="32"/>
      <c r="J24" s="32"/>
      <c r="K24" s="22"/>
      <c r="L24" s="20"/>
      <c r="M24" s="29"/>
      <c r="N24" s="20"/>
      <c r="O24" s="20"/>
    </row>
    <row r="25" spans="1:15" s="2" customFormat="1" ht="12.95" customHeight="1" x14ac:dyDescent="0.2">
      <c r="B25" s="26" t="s">
        <v>199</v>
      </c>
      <c r="C25" s="16">
        <f>SUM(D25:E25)</f>
        <v>1</v>
      </c>
      <c r="D25" s="46">
        <v>0</v>
      </c>
      <c r="E25" s="47">
        <v>1</v>
      </c>
      <c r="F25" s="32"/>
      <c r="G25" s="32"/>
      <c r="H25" s="22"/>
      <c r="I25" s="22"/>
      <c r="J25" s="22"/>
      <c r="K25" s="22"/>
      <c r="L25" s="22"/>
      <c r="M25" s="22"/>
      <c r="N25" s="22"/>
      <c r="O25" s="22"/>
    </row>
    <row r="26" spans="1:15" s="2" customFormat="1" ht="12.95" customHeight="1" x14ac:dyDescent="0.2">
      <c r="B26" s="26" t="s">
        <v>200</v>
      </c>
      <c r="C26" s="16">
        <f t="shared" ref="C26:C47" si="2">SUM(D26:E26)</f>
        <v>316</v>
      </c>
      <c r="D26" s="46">
        <v>179</v>
      </c>
      <c r="E26" s="47">
        <v>137</v>
      </c>
      <c r="F26" s="22"/>
      <c r="G26" s="22"/>
      <c r="H26" s="22"/>
      <c r="I26" s="32"/>
      <c r="J26" s="32"/>
      <c r="K26" s="32"/>
      <c r="L26" s="32"/>
      <c r="M26" s="36"/>
      <c r="N26" s="22"/>
      <c r="O26" s="22"/>
    </row>
    <row r="27" spans="1:15" s="2" customFormat="1" ht="12.95" customHeight="1" x14ac:dyDescent="0.2">
      <c r="B27" s="26" t="s">
        <v>28</v>
      </c>
      <c r="C27" s="16">
        <f t="shared" si="2"/>
        <v>48</v>
      </c>
      <c r="D27" s="46">
        <v>28</v>
      </c>
      <c r="E27" s="47">
        <v>20</v>
      </c>
      <c r="F27" s="22"/>
      <c r="G27" s="22"/>
      <c r="H27" s="30"/>
      <c r="I27" s="30"/>
      <c r="J27" s="32"/>
      <c r="K27" s="32"/>
      <c r="L27" s="32"/>
      <c r="M27" s="32"/>
      <c r="N27" s="22"/>
      <c r="O27" s="30"/>
    </row>
    <row r="28" spans="1:15" s="2" customFormat="1" ht="12.95" customHeight="1" x14ac:dyDescent="0.2">
      <c r="B28" s="26" t="s">
        <v>29</v>
      </c>
      <c r="C28" s="16">
        <f t="shared" si="2"/>
        <v>1185</v>
      </c>
      <c r="D28" s="46">
        <v>648</v>
      </c>
      <c r="E28" s="47">
        <v>537</v>
      </c>
      <c r="F28" s="22"/>
      <c r="G28" s="22"/>
      <c r="H28" s="30"/>
      <c r="I28" s="30"/>
      <c r="J28" s="32"/>
      <c r="K28" s="32"/>
      <c r="L28" s="32"/>
      <c r="M28" s="32"/>
      <c r="N28" s="32"/>
      <c r="O28" s="22"/>
    </row>
    <row r="29" spans="1:15" s="2" customFormat="1" ht="12.95" customHeight="1" x14ac:dyDescent="0.2">
      <c r="B29" s="26" t="s">
        <v>30</v>
      </c>
      <c r="C29" s="16">
        <f t="shared" si="2"/>
        <v>1787</v>
      </c>
      <c r="D29" s="46">
        <v>771</v>
      </c>
      <c r="E29" s="47">
        <v>1016</v>
      </c>
      <c r="F29" s="22"/>
      <c r="G29" s="22"/>
      <c r="H29" s="30"/>
      <c r="I29" s="30"/>
      <c r="J29" s="32"/>
      <c r="K29" s="32"/>
      <c r="L29" s="32"/>
      <c r="M29" s="32"/>
      <c r="N29" s="32"/>
      <c r="O29" s="22"/>
    </row>
    <row r="30" spans="1:15" s="2" customFormat="1" ht="12.95" customHeight="1" x14ac:dyDescent="0.2">
      <c r="B30" s="26" t="s">
        <v>31</v>
      </c>
      <c r="C30" s="16">
        <f t="shared" si="2"/>
        <v>95898</v>
      </c>
      <c r="D30" s="46">
        <v>47005</v>
      </c>
      <c r="E30" s="47">
        <v>48893</v>
      </c>
      <c r="F30" s="22"/>
      <c r="G30" s="22"/>
      <c r="H30" s="30"/>
      <c r="I30" s="30"/>
      <c r="J30" s="32"/>
      <c r="K30" s="32"/>
      <c r="L30" s="32"/>
      <c r="M30" s="32"/>
      <c r="N30" s="32"/>
      <c r="O30" s="22"/>
    </row>
    <row r="31" spans="1:15" s="2" customFormat="1" ht="12.95" customHeight="1" x14ac:dyDescent="0.2">
      <c r="B31" s="26" t="s">
        <v>32</v>
      </c>
      <c r="C31" s="16">
        <f t="shared" si="2"/>
        <v>74</v>
      </c>
      <c r="D31" s="46">
        <v>50</v>
      </c>
      <c r="E31" s="47">
        <v>24</v>
      </c>
      <c r="F31" s="22"/>
      <c r="G31" s="22"/>
      <c r="H31" s="30"/>
      <c r="I31" s="30"/>
      <c r="J31" s="22"/>
      <c r="L31" s="32"/>
      <c r="M31" s="32"/>
      <c r="N31" s="22"/>
      <c r="O31" s="22"/>
    </row>
    <row r="32" spans="1:15" s="2" customFormat="1" ht="12.95" customHeight="1" x14ac:dyDescent="0.2">
      <c r="B32" s="26" t="s">
        <v>33</v>
      </c>
      <c r="C32" s="16">
        <f t="shared" si="2"/>
        <v>397</v>
      </c>
      <c r="D32" s="46">
        <v>249</v>
      </c>
      <c r="E32" s="47">
        <v>148</v>
      </c>
      <c r="F32" s="22"/>
      <c r="G32" s="22"/>
      <c r="H32" s="30"/>
      <c r="I32" s="30"/>
      <c r="J32" s="22"/>
      <c r="L32" s="32"/>
      <c r="M32" s="32"/>
      <c r="N32" s="22"/>
      <c r="O32" s="22"/>
    </row>
    <row r="33" spans="1:15" s="2" customFormat="1" ht="12.95" customHeight="1" x14ac:dyDescent="0.2">
      <c r="B33" s="26" t="s">
        <v>34</v>
      </c>
      <c r="C33" s="16">
        <f t="shared" si="2"/>
        <v>274</v>
      </c>
      <c r="D33" s="46">
        <v>194</v>
      </c>
      <c r="E33" s="47">
        <v>80</v>
      </c>
      <c r="F33" s="22"/>
      <c r="G33" s="22"/>
      <c r="H33" s="30"/>
      <c r="I33" s="30"/>
      <c r="J33" s="22"/>
      <c r="L33" s="32"/>
      <c r="M33" s="32"/>
      <c r="N33" s="22"/>
      <c r="O33" s="22"/>
    </row>
    <row r="34" spans="1:15" s="2" customFormat="1" ht="12.95" customHeight="1" x14ac:dyDescent="0.2">
      <c r="B34" s="26" t="s">
        <v>35</v>
      </c>
      <c r="C34" s="16">
        <f t="shared" si="2"/>
        <v>7</v>
      </c>
      <c r="D34" s="46">
        <v>3</v>
      </c>
      <c r="E34" s="47">
        <v>4</v>
      </c>
      <c r="F34" s="22"/>
      <c r="G34" s="22"/>
      <c r="H34" s="22"/>
      <c r="I34" s="22"/>
      <c r="J34" s="22"/>
      <c r="L34" s="32"/>
      <c r="M34" s="32"/>
      <c r="N34" s="22"/>
      <c r="O34" s="22"/>
    </row>
    <row r="35" spans="1:15" s="2" customFormat="1" ht="12.95" customHeight="1" x14ac:dyDescent="0.2">
      <c r="B35" s="26" t="s">
        <v>36</v>
      </c>
      <c r="C35" s="16">
        <f t="shared" si="2"/>
        <v>1637</v>
      </c>
      <c r="D35" s="46">
        <v>863</v>
      </c>
      <c r="E35" s="47">
        <v>774</v>
      </c>
      <c r="F35" s="22"/>
      <c r="G35" s="22"/>
      <c r="H35" s="22"/>
      <c r="I35" s="32"/>
      <c r="J35" s="32"/>
      <c r="K35" s="32"/>
      <c r="L35" s="32"/>
      <c r="M35" s="22"/>
      <c r="N35" s="22"/>
      <c r="O35" s="22"/>
    </row>
    <row r="36" spans="1:15" s="2" customFormat="1" ht="12.95" customHeight="1" x14ac:dyDescent="0.2">
      <c r="B36" s="26" t="s">
        <v>37</v>
      </c>
      <c r="C36" s="16">
        <f t="shared" si="2"/>
        <v>87</v>
      </c>
      <c r="D36" s="46">
        <v>54</v>
      </c>
      <c r="E36" s="47">
        <v>33</v>
      </c>
      <c r="F36" s="22"/>
      <c r="G36" s="22"/>
      <c r="H36" s="22"/>
      <c r="I36" s="32"/>
      <c r="J36" s="32"/>
      <c r="K36" s="32"/>
      <c r="L36" s="32"/>
      <c r="M36" s="22"/>
      <c r="N36" s="22"/>
      <c r="O36" s="22"/>
    </row>
    <row r="37" spans="1:15" s="2" customFormat="1" ht="12.95" customHeight="1" x14ac:dyDescent="0.2">
      <c r="B37" s="26" t="s">
        <v>216</v>
      </c>
      <c r="C37" s="16">
        <f t="shared" si="2"/>
        <v>2</v>
      </c>
      <c r="D37" s="46">
        <v>2</v>
      </c>
      <c r="E37" s="47">
        <v>0</v>
      </c>
      <c r="F37" s="22"/>
      <c r="G37" s="22"/>
      <c r="H37" s="22"/>
      <c r="I37" s="32"/>
      <c r="J37" s="32"/>
      <c r="K37" s="32"/>
      <c r="L37" s="32"/>
      <c r="M37" s="22"/>
      <c r="N37" s="22"/>
      <c r="O37" s="22"/>
    </row>
    <row r="38" spans="1:15" s="2" customFormat="1" ht="12.95" customHeight="1" x14ac:dyDescent="0.2">
      <c r="B38" s="26" t="s">
        <v>201</v>
      </c>
      <c r="C38" s="16">
        <f t="shared" si="2"/>
        <v>9</v>
      </c>
      <c r="D38" s="46">
        <v>6</v>
      </c>
      <c r="E38" s="47">
        <v>3</v>
      </c>
      <c r="F38" s="22"/>
      <c r="G38" s="22"/>
      <c r="H38" s="22"/>
      <c r="I38" s="32"/>
      <c r="J38" s="32"/>
      <c r="K38" s="32"/>
      <c r="L38" s="32"/>
      <c r="M38" s="22"/>
      <c r="N38" s="22"/>
      <c r="O38" s="22"/>
    </row>
    <row r="39" spans="1:15" s="2" customFormat="1" ht="12.95" customHeight="1" x14ac:dyDescent="0.2">
      <c r="B39" s="26" t="s">
        <v>38</v>
      </c>
      <c r="C39" s="16">
        <f t="shared" si="2"/>
        <v>6598</v>
      </c>
      <c r="D39" s="46">
        <v>3153</v>
      </c>
      <c r="E39" s="47">
        <v>3445</v>
      </c>
      <c r="F39" s="22"/>
      <c r="G39" s="22"/>
      <c r="H39" s="22"/>
      <c r="I39" s="32"/>
      <c r="J39" s="32"/>
      <c r="K39" s="32"/>
      <c r="L39" s="32"/>
      <c r="M39" s="22"/>
      <c r="N39" s="22"/>
      <c r="O39" s="22"/>
    </row>
    <row r="40" spans="1:15" s="2" customFormat="1" ht="12.95" customHeight="1" x14ac:dyDescent="0.2">
      <c r="B40" s="26" t="s">
        <v>39</v>
      </c>
      <c r="C40" s="16">
        <f t="shared" si="2"/>
        <v>1</v>
      </c>
      <c r="D40" s="46">
        <v>0</v>
      </c>
      <c r="E40" s="47">
        <v>1</v>
      </c>
      <c r="F40" s="22"/>
      <c r="G40" s="22"/>
      <c r="H40" s="22"/>
      <c r="I40" s="32"/>
      <c r="J40" s="32"/>
      <c r="K40" s="32"/>
      <c r="L40" s="32"/>
      <c r="M40" s="22"/>
      <c r="N40" s="22"/>
      <c r="O40" s="22"/>
    </row>
    <row r="41" spans="1:15" s="2" customFormat="1" ht="12.95" customHeight="1" x14ac:dyDescent="0.2">
      <c r="B41" s="26" t="s">
        <v>40</v>
      </c>
      <c r="C41" s="16">
        <f t="shared" si="2"/>
        <v>671</v>
      </c>
      <c r="D41" s="46">
        <v>516</v>
      </c>
      <c r="E41" s="47">
        <v>155</v>
      </c>
      <c r="F41" s="22"/>
      <c r="G41" s="22"/>
      <c r="H41" s="22"/>
      <c r="I41" s="32"/>
      <c r="J41" s="32"/>
      <c r="K41" s="32"/>
      <c r="L41" s="32"/>
      <c r="M41" s="22"/>
      <c r="N41" s="22"/>
      <c r="O41" s="22"/>
    </row>
    <row r="42" spans="1:15" s="2" customFormat="1" ht="12.95" customHeight="1" x14ac:dyDescent="0.2">
      <c r="B42" s="26" t="s">
        <v>41</v>
      </c>
      <c r="C42" s="16">
        <f t="shared" si="2"/>
        <v>11677</v>
      </c>
      <c r="D42" s="46">
        <v>6061</v>
      </c>
      <c r="E42" s="50">
        <v>5616</v>
      </c>
      <c r="F42" s="22"/>
      <c r="G42" s="22"/>
      <c r="H42" s="22"/>
      <c r="I42" s="32"/>
      <c r="J42" s="32"/>
      <c r="K42" s="32"/>
      <c r="L42" s="32"/>
      <c r="M42" s="22"/>
      <c r="N42" s="22"/>
      <c r="O42" s="22"/>
    </row>
    <row r="43" spans="1:15" s="2" customFormat="1" ht="12.95" customHeight="1" x14ac:dyDescent="0.2">
      <c r="B43" s="26" t="s">
        <v>237</v>
      </c>
      <c r="C43" s="16">
        <f t="shared" si="2"/>
        <v>249</v>
      </c>
      <c r="D43" s="46">
        <v>147</v>
      </c>
      <c r="E43" s="47">
        <v>102</v>
      </c>
      <c r="F43" s="22"/>
      <c r="G43" s="22"/>
      <c r="H43" s="22"/>
      <c r="I43" s="32"/>
      <c r="J43" s="32"/>
      <c r="K43" s="32"/>
      <c r="L43" s="32"/>
      <c r="M43" s="22"/>
      <c r="N43" s="22"/>
      <c r="O43" s="22"/>
    </row>
    <row r="44" spans="1:15" s="2" customFormat="1" ht="12.95" customHeight="1" x14ac:dyDescent="0.2">
      <c r="B44" s="41" t="s">
        <v>202</v>
      </c>
      <c r="C44" s="16">
        <f t="shared" si="2"/>
        <v>232</v>
      </c>
      <c r="D44" s="46">
        <v>138</v>
      </c>
      <c r="E44" s="47">
        <v>94</v>
      </c>
      <c r="F44" s="22"/>
      <c r="G44" s="22"/>
      <c r="H44" s="22"/>
      <c r="I44" s="32"/>
      <c r="J44" s="32"/>
      <c r="K44" s="32"/>
      <c r="L44" s="32"/>
      <c r="M44" s="22"/>
      <c r="N44" s="22"/>
      <c r="O44" s="22"/>
    </row>
    <row r="45" spans="1:15" s="2" customFormat="1" ht="12.95" customHeight="1" x14ac:dyDescent="0.2">
      <c r="B45" s="26" t="s">
        <v>42</v>
      </c>
      <c r="C45" s="16">
        <f t="shared" si="2"/>
        <v>320</v>
      </c>
      <c r="D45" s="46">
        <v>158</v>
      </c>
      <c r="E45" s="47">
        <v>162</v>
      </c>
      <c r="F45" s="22"/>
      <c r="G45" s="22"/>
      <c r="H45" s="22"/>
      <c r="I45" s="32"/>
      <c r="J45" s="32"/>
      <c r="K45" s="32"/>
      <c r="L45" s="32"/>
      <c r="M45" s="22"/>
      <c r="N45" s="22"/>
      <c r="O45" s="22"/>
    </row>
    <row r="46" spans="1:15" s="2" customFormat="1" ht="12.95" customHeight="1" x14ac:dyDescent="0.2">
      <c r="B46" s="41" t="s">
        <v>203</v>
      </c>
      <c r="C46" s="16">
        <f t="shared" si="2"/>
        <v>9854</v>
      </c>
      <c r="D46" s="46">
        <v>4362</v>
      </c>
      <c r="E46" s="47">
        <v>5492</v>
      </c>
      <c r="F46" s="22"/>
      <c r="G46" s="22"/>
      <c r="H46" s="22"/>
      <c r="I46" s="32"/>
      <c r="J46" s="32"/>
      <c r="K46" s="32"/>
      <c r="L46" s="32"/>
      <c r="M46" s="22"/>
      <c r="N46" s="22"/>
      <c r="O46" s="22"/>
    </row>
    <row r="47" spans="1:15" s="2" customFormat="1" ht="12.95" customHeight="1" x14ac:dyDescent="0.2">
      <c r="B47" s="26" t="s">
        <v>204</v>
      </c>
      <c r="C47" s="16">
        <f t="shared" si="2"/>
        <v>19</v>
      </c>
      <c r="D47" s="46">
        <v>11</v>
      </c>
      <c r="E47" s="47">
        <v>8</v>
      </c>
      <c r="F47" s="22"/>
      <c r="G47" s="22"/>
      <c r="H47" s="22"/>
      <c r="I47" s="32"/>
      <c r="J47" s="32"/>
      <c r="K47" s="32"/>
      <c r="L47" s="32"/>
      <c r="M47" s="22"/>
      <c r="N47" s="22"/>
      <c r="O47" s="22"/>
    </row>
    <row r="48" spans="1:15" s="4" customFormat="1" ht="12.95" customHeight="1" x14ac:dyDescent="0.25">
      <c r="A48" s="2" t="s">
        <v>10</v>
      </c>
      <c r="B48" s="8"/>
      <c r="C48" s="16">
        <f>SUM(C49:C61)</f>
        <v>642499</v>
      </c>
      <c r="D48" s="48">
        <f t="shared" ref="D48:E48" si="3">SUM(D49:D61)</f>
        <v>322274</v>
      </c>
      <c r="E48" s="51">
        <f t="shared" si="3"/>
        <v>320225</v>
      </c>
      <c r="F48" s="22"/>
      <c r="G48" s="22"/>
      <c r="H48" s="22"/>
      <c r="I48" s="32"/>
      <c r="J48" s="32"/>
      <c r="K48" s="22"/>
      <c r="L48" s="22"/>
      <c r="M48" s="20"/>
      <c r="N48" s="20"/>
      <c r="O48" s="20"/>
    </row>
    <row r="49" spans="1:15" s="2" customFormat="1" ht="12.95" customHeight="1" x14ac:dyDescent="0.2">
      <c r="B49" s="26" t="s">
        <v>43</v>
      </c>
      <c r="C49" s="16">
        <f>SUM(D49:E49)</f>
        <v>52787</v>
      </c>
      <c r="D49" s="46">
        <v>27750</v>
      </c>
      <c r="E49" s="47">
        <v>25037</v>
      </c>
      <c r="F49" s="22"/>
      <c r="G49" s="22"/>
      <c r="H49" s="22"/>
      <c r="I49" s="32"/>
      <c r="J49" s="32"/>
      <c r="K49" s="32"/>
      <c r="L49" s="32"/>
      <c r="M49" s="32"/>
      <c r="N49" s="22"/>
      <c r="O49" s="22"/>
    </row>
    <row r="50" spans="1:15" s="2" customFormat="1" ht="12.95" customHeight="1" x14ac:dyDescent="0.2">
      <c r="B50" s="26" t="s">
        <v>44</v>
      </c>
      <c r="C50" s="16">
        <f t="shared" ref="C50:C59" si="4">SUM(D50:E50)</f>
        <v>12418</v>
      </c>
      <c r="D50" s="46">
        <v>5761</v>
      </c>
      <c r="E50" s="47">
        <v>6657</v>
      </c>
      <c r="F50" s="22"/>
      <c r="G50" s="22"/>
      <c r="H50" s="22"/>
      <c r="I50" s="32"/>
      <c r="J50" s="32"/>
      <c r="K50" s="32"/>
      <c r="L50" s="32"/>
      <c r="M50" s="32"/>
      <c r="N50" s="22"/>
      <c r="O50" s="22"/>
    </row>
    <row r="51" spans="1:15" s="2" customFormat="1" ht="12.95" customHeight="1" x14ac:dyDescent="0.2">
      <c r="B51" s="26" t="s">
        <v>45</v>
      </c>
      <c r="C51" s="16">
        <f t="shared" si="4"/>
        <v>82415</v>
      </c>
      <c r="D51" s="46">
        <v>42358</v>
      </c>
      <c r="E51" s="47">
        <v>40057</v>
      </c>
      <c r="F51" s="22"/>
      <c r="G51" s="22"/>
      <c r="H51" s="22"/>
      <c r="I51" s="32"/>
      <c r="J51" s="32"/>
      <c r="K51" s="32"/>
      <c r="L51" s="32"/>
      <c r="M51" s="32"/>
      <c r="N51" s="32"/>
      <c r="O51" s="22"/>
    </row>
    <row r="52" spans="1:15" s="2" customFormat="1" ht="12.95" customHeight="1" x14ac:dyDescent="0.2">
      <c r="B52" s="26" t="s">
        <v>46</v>
      </c>
      <c r="C52" s="16">
        <f t="shared" si="4"/>
        <v>23965</v>
      </c>
      <c r="D52" s="46">
        <v>13191</v>
      </c>
      <c r="E52" s="47">
        <v>10774</v>
      </c>
      <c r="F52" s="22"/>
      <c r="G52" s="22"/>
      <c r="H52" s="22"/>
      <c r="I52" s="32"/>
      <c r="J52" s="32"/>
      <c r="K52" s="32"/>
      <c r="L52" s="32"/>
      <c r="M52" s="32"/>
      <c r="N52" s="30"/>
      <c r="O52" s="22"/>
    </row>
    <row r="53" spans="1:15" s="2" customFormat="1" ht="12.95" customHeight="1" x14ac:dyDescent="0.2">
      <c r="B53" s="26" t="s">
        <v>47</v>
      </c>
      <c r="C53" s="16">
        <f t="shared" si="4"/>
        <v>220159</v>
      </c>
      <c r="D53" s="46">
        <v>109816</v>
      </c>
      <c r="E53" s="47">
        <v>110343</v>
      </c>
      <c r="F53" s="22"/>
      <c r="G53" s="22"/>
      <c r="H53" s="30"/>
      <c r="I53" s="32"/>
      <c r="J53" s="32"/>
      <c r="K53" s="32"/>
      <c r="L53" s="32"/>
      <c r="M53" s="32"/>
      <c r="N53" s="32"/>
      <c r="O53" s="22"/>
    </row>
    <row r="54" spans="1:15" s="2" customFormat="1" ht="12.95" customHeight="1" x14ac:dyDescent="0.2">
      <c r="B54" s="26" t="s">
        <v>48</v>
      </c>
      <c r="C54" s="16">
        <f t="shared" si="4"/>
        <v>64317</v>
      </c>
      <c r="D54" s="46">
        <v>31218</v>
      </c>
      <c r="E54" s="47">
        <v>33099</v>
      </c>
      <c r="F54" s="22"/>
      <c r="G54" s="22"/>
      <c r="H54" s="22"/>
      <c r="I54" s="32"/>
      <c r="J54" s="32"/>
      <c r="K54" s="32"/>
      <c r="L54" s="32"/>
      <c r="M54" s="32"/>
      <c r="N54" s="22"/>
      <c r="O54" s="22"/>
    </row>
    <row r="55" spans="1:15" s="2" customFormat="1" ht="12.95" customHeight="1" x14ac:dyDescent="0.2">
      <c r="B55" s="26" t="s">
        <v>217</v>
      </c>
      <c r="C55" s="16">
        <f t="shared" si="4"/>
        <v>3</v>
      </c>
      <c r="D55" s="52">
        <v>2</v>
      </c>
      <c r="E55" s="53">
        <v>1</v>
      </c>
      <c r="F55" s="22"/>
      <c r="G55" s="22"/>
      <c r="H55" s="22"/>
      <c r="I55" s="22"/>
      <c r="J55" s="32"/>
      <c r="K55" s="32"/>
      <c r="L55" s="32"/>
      <c r="M55" s="32"/>
      <c r="N55" s="22"/>
      <c r="O55" s="22"/>
    </row>
    <row r="56" spans="1:15" s="2" customFormat="1" ht="12.95" customHeight="1" x14ac:dyDescent="0.2">
      <c r="B56" s="26" t="s">
        <v>49</v>
      </c>
      <c r="C56" s="16">
        <f t="shared" si="4"/>
        <v>3238</v>
      </c>
      <c r="D56" s="46">
        <v>1660</v>
      </c>
      <c r="E56" s="47">
        <v>1578</v>
      </c>
      <c r="F56" s="22"/>
      <c r="G56" s="22"/>
      <c r="H56" s="22"/>
      <c r="I56" s="22"/>
      <c r="J56" s="32"/>
      <c r="K56" s="35"/>
      <c r="L56" s="32"/>
      <c r="M56" s="32"/>
      <c r="N56" s="22"/>
      <c r="O56" s="22"/>
    </row>
    <row r="57" spans="1:15" s="2" customFormat="1" ht="12.95" customHeight="1" x14ac:dyDescent="0.2">
      <c r="B57" s="41" t="s">
        <v>50</v>
      </c>
      <c r="C57" s="16">
        <f t="shared" si="4"/>
        <v>5001</v>
      </c>
      <c r="D57" s="46">
        <v>2318</v>
      </c>
      <c r="E57" s="47">
        <v>2683</v>
      </c>
      <c r="F57" s="32"/>
      <c r="G57" s="32"/>
      <c r="H57" s="22"/>
      <c r="I57" s="32"/>
      <c r="J57" s="32"/>
      <c r="K57" s="32"/>
      <c r="L57" s="32"/>
      <c r="M57" s="32"/>
      <c r="N57" s="22"/>
      <c r="O57" s="22"/>
    </row>
    <row r="58" spans="1:15" s="2" customFormat="1" ht="12.95" customHeight="1" x14ac:dyDescent="0.2">
      <c r="B58" s="41" t="s">
        <v>51</v>
      </c>
      <c r="C58" s="16">
        <f t="shared" si="4"/>
        <v>53382</v>
      </c>
      <c r="D58" s="46">
        <v>25757</v>
      </c>
      <c r="E58" s="47">
        <v>27625</v>
      </c>
      <c r="F58" s="32"/>
      <c r="G58" s="32"/>
      <c r="H58" s="22"/>
      <c r="I58" s="32"/>
      <c r="J58" s="32"/>
      <c r="K58" s="32"/>
      <c r="L58" s="32"/>
      <c r="M58" s="32"/>
      <c r="N58" s="22"/>
      <c r="O58" s="22"/>
    </row>
    <row r="59" spans="1:15" s="2" customFormat="1" ht="12.95" customHeight="1" x14ac:dyDescent="0.2">
      <c r="B59" s="41" t="s">
        <v>52</v>
      </c>
      <c r="C59" s="16">
        <f t="shared" si="4"/>
        <v>600</v>
      </c>
      <c r="D59" s="46">
        <v>346</v>
      </c>
      <c r="E59" s="47">
        <v>254</v>
      </c>
      <c r="F59" s="22"/>
      <c r="G59" s="22"/>
      <c r="H59" s="22"/>
      <c r="I59" s="22"/>
      <c r="J59" s="32"/>
      <c r="K59" s="32"/>
      <c r="L59" s="32"/>
      <c r="M59" s="22"/>
      <c r="N59" s="22"/>
      <c r="O59" s="22"/>
    </row>
    <row r="60" spans="1:15" s="2" customFormat="1" ht="12.95" customHeight="1" x14ac:dyDescent="0.2">
      <c r="B60" s="26" t="s">
        <v>53</v>
      </c>
      <c r="C60" s="16">
        <f>SUM(D60:E60)</f>
        <v>11818</v>
      </c>
      <c r="D60" s="46">
        <v>6368</v>
      </c>
      <c r="E60" s="47">
        <v>5450</v>
      </c>
      <c r="F60" s="32"/>
      <c r="G60" s="32"/>
      <c r="H60" s="22"/>
      <c r="I60" s="32"/>
      <c r="J60" s="32"/>
      <c r="K60" s="32"/>
      <c r="L60" s="35"/>
      <c r="M60" s="22"/>
      <c r="N60" s="22"/>
      <c r="O60" s="22"/>
    </row>
    <row r="61" spans="1:15" s="2" customFormat="1" ht="12.95" customHeight="1" x14ac:dyDescent="0.2">
      <c r="B61" s="26" t="s">
        <v>54</v>
      </c>
      <c r="C61" s="16">
        <f>SUM(D61:E61)</f>
        <v>112396</v>
      </c>
      <c r="D61" s="46">
        <v>55729</v>
      </c>
      <c r="E61" s="47">
        <v>56667</v>
      </c>
      <c r="F61" s="32"/>
      <c r="G61" s="32"/>
      <c r="H61" s="22"/>
      <c r="I61" s="32"/>
      <c r="J61" s="32"/>
      <c r="K61" s="32"/>
      <c r="L61" s="32"/>
      <c r="M61" s="22"/>
      <c r="N61" s="22"/>
      <c r="O61" s="22"/>
    </row>
    <row r="62" spans="1:15" s="2" customFormat="1" ht="12.95" customHeight="1" x14ac:dyDescent="0.2">
      <c r="A62" s="2" t="s">
        <v>9</v>
      </c>
      <c r="C62" s="16">
        <f>SUM(C63:C80,C81:C117)</f>
        <v>270265</v>
      </c>
      <c r="D62" s="48">
        <f>SUM(D63:D80,D81:D117)</f>
        <v>156271</v>
      </c>
      <c r="E62" s="51">
        <f>SUM(E63:E80,E81:E117)</f>
        <v>113994</v>
      </c>
      <c r="F62" s="22"/>
      <c r="G62" s="22"/>
      <c r="H62" s="22"/>
      <c r="I62" s="32"/>
      <c r="J62" s="32"/>
      <c r="K62" s="22"/>
      <c r="L62" s="23"/>
      <c r="M62" s="23"/>
      <c r="N62" s="22"/>
      <c r="O62" s="22"/>
    </row>
    <row r="63" spans="1:15" s="2" customFormat="1" ht="12.95" customHeight="1" x14ac:dyDescent="0.2">
      <c r="B63" s="26" t="s">
        <v>55</v>
      </c>
      <c r="C63" s="16">
        <f t="shared" ref="C63:C65" si="5">SUM(D63:E63)</f>
        <v>91</v>
      </c>
      <c r="D63" s="46">
        <v>40</v>
      </c>
      <c r="E63" s="47">
        <v>51</v>
      </c>
      <c r="F63" s="22"/>
      <c r="G63" s="22"/>
      <c r="H63" s="28"/>
      <c r="I63" s="32"/>
      <c r="J63" s="32"/>
      <c r="K63" s="32"/>
      <c r="L63" s="32"/>
      <c r="M63" s="32"/>
      <c r="N63" s="22"/>
      <c r="O63" s="22"/>
    </row>
    <row r="64" spans="1:15" s="2" customFormat="1" ht="12.95" customHeight="1" x14ac:dyDescent="0.2">
      <c r="B64" s="26" t="s">
        <v>56</v>
      </c>
      <c r="C64" s="16">
        <f t="shared" si="5"/>
        <v>38959</v>
      </c>
      <c r="D64" s="46">
        <v>20797</v>
      </c>
      <c r="E64" s="47">
        <v>18162</v>
      </c>
      <c r="F64" s="32"/>
      <c r="G64" s="32"/>
      <c r="H64" s="28"/>
      <c r="I64" s="32"/>
      <c r="J64" s="32"/>
      <c r="K64" s="32"/>
      <c r="L64" s="32"/>
      <c r="M64" s="32"/>
      <c r="N64" s="22"/>
      <c r="O64" s="22"/>
    </row>
    <row r="65" spans="1:15" s="2" customFormat="1" ht="12.95" customHeight="1" x14ac:dyDescent="0.2">
      <c r="B65" s="26" t="s">
        <v>57</v>
      </c>
      <c r="C65" s="16">
        <f t="shared" si="5"/>
        <v>78</v>
      </c>
      <c r="D65" s="46">
        <v>58</v>
      </c>
      <c r="E65" s="47">
        <v>20</v>
      </c>
      <c r="F65" s="32"/>
      <c r="G65" s="32"/>
      <c r="H65" s="29"/>
      <c r="I65" s="32"/>
      <c r="J65" s="35"/>
      <c r="K65" s="32"/>
      <c r="L65" s="32"/>
      <c r="M65" s="32"/>
      <c r="N65" s="22"/>
      <c r="O65" s="30"/>
    </row>
    <row r="66" spans="1:15" s="2" customFormat="1" ht="15.75" customHeight="1" x14ac:dyDescent="0.2">
      <c r="A66" s="65" t="s">
        <v>5</v>
      </c>
      <c r="B66" s="65"/>
      <c r="C66" s="65"/>
      <c r="D66" s="65"/>
      <c r="E66" s="65"/>
      <c r="J66" s="32"/>
      <c r="K66" s="22"/>
      <c r="L66" s="32"/>
      <c r="M66" s="32"/>
      <c r="N66" s="22"/>
      <c r="O66" s="22"/>
    </row>
    <row r="67" spans="1:15" s="2" customFormat="1" ht="15.75" customHeight="1" x14ac:dyDescent="0.2">
      <c r="A67" s="65" t="s">
        <v>15</v>
      </c>
      <c r="B67" s="65"/>
      <c r="C67" s="65"/>
      <c r="D67" s="65"/>
      <c r="E67" s="65"/>
      <c r="J67" s="32"/>
      <c r="K67" s="22"/>
      <c r="L67" s="32"/>
      <c r="M67" s="32"/>
      <c r="N67" s="22"/>
      <c r="O67" s="22"/>
    </row>
    <row r="68" spans="1:15" s="2" customFormat="1" ht="15.75" customHeight="1" x14ac:dyDescent="0.2">
      <c r="B68" s="3"/>
      <c r="C68" s="13"/>
      <c r="D68" s="3"/>
      <c r="E68" s="3"/>
      <c r="J68" s="32"/>
      <c r="K68" s="22"/>
      <c r="L68" s="32"/>
      <c r="M68" s="32"/>
      <c r="N68" s="22"/>
      <c r="O68" s="22"/>
    </row>
    <row r="69" spans="1:15" s="2" customFormat="1" ht="25.5" customHeight="1" x14ac:dyDescent="0.2">
      <c r="A69" s="59" t="s">
        <v>0</v>
      </c>
      <c r="B69" s="60"/>
      <c r="C69" s="66" t="s">
        <v>1</v>
      </c>
      <c r="D69" s="67"/>
      <c r="E69" s="67"/>
      <c r="J69" s="32"/>
      <c r="K69" s="22"/>
      <c r="L69" s="32"/>
      <c r="M69" s="32"/>
      <c r="N69" s="22"/>
      <c r="O69" s="22"/>
    </row>
    <row r="70" spans="1:15" s="2" customFormat="1" ht="15.75" customHeight="1" x14ac:dyDescent="0.2">
      <c r="A70" s="61"/>
      <c r="B70" s="62"/>
      <c r="C70" s="68" t="s">
        <v>2</v>
      </c>
      <c r="D70" s="68" t="s">
        <v>3</v>
      </c>
      <c r="E70" s="70" t="s">
        <v>4</v>
      </c>
      <c r="J70" s="32"/>
      <c r="K70" s="22"/>
      <c r="L70" s="32"/>
      <c r="M70" s="32"/>
      <c r="N70" s="22"/>
      <c r="O70" s="22"/>
    </row>
    <row r="71" spans="1:15" s="2" customFormat="1" ht="22.5" customHeight="1" x14ac:dyDescent="0.2">
      <c r="A71" s="63"/>
      <c r="B71" s="64"/>
      <c r="C71" s="69"/>
      <c r="D71" s="69"/>
      <c r="E71" s="71"/>
      <c r="J71" s="32"/>
      <c r="K71" s="22"/>
      <c r="L71" s="32"/>
      <c r="M71" s="32"/>
      <c r="N71" s="22"/>
      <c r="O71" s="22"/>
    </row>
    <row r="72" spans="1:15" s="2" customFormat="1" ht="12.95" customHeight="1" x14ac:dyDescent="0.2">
      <c r="B72" s="26"/>
      <c r="C72" s="16"/>
      <c r="D72" s="6"/>
      <c r="E72" s="7"/>
      <c r="L72" s="32"/>
      <c r="M72" s="32"/>
      <c r="N72" s="22"/>
      <c r="O72" s="22"/>
    </row>
    <row r="73" spans="1:15" s="2" customFormat="1" ht="12.95" customHeight="1" x14ac:dyDescent="0.2">
      <c r="A73" s="2" t="s">
        <v>229</v>
      </c>
      <c r="B73" s="26"/>
      <c r="C73" s="16"/>
      <c r="D73" s="6"/>
      <c r="E73" s="7"/>
      <c r="J73" s="32"/>
      <c r="K73" s="22"/>
      <c r="L73" s="22"/>
      <c r="M73" s="22"/>
      <c r="N73" s="22"/>
      <c r="O73" s="22"/>
    </row>
    <row r="74" spans="1:15" s="2" customFormat="1" ht="12.75" customHeight="1" x14ac:dyDescent="0.2">
      <c r="B74" s="26" t="s">
        <v>58</v>
      </c>
      <c r="C74" s="16">
        <f t="shared" ref="C74:C83" si="6">SUM(D74:E74)</f>
        <v>3892</v>
      </c>
      <c r="D74" s="46">
        <v>2087</v>
      </c>
      <c r="E74" s="47">
        <v>1805</v>
      </c>
      <c r="F74" s="32"/>
      <c r="G74" s="32"/>
      <c r="H74" s="22"/>
      <c r="I74" s="32"/>
      <c r="J74" s="32"/>
      <c r="K74" s="32"/>
      <c r="L74" s="32"/>
      <c r="M74" s="32"/>
      <c r="N74" s="22"/>
      <c r="O74" s="22"/>
    </row>
    <row r="75" spans="1:15" s="2" customFormat="1" ht="12.95" customHeight="1" x14ac:dyDescent="0.2">
      <c r="B75" s="26" t="s">
        <v>59</v>
      </c>
      <c r="C75" s="16">
        <f t="shared" si="6"/>
        <v>4549</v>
      </c>
      <c r="D75" s="46">
        <v>2671</v>
      </c>
      <c r="E75" s="47">
        <v>1878</v>
      </c>
      <c r="F75" s="32"/>
      <c r="G75" s="32"/>
      <c r="H75" s="22"/>
      <c r="I75" s="32"/>
      <c r="J75" s="32"/>
      <c r="K75" s="32"/>
      <c r="L75" s="32"/>
      <c r="M75" s="32"/>
      <c r="N75" s="22"/>
      <c r="O75" s="22"/>
    </row>
    <row r="76" spans="1:15" s="2" customFormat="1" ht="12.95" customHeight="1" x14ac:dyDescent="0.2">
      <c r="B76" s="26" t="s">
        <v>205</v>
      </c>
      <c r="C76" s="16">
        <f t="shared" si="6"/>
        <v>94</v>
      </c>
      <c r="D76" s="46">
        <v>56</v>
      </c>
      <c r="E76" s="47">
        <v>38</v>
      </c>
      <c r="F76" s="32"/>
      <c r="G76" s="32"/>
      <c r="H76" s="22"/>
      <c r="I76" s="32"/>
      <c r="J76" s="32"/>
      <c r="K76" s="32"/>
      <c r="L76" s="32"/>
      <c r="M76" s="32"/>
      <c r="N76" s="22"/>
      <c r="O76" s="22"/>
    </row>
    <row r="77" spans="1:15" s="2" customFormat="1" ht="12.95" customHeight="1" x14ac:dyDescent="0.2">
      <c r="B77" s="26" t="s">
        <v>60</v>
      </c>
      <c r="C77" s="16">
        <f t="shared" si="6"/>
        <v>808</v>
      </c>
      <c r="D77" s="46">
        <v>496</v>
      </c>
      <c r="E77" s="47">
        <v>312</v>
      </c>
      <c r="F77" s="32"/>
      <c r="G77" s="32"/>
      <c r="H77" s="22"/>
      <c r="I77" s="32"/>
      <c r="J77" s="32"/>
      <c r="K77" s="32"/>
      <c r="L77" s="32"/>
      <c r="M77" s="32"/>
      <c r="N77" s="22"/>
      <c r="O77" s="22"/>
    </row>
    <row r="78" spans="1:15" s="2" customFormat="1" ht="12.95" customHeight="1" x14ac:dyDescent="0.2">
      <c r="B78" s="26" t="s">
        <v>61</v>
      </c>
      <c r="C78" s="16">
        <f t="shared" si="6"/>
        <v>911</v>
      </c>
      <c r="D78" s="46">
        <v>736</v>
      </c>
      <c r="E78" s="47">
        <v>175</v>
      </c>
      <c r="F78" s="32"/>
      <c r="G78" s="32"/>
      <c r="H78" s="22"/>
      <c r="I78" s="32"/>
      <c r="J78" s="32"/>
      <c r="K78" s="32"/>
      <c r="L78" s="32"/>
      <c r="M78" s="32"/>
      <c r="N78" s="22"/>
      <c r="O78" s="22"/>
    </row>
    <row r="79" spans="1:15" s="2" customFormat="1" ht="12.95" customHeight="1" x14ac:dyDescent="0.2">
      <c r="B79" s="26" t="s">
        <v>62</v>
      </c>
      <c r="C79" s="16">
        <f t="shared" si="6"/>
        <v>2323</v>
      </c>
      <c r="D79" s="46">
        <v>1471</v>
      </c>
      <c r="E79" s="47">
        <v>852</v>
      </c>
      <c r="F79" s="32"/>
      <c r="G79" s="32"/>
      <c r="H79" s="22"/>
      <c r="I79" s="32"/>
      <c r="J79" s="32"/>
      <c r="K79" s="32"/>
      <c r="L79" s="32"/>
      <c r="M79" s="32"/>
      <c r="N79" s="22"/>
      <c r="O79" s="22"/>
    </row>
    <row r="80" spans="1:15" s="2" customFormat="1" ht="12.95" customHeight="1" x14ac:dyDescent="0.2">
      <c r="B80" s="26" t="s">
        <v>63</v>
      </c>
      <c r="C80" s="16">
        <f t="shared" si="6"/>
        <v>1413</v>
      </c>
      <c r="D80" s="46">
        <v>723</v>
      </c>
      <c r="E80" s="47">
        <v>690</v>
      </c>
      <c r="J80" s="32"/>
      <c r="K80" s="32"/>
      <c r="L80" s="32"/>
      <c r="M80" s="32"/>
      <c r="N80" s="22"/>
      <c r="O80" s="22"/>
    </row>
    <row r="81" spans="2:15" s="2" customFormat="1" ht="12.95" customHeight="1" x14ac:dyDescent="0.2">
      <c r="B81" s="26" t="s">
        <v>64</v>
      </c>
      <c r="C81" s="16">
        <f t="shared" si="6"/>
        <v>663</v>
      </c>
      <c r="D81" s="46">
        <v>369</v>
      </c>
      <c r="E81" s="47">
        <v>294</v>
      </c>
      <c r="F81" s="32"/>
      <c r="G81" s="32"/>
      <c r="H81" s="22"/>
      <c r="I81" s="32"/>
      <c r="J81" s="32"/>
      <c r="K81" s="32"/>
      <c r="L81" s="32"/>
      <c r="M81" s="22"/>
      <c r="N81" s="22"/>
      <c r="O81" s="22"/>
    </row>
    <row r="82" spans="2:15" s="2" customFormat="1" ht="12.95" customHeight="1" x14ac:dyDescent="0.2">
      <c r="B82" s="26" t="s">
        <v>65</v>
      </c>
      <c r="C82" s="16">
        <f t="shared" si="6"/>
        <v>61884</v>
      </c>
      <c r="D82" s="46">
        <v>37227</v>
      </c>
      <c r="E82" s="47">
        <v>24657</v>
      </c>
      <c r="F82" s="22"/>
      <c r="G82" s="22"/>
      <c r="H82" s="32"/>
      <c r="I82" s="32"/>
      <c r="J82" s="32"/>
      <c r="K82" s="32"/>
      <c r="L82" s="32"/>
      <c r="M82" s="22"/>
      <c r="N82" s="22"/>
      <c r="O82" s="22"/>
    </row>
    <row r="83" spans="2:15" s="2" customFormat="1" ht="12.95" customHeight="1" x14ac:dyDescent="0.2">
      <c r="B83" s="26" t="s">
        <v>66</v>
      </c>
      <c r="C83" s="16">
        <f t="shared" si="6"/>
        <v>361</v>
      </c>
      <c r="D83" s="46">
        <v>203</v>
      </c>
      <c r="E83" s="47">
        <v>158</v>
      </c>
      <c r="F83" s="22"/>
      <c r="G83" s="22"/>
      <c r="H83" s="22"/>
      <c r="I83" s="32"/>
      <c r="J83" s="32"/>
      <c r="K83" s="32"/>
      <c r="L83" s="32"/>
      <c r="M83" s="22"/>
      <c r="N83" s="22"/>
      <c r="O83" s="22"/>
    </row>
    <row r="84" spans="2:15" s="2" customFormat="1" ht="12.95" customHeight="1" x14ac:dyDescent="0.2">
      <c r="B84" s="26" t="s">
        <v>67</v>
      </c>
      <c r="C84" s="16">
        <f t="shared" ref="C84:C115" si="7">SUM(D84:E84)</f>
        <v>1158</v>
      </c>
      <c r="D84" s="46">
        <v>612</v>
      </c>
      <c r="E84" s="47">
        <v>546</v>
      </c>
      <c r="F84" s="22"/>
      <c r="G84" s="22"/>
      <c r="H84" s="22"/>
      <c r="I84" s="32"/>
      <c r="L84" s="32"/>
      <c r="M84" s="22"/>
      <c r="N84" s="22"/>
      <c r="O84" s="22"/>
    </row>
    <row r="85" spans="2:15" s="2" customFormat="1" ht="12.95" customHeight="1" x14ac:dyDescent="0.2">
      <c r="B85" s="26" t="s">
        <v>68</v>
      </c>
      <c r="C85" s="16">
        <f t="shared" si="7"/>
        <v>35814</v>
      </c>
      <c r="D85" s="46">
        <v>19692</v>
      </c>
      <c r="E85" s="47">
        <v>16122</v>
      </c>
      <c r="F85" s="22"/>
      <c r="G85" s="22"/>
      <c r="H85" s="22"/>
      <c r="I85" s="32"/>
      <c r="J85" s="32"/>
      <c r="K85" s="32"/>
      <c r="L85" s="32"/>
      <c r="M85" s="22"/>
      <c r="N85" s="22"/>
      <c r="O85" s="22"/>
    </row>
    <row r="86" spans="2:15" s="2" customFormat="1" ht="12.95" customHeight="1" x14ac:dyDescent="0.2">
      <c r="B86" s="26" t="s">
        <v>69</v>
      </c>
      <c r="C86" s="16">
        <f t="shared" si="7"/>
        <v>1</v>
      </c>
      <c r="D86" s="46">
        <v>0</v>
      </c>
      <c r="E86" s="47">
        <v>1</v>
      </c>
      <c r="F86" s="22"/>
      <c r="G86" s="22"/>
      <c r="H86" s="22"/>
      <c r="I86" s="32"/>
      <c r="J86" s="22"/>
      <c r="K86" s="32"/>
      <c r="L86" s="32"/>
      <c r="M86" s="22"/>
      <c r="N86" s="22"/>
      <c r="O86" s="22"/>
    </row>
    <row r="87" spans="2:15" s="2" customFormat="1" ht="12.95" customHeight="1" x14ac:dyDescent="0.2">
      <c r="B87" s="26" t="s">
        <v>70</v>
      </c>
      <c r="C87" s="16">
        <f t="shared" si="7"/>
        <v>1946</v>
      </c>
      <c r="D87" s="46">
        <v>1479</v>
      </c>
      <c r="E87" s="47">
        <v>467</v>
      </c>
      <c r="F87" s="22"/>
      <c r="G87" s="22"/>
      <c r="H87" s="22"/>
      <c r="I87" s="32"/>
      <c r="J87" s="22"/>
      <c r="K87" s="32"/>
      <c r="L87" s="32"/>
      <c r="M87" s="22"/>
      <c r="N87" s="22"/>
      <c r="O87" s="22"/>
    </row>
    <row r="88" spans="2:15" s="2" customFormat="1" ht="12.95" customHeight="1" x14ac:dyDescent="0.2">
      <c r="B88" s="26" t="s">
        <v>71</v>
      </c>
      <c r="C88" s="16">
        <f t="shared" si="7"/>
        <v>23382</v>
      </c>
      <c r="D88" s="46">
        <v>12370</v>
      </c>
      <c r="E88" s="47">
        <v>11012</v>
      </c>
      <c r="F88" s="22"/>
      <c r="G88" s="22"/>
      <c r="H88" s="22"/>
      <c r="I88" s="32"/>
      <c r="J88" s="32"/>
      <c r="K88" s="32"/>
      <c r="L88" s="32"/>
      <c r="M88" s="22"/>
      <c r="N88" s="22"/>
      <c r="O88" s="22"/>
    </row>
    <row r="89" spans="2:15" s="2" customFormat="1" ht="12.95" customHeight="1" x14ac:dyDescent="0.2">
      <c r="B89" s="26" t="s">
        <v>72</v>
      </c>
      <c r="C89" s="16">
        <f t="shared" si="7"/>
        <v>1344</v>
      </c>
      <c r="D89" s="46">
        <v>754</v>
      </c>
      <c r="E89" s="47">
        <v>590</v>
      </c>
      <c r="J89" s="32"/>
      <c r="K89" s="32"/>
      <c r="L89" s="32"/>
      <c r="M89" s="22"/>
      <c r="N89" s="22"/>
      <c r="O89" s="22"/>
    </row>
    <row r="90" spans="2:15" s="2" customFormat="1" ht="12.95" customHeight="1" x14ac:dyDescent="0.2">
      <c r="B90" s="26" t="s">
        <v>206</v>
      </c>
      <c r="C90" s="16">
        <f t="shared" si="7"/>
        <v>1582</v>
      </c>
      <c r="D90" s="46">
        <v>925</v>
      </c>
      <c r="E90" s="47">
        <v>657</v>
      </c>
      <c r="J90" s="32"/>
      <c r="K90" s="32"/>
      <c r="L90" s="32"/>
      <c r="M90" s="22"/>
      <c r="N90" s="22"/>
      <c r="O90" s="22"/>
    </row>
    <row r="91" spans="2:15" s="2" customFormat="1" ht="12.95" customHeight="1" x14ac:dyDescent="0.2">
      <c r="B91" s="41" t="s">
        <v>207</v>
      </c>
      <c r="C91" s="16">
        <f t="shared" si="7"/>
        <v>2</v>
      </c>
      <c r="D91" s="46">
        <v>0</v>
      </c>
      <c r="E91" s="47">
        <v>2</v>
      </c>
      <c r="J91" s="32"/>
      <c r="K91" s="32"/>
      <c r="L91" s="32"/>
      <c r="M91" s="22"/>
      <c r="N91" s="22"/>
      <c r="O91" s="22"/>
    </row>
    <row r="92" spans="2:15" s="2" customFormat="1" ht="12.95" customHeight="1" x14ac:dyDescent="0.2">
      <c r="B92" s="41" t="s">
        <v>227</v>
      </c>
      <c r="C92" s="16">
        <f t="shared" si="7"/>
        <v>1</v>
      </c>
      <c r="D92" s="46">
        <v>0</v>
      </c>
      <c r="E92" s="47">
        <v>1</v>
      </c>
      <c r="J92" s="32"/>
      <c r="K92" s="32"/>
      <c r="L92" s="32"/>
      <c r="M92" s="22"/>
      <c r="N92" s="22"/>
      <c r="O92" s="22"/>
    </row>
    <row r="93" spans="2:15" s="2" customFormat="1" ht="12.95" customHeight="1" x14ac:dyDescent="0.2">
      <c r="B93" s="26" t="s">
        <v>73</v>
      </c>
      <c r="C93" s="16">
        <f t="shared" si="7"/>
        <v>192</v>
      </c>
      <c r="D93" s="46">
        <v>117</v>
      </c>
      <c r="E93" s="47">
        <v>75</v>
      </c>
      <c r="J93" s="32"/>
      <c r="K93" s="32"/>
      <c r="L93" s="32"/>
      <c r="M93" s="22"/>
      <c r="N93" s="22"/>
      <c r="O93" s="22"/>
    </row>
    <row r="94" spans="2:15" s="2" customFormat="1" ht="12.95" customHeight="1" x14ac:dyDescent="0.2">
      <c r="B94" s="26" t="s">
        <v>74</v>
      </c>
      <c r="C94" s="16">
        <f t="shared" si="7"/>
        <v>27087</v>
      </c>
      <c r="D94" s="46">
        <v>16361</v>
      </c>
      <c r="E94" s="47">
        <v>10726</v>
      </c>
      <c r="J94" s="32"/>
      <c r="K94" s="32"/>
      <c r="L94" s="32"/>
      <c r="M94" s="22"/>
      <c r="N94" s="22"/>
      <c r="O94" s="22"/>
    </row>
    <row r="95" spans="2:15" s="2" customFormat="1" ht="12.95" customHeight="1" x14ac:dyDescent="0.2">
      <c r="B95" s="26" t="s">
        <v>75</v>
      </c>
      <c r="C95" s="16">
        <f t="shared" si="7"/>
        <v>473</v>
      </c>
      <c r="D95" s="46">
        <v>345</v>
      </c>
      <c r="E95" s="47">
        <v>128</v>
      </c>
      <c r="J95" s="32"/>
      <c r="K95" s="32"/>
      <c r="L95" s="32"/>
      <c r="M95" s="22"/>
      <c r="N95" s="22"/>
      <c r="O95" s="22"/>
    </row>
    <row r="96" spans="2:15" s="2" customFormat="1" ht="12.95" customHeight="1" x14ac:dyDescent="0.2">
      <c r="B96" s="26" t="s">
        <v>76</v>
      </c>
      <c r="C96" s="16">
        <f t="shared" si="7"/>
        <v>28</v>
      </c>
      <c r="D96" s="46">
        <v>19</v>
      </c>
      <c r="E96" s="47">
        <v>9</v>
      </c>
      <c r="J96" s="32"/>
      <c r="K96" s="32"/>
      <c r="L96" s="32"/>
      <c r="M96" s="22"/>
      <c r="N96" s="22"/>
      <c r="O96" s="22"/>
    </row>
    <row r="97" spans="2:15" s="2" customFormat="1" ht="12.95" customHeight="1" x14ac:dyDescent="0.2">
      <c r="B97" s="26" t="s">
        <v>77</v>
      </c>
      <c r="C97" s="16">
        <f t="shared" si="7"/>
        <v>496</v>
      </c>
      <c r="D97" s="46">
        <v>275</v>
      </c>
      <c r="E97" s="47">
        <v>221</v>
      </c>
      <c r="J97" s="32"/>
      <c r="K97" s="32"/>
      <c r="L97" s="32"/>
      <c r="M97" s="22"/>
      <c r="N97" s="22"/>
      <c r="O97" s="22"/>
    </row>
    <row r="98" spans="2:15" s="2" customFormat="1" ht="12.95" customHeight="1" x14ac:dyDescent="0.2">
      <c r="B98" s="26" t="s">
        <v>78</v>
      </c>
      <c r="C98" s="16">
        <f t="shared" si="7"/>
        <v>288</v>
      </c>
      <c r="D98" s="46">
        <v>135</v>
      </c>
      <c r="E98" s="47">
        <v>153</v>
      </c>
      <c r="J98" s="32"/>
      <c r="K98" s="32"/>
      <c r="L98" s="32"/>
      <c r="M98" s="22"/>
      <c r="N98" s="22"/>
      <c r="O98" s="22"/>
    </row>
    <row r="99" spans="2:15" s="2" customFormat="1" ht="12.95" customHeight="1" x14ac:dyDescent="0.2">
      <c r="B99" s="26" t="s">
        <v>79</v>
      </c>
      <c r="C99" s="16">
        <f t="shared" si="7"/>
        <v>76</v>
      </c>
      <c r="D99" s="46">
        <v>53</v>
      </c>
      <c r="E99" s="47">
        <v>23</v>
      </c>
      <c r="J99" s="32"/>
      <c r="K99" s="32"/>
      <c r="L99" s="32"/>
      <c r="M99" s="22"/>
      <c r="N99" s="22"/>
      <c r="O99" s="22"/>
    </row>
    <row r="100" spans="2:15" s="2" customFormat="1" ht="12.95" customHeight="1" x14ac:dyDescent="0.2">
      <c r="B100" s="26" t="s">
        <v>80</v>
      </c>
      <c r="C100" s="16">
        <f t="shared" si="7"/>
        <v>64</v>
      </c>
      <c r="D100" s="46">
        <v>45</v>
      </c>
      <c r="E100" s="47">
        <v>19</v>
      </c>
      <c r="J100" s="32"/>
      <c r="K100" s="32"/>
      <c r="L100" s="32"/>
      <c r="M100" s="22"/>
      <c r="N100" s="22"/>
      <c r="O100" s="22"/>
    </row>
    <row r="101" spans="2:15" s="2" customFormat="1" ht="12.95" customHeight="1" x14ac:dyDescent="0.2">
      <c r="B101" s="26" t="s">
        <v>81</v>
      </c>
      <c r="C101" s="16">
        <f t="shared" si="7"/>
        <v>47</v>
      </c>
      <c r="D101" s="46">
        <v>18</v>
      </c>
      <c r="E101" s="47">
        <v>29</v>
      </c>
      <c r="F101" s="32"/>
      <c r="G101" s="32"/>
      <c r="H101" s="22"/>
      <c r="I101" s="32"/>
      <c r="J101" s="32"/>
      <c r="K101" s="32"/>
      <c r="L101" s="32"/>
      <c r="M101" s="32"/>
      <c r="N101" s="22"/>
      <c r="O101" s="22"/>
    </row>
    <row r="102" spans="2:15" s="2" customFormat="1" ht="12.95" customHeight="1" x14ac:dyDescent="0.2">
      <c r="B102" s="26" t="s">
        <v>82</v>
      </c>
      <c r="C102" s="16">
        <f t="shared" si="7"/>
        <v>23</v>
      </c>
      <c r="D102" s="46">
        <v>9</v>
      </c>
      <c r="E102" s="47">
        <v>14</v>
      </c>
      <c r="F102" s="32"/>
      <c r="G102" s="32"/>
      <c r="H102" s="22"/>
      <c r="I102" s="32"/>
      <c r="J102" s="32"/>
      <c r="K102" s="32"/>
      <c r="L102" s="32"/>
      <c r="M102" s="32"/>
      <c r="N102" s="22"/>
      <c r="O102" s="22"/>
    </row>
    <row r="103" spans="2:15" s="2" customFormat="1" ht="12.95" customHeight="1" x14ac:dyDescent="0.2">
      <c r="B103" s="26" t="s">
        <v>83</v>
      </c>
      <c r="C103" s="16">
        <f t="shared" si="7"/>
        <v>464</v>
      </c>
      <c r="D103" s="46">
        <v>359</v>
      </c>
      <c r="E103" s="47">
        <v>105</v>
      </c>
      <c r="F103" s="32"/>
      <c r="G103" s="32"/>
      <c r="H103" s="22"/>
      <c r="I103" s="32"/>
      <c r="J103" s="32"/>
      <c r="K103" s="32"/>
      <c r="L103" s="32"/>
      <c r="M103" s="32"/>
      <c r="N103" s="22"/>
      <c r="O103" s="22"/>
    </row>
    <row r="104" spans="2:15" s="2" customFormat="1" ht="12.95" customHeight="1" x14ac:dyDescent="0.2">
      <c r="B104" s="26" t="s">
        <v>84</v>
      </c>
      <c r="C104" s="16">
        <f t="shared" si="7"/>
        <v>1786</v>
      </c>
      <c r="D104" s="46">
        <v>1124</v>
      </c>
      <c r="E104" s="47">
        <v>662</v>
      </c>
      <c r="F104" s="32"/>
      <c r="G104" s="32"/>
      <c r="H104" s="22"/>
      <c r="I104" s="22"/>
      <c r="J104" s="32"/>
      <c r="K104" s="32"/>
      <c r="L104" s="32"/>
      <c r="M104" s="32"/>
      <c r="N104" s="22"/>
      <c r="O104" s="22"/>
    </row>
    <row r="105" spans="2:15" s="2" customFormat="1" ht="12.95" customHeight="1" x14ac:dyDescent="0.2">
      <c r="B105" s="26" t="s">
        <v>85</v>
      </c>
      <c r="C105" s="16">
        <f t="shared" si="7"/>
        <v>9543</v>
      </c>
      <c r="D105" s="46">
        <v>5137</v>
      </c>
      <c r="E105" s="47">
        <v>4406</v>
      </c>
      <c r="F105" s="22"/>
      <c r="G105" s="22"/>
      <c r="H105" s="22"/>
      <c r="I105" s="22"/>
      <c r="J105" s="32"/>
      <c r="K105" s="32"/>
      <c r="L105" s="32"/>
      <c r="M105" s="32"/>
      <c r="N105" s="22"/>
      <c r="O105" s="22"/>
    </row>
    <row r="106" spans="2:15" s="2" customFormat="1" ht="12.95" customHeight="1" x14ac:dyDescent="0.2">
      <c r="B106" s="26" t="s">
        <v>86</v>
      </c>
      <c r="C106" s="16">
        <f t="shared" si="7"/>
        <v>6978</v>
      </c>
      <c r="D106" s="46">
        <v>4023</v>
      </c>
      <c r="E106" s="47">
        <v>2955</v>
      </c>
      <c r="F106" s="32"/>
      <c r="G106" s="32"/>
      <c r="H106" s="22"/>
      <c r="I106" s="22"/>
      <c r="J106" s="32"/>
      <c r="K106" s="32"/>
      <c r="L106" s="32"/>
      <c r="M106" s="32"/>
      <c r="N106" s="22"/>
      <c r="O106" s="22"/>
    </row>
    <row r="107" spans="2:15" s="2" customFormat="1" ht="12.95" customHeight="1" x14ac:dyDescent="0.2">
      <c r="B107" s="26" t="s">
        <v>87</v>
      </c>
      <c r="C107" s="16">
        <f t="shared" si="7"/>
        <v>16003</v>
      </c>
      <c r="D107" s="46">
        <v>9881</v>
      </c>
      <c r="E107" s="47">
        <v>6122</v>
      </c>
      <c r="F107" s="32"/>
      <c r="G107" s="32"/>
      <c r="H107" s="22"/>
      <c r="I107" s="32"/>
      <c r="J107" s="32"/>
      <c r="K107" s="32"/>
      <c r="L107" s="32"/>
      <c r="M107" s="32"/>
      <c r="N107" s="22"/>
      <c r="O107" s="22"/>
    </row>
    <row r="108" spans="2:15" s="2" customFormat="1" ht="12.95" customHeight="1" x14ac:dyDescent="0.2">
      <c r="B108" s="26" t="s">
        <v>88</v>
      </c>
      <c r="C108" s="16">
        <f t="shared" si="7"/>
        <v>2884</v>
      </c>
      <c r="D108" s="46">
        <v>1550</v>
      </c>
      <c r="E108" s="47">
        <v>1334</v>
      </c>
      <c r="F108" s="32"/>
      <c r="G108" s="32"/>
      <c r="H108" s="22"/>
      <c r="I108" s="32"/>
      <c r="J108" s="32"/>
      <c r="K108" s="32"/>
      <c r="L108" s="32"/>
      <c r="M108" s="32"/>
      <c r="N108" s="22"/>
      <c r="O108" s="22"/>
    </row>
    <row r="109" spans="2:15" s="2" customFormat="1" ht="12.95" customHeight="1" x14ac:dyDescent="0.2">
      <c r="B109" s="26" t="s">
        <v>208</v>
      </c>
      <c r="C109" s="16">
        <f t="shared" si="7"/>
        <v>387</v>
      </c>
      <c r="D109" s="46">
        <v>214</v>
      </c>
      <c r="E109" s="47">
        <v>173</v>
      </c>
      <c r="F109" s="32"/>
      <c r="G109" s="32"/>
      <c r="H109" s="22"/>
      <c r="I109" s="32"/>
      <c r="J109" s="32"/>
      <c r="K109" s="32"/>
      <c r="L109" s="32"/>
      <c r="M109" s="32"/>
      <c r="N109" s="22"/>
      <c r="O109" s="22"/>
    </row>
    <row r="110" spans="2:15" s="2" customFormat="1" ht="12.95" customHeight="1" x14ac:dyDescent="0.2">
      <c r="B110" s="26" t="s">
        <v>89</v>
      </c>
      <c r="C110" s="56">
        <f t="shared" si="7"/>
        <v>2631</v>
      </c>
      <c r="D110" s="46">
        <v>1612</v>
      </c>
      <c r="E110" s="47">
        <v>1019</v>
      </c>
      <c r="F110" s="32"/>
      <c r="G110" s="32"/>
      <c r="H110" s="22"/>
      <c r="I110" s="32"/>
      <c r="J110" s="32"/>
      <c r="K110" s="32"/>
      <c r="L110" s="32"/>
      <c r="M110" s="32"/>
      <c r="N110" s="22"/>
      <c r="O110" s="22"/>
    </row>
    <row r="111" spans="2:15" s="2" customFormat="1" ht="12.95" customHeight="1" x14ac:dyDescent="0.2">
      <c r="B111" s="26" t="s">
        <v>90</v>
      </c>
      <c r="C111" s="56">
        <f t="shared" si="7"/>
        <v>5451</v>
      </c>
      <c r="D111" s="46">
        <v>3560</v>
      </c>
      <c r="E111" s="47">
        <v>1891</v>
      </c>
      <c r="F111" s="32"/>
      <c r="G111" s="32"/>
      <c r="H111" s="22"/>
      <c r="I111" s="32"/>
      <c r="J111" s="32"/>
      <c r="K111" s="32"/>
      <c r="L111" s="32"/>
      <c r="M111" s="22"/>
      <c r="N111" s="22"/>
      <c r="O111" s="22"/>
    </row>
    <row r="112" spans="2:15" s="2" customFormat="1" ht="12.95" customHeight="1" x14ac:dyDescent="0.2">
      <c r="B112" s="26" t="s">
        <v>91</v>
      </c>
      <c r="C112" s="16">
        <f t="shared" si="7"/>
        <v>10</v>
      </c>
      <c r="D112" s="46">
        <v>5</v>
      </c>
      <c r="E112" s="47">
        <v>5</v>
      </c>
      <c r="F112" s="32"/>
      <c r="G112" s="32"/>
      <c r="H112" s="22"/>
      <c r="I112" s="22"/>
      <c r="J112" s="22"/>
      <c r="K112" s="32"/>
      <c r="L112" s="32"/>
      <c r="M112" s="22"/>
      <c r="N112" s="22"/>
      <c r="O112" s="22"/>
    </row>
    <row r="113" spans="1:15" s="2" customFormat="1" ht="12.95" customHeight="1" x14ac:dyDescent="0.2">
      <c r="B113" s="26" t="s">
        <v>92</v>
      </c>
      <c r="C113" s="16">
        <f t="shared" si="7"/>
        <v>416</v>
      </c>
      <c r="D113" s="46">
        <v>243</v>
      </c>
      <c r="E113" s="47">
        <v>173</v>
      </c>
      <c r="F113" s="32"/>
      <c r="G113" s="32"/>
      <c r="H113" s="22"/>
      <c r="I113" s="32"/>
      <c r="J113" s="32"/>
      <c r="K113" s="32"/>
      <c r="L113" s="32"/>
      <c r="M113" s="22"/>
      <c r="N113" s="22"/>
      <c r="O113" s="22"/>
    </row>
    <row r="114" spans="1:15" s="2" customFormat="1" ht="12.95" customHeight="1" x14ac:dyDescent="0.2">
      <c r="B114" s="26" t="s">
        <v>93</v>
      </c>
      <c r="C114" s="16">
        <f t="shared" si="7"/>
        <v>3053</v>
      </c>
      <c r="D114" s="46">
        <v>1753</v>
      </c>
      <c r="E114" s="47">
        <v>1300</v>
      </c>
      <c r="F114" s="32"/>
      <c r="G114" s="32"/>
      <c r="H114" s="22"/>
      <c r="I114" s="32"/>
      <c r="J114" s="22"/>
      <c r="K114" s="32"/>
      <c r="L114" s="32"/>
      <c r="M114" s="22"/>
      <c r="N114" s="22"/>
      <c r="O114" s="22"/>
    </row>
    <row r="115" spans="1:15" s="2" customFormat="1" ht="12.95" customHeight="1" x14ac:dyDescent="0.2">
      <c r="B115" s="26" t="s">
        <v>94</v>
      </c>
      <c r="C115" s="16">
        <f t="shared" si="7"/>
        <v>7606</v>
      </c>
      <c r="D115" s="46">
        <v>4309</v>
      </c>
      <c r="E115" s="47">
        <v>3297</v>
      </c>
      <c r="F115" s="32"/>
      <c r="G115" s="32"/>
      <c r="H115" s="22"/>
      <c r="I115" s="32"/>
      <c r="J115" s="32"/>
      <c r="K115" s="32"/>
      <c r="L115" s="32"/>
      <c r="M115" s="22"/>
      <c r="N115" s="22"/>
      <c r="O115" s="22"/>
    </row>
    <row r="116" spans="1:15" s="2" customFormat="1" ht="12.95" customHeight="1" x14ac:dyDescent="0.2">
      <c r="B116" s="26" t="s">
        <v>95</v>
      </c>
      <c r="C116" s="16">
        <f>SUM(D116:E116)</f>
        <v>2997</v>
      </c>
      <c r="D116" s="46">
        <v>2333</v>
      </c>
      <c r="E116" s="47">
        <v>664</v>
      </c>
      <c r="F116" s="32"/>
      <c r="G116" s="32"/>
      <c r="H116" s="22"/>
      <c r="I116" s="32"/>
      <c r="J116" s="32"/>
      <c r="K116" s="32"/>
      <c r="L116" s="32"/>
      <c r="M116" s="22"/>
      <c r="N116" s="22"/>
      <c r="O116" s="22"/>
    </row>
    <row r="117" spans="1:15" s="2" customFormat="1" ht="12.95" customHeight="1" x14ac:dyDescent="0.2">
      <c r="B117" s="26" t="s">
        <v>96</v>
      </c>
      <c r="C117" s="16">
        <f>SUM(D117:E117)</f>
        <v>26</v>
      </c>
      <c r="D117" s="46">
        <v>25</v>
      </c>
      <c r="E117" s="47">
        <v>1</v>
      </c>
      <c r="F117" s="32"/>
      <c r="G117" s="32"/>
      <c r="H117" s="22"/>
      <c r="I117" s="32"/>
      <c r="J117" s="32"/>
      <c r="K117" s="32"/>
      <c r="L117" s="32"/>
      <c r="M117" s="22"/>
      <c r="N117" s="22"/>
      <c r="O117" s="22"/>
    </row>
    <row r="118" spans="1:15" s="2" customFormat="1" ht="12.95" customHeight="1" x14ac:dyDescent="0.2">
      <c r="A118" s="2" t="s">
        <v>8</v>
      </c>
      <c r="B118" s="8"/>
      <c r="C118" s="16">
        <f>SUM(C119:C154,C155:C176)</f>
        <v>66909</v>
      </c>
      <c r="D118" s="48">
        <f>SUM(D119:D154,D155:D176)</f>
        <v>47461</v>
      </c>
      <c r="E118" s="51">
        <f>SUM(E119:E154,E155:E176)</f>
        <v>19448</v>
      </c>
      <c r="F118" s="22"/>
      <c r="G118" s="22"/>
      <c r="H118" s="22"/>
      <c r="I118" s="32"/>
      <c r="J118" s="32"/>
      <c r="K118" s="22"/>
      <c r="L118" s="22"/>
      <c r="M118" s="22"/>
      <c r="N118" s="22"/>
      <c r="O118" s="22"/>
    </row>
    <row r="119" spans="1:15" s="2" customFormat="1" ht="12.95" customHeight="1" x14ac:dyDescent="0.2">
      <c r="B119" s="26" t="s">
        <v>97</v>
      </c>
      <c r="C119" s="16">
        <f t="shared" ref="C119:C131" si="8">SUM(D119:E119)</f>
        <v>17</v>
      </c>
      <c r="D119" s="46">
        <v>11</v>
      </c>
      <c r="E119" s="47">
        <v>6</v>
      </c>
      <c r="F119" s="22"/>
      <c r="G119" s="22"/>
      <c r="H119" s="22"/>
      <c r="I119" s="32"/>
      <c r="J119" s="32"/>
      <c r="K119" s="32"/>
      <c r="L119" s="32"/>
      <c r="M119" s="22"/>
      <c r="N119" s="22"/>
      <c r="O119" s="22"/>
    </row>
    <row r="120" spans="1:15" s="2" customFormat="1" ht="12.95" customHeight="1" x14ac:dyDescent="0.2">
      <c r="B120" s="26" t="s">
        <v>98</v>
      </c>
      <c r="C120" s="16">
        <f t="shared" si="8"/>
        <v>182</v>
      </c>
      <c r="D120" s="46">
        <v>152</v>
      </c>
      <c r="E120" s="47">
        <v>30</v>
      </c>
      <c r="F120" s="22"/>
      <c r="G120" s="22"/>
      <c r="H120" s="22"/>
      <c r="I120" s="32"/>
      <c r="J120" s="32"/>
      <c r="K120" s="32"/>
      <c r="L120" s="32"/>
      <c r="M120" s="30"/>
      <c r="N120" s="30"/>
      <c r="O120" s="22"/>
    </row>
    <row r="121" spans="1:15" s="2" customFormat="1" ht="12.95" customHeight="1" x14ac:dyDescent="0.2">
      <c r="B121" s="26" t="s">
        <v>99</v>
      </c>
      <c r="C121" s="16">
        <f t="shared" si="8"/>
        <v>52</v>
      </c>
      <c r="D121" s="46">
        <v>30</v>
      </c>
      <c r="E121" s="47">
        <v>22</v>
      </c>
      <c r="F121" s="22"/>
      <c r="G121" s="22"/>
      <c r="H121" s="22"/>
      <c r="I121" s="32"/>
      <c r="J121" s="32"/>
      <c r="K121" s="32"/>
      <c r="L121" s="32"/>
      <c r="M121" s="22"/>
      <c r="N121" s="22"/>
      <c r="O121" s="22"/>
    </row>
    <row r="122" spans="1:15" s="2" customFormat="1" ht="12.95" customHeight="1" x14ac:dyDescent="0.2">
      <c r="B122" s="26" t="s">
        <v>100</v>
      </c>
      <c r="C122" s="16">
        <f t="shared" si="8"/>
        <v>22</v>
      </c>
      <c r="D122" s="46">
        <v>15</v>
      </c>
      <c r="E122" s="47">
        <v>7</v>
      </c>
      <c r="F122" s="22"/>
      <c r="G122" s="22"/>
      <c r="H122" s="22"/>
      <c r="I122" s="32"/>
      <c r="J122" s="32"/>
      <c r="K122" s="32"/>
      <c r="L122" s="32"/>
      <c r="M122" s="22"/>
      <c r="N122" s="22"/>
      <c r="O122" s="22"/>
    </row>
    <row r="123" spans="1:15" s="2" customFormat="1" ht="12.95" customHeight="1" x14ac:dyDescent="0.2">
      <c r="B123" s="26" t="s">
        <v>238</v>
      </c>
      <c r="C123" s="16">
        <f t="shared" si="8"/>
        <v>19</v>
      </c>
      <c r="D123" s="46">
        <v>15</v>
      </c>
      <c r="E123" s="47">
        <v>4</v>
      </c>
      <c r="F123" s="22"/>
      <c r="G123" s="22"/>
      <c r="H123" s="22"/>
      <c r="I123" s="32"/>
      <c r="J123" s="32"/>
      <c r="K123" s="32"/>
      <c r="L123" s="32"/>
      <c r="M123" s="22"/>
      <c r="N123" s="22"/>
      <c r="O123" s="22"/>
    </row>
    <row r="124" spans="1:15" s="2" customFormat="1" ht="12.95" customHeight="1" x14ac:dyDescent="0.2">
      <c r="B124" s="26" t="s">
        <v>101</v>
      </c>
      <c r="C124" s="16">
        <f t="shared" si="8"/>
        <v>150</v>
      </c>
      <c r="D124" s="46">
        <v>121</v>
      </c>
      <c r="E124" s="47">
        <v>29</v>
      </c>
      <c r="F124" s="22"/>
      <c r="G124" s="22"/>
      <c r="H124" s="22"/>
      <c r="I124" s="32"/>
      <c r="J124" s="32"/>
      <c r="K124" s="32"/>
      <c r="L124" s="32"/>
      <c r="M124" s="22"/>
      <c r="N124" s="22"/>
      <c r="O124" s="22"/>
    </row>
    <row r="125" spans="1:15" s="2" customFormat="1" ht="12.95" customHeight="1" x14ac:dyDescent="0.2">
      <c r="B125" s="26" t="s">
        <v>16</v>
      </c>
      <c r="C125" s="16">
        <f t="shared" si="8"/>
        <v>6</v>
      </c>
      <c r="D125" s="46">
        <v>1</v>
      </c>
      <c r="E125" s="47">
        <v>5</v>
      </c>
      <c r="F125" s="22"/>
      <c r="G125" s="22"/>
      <c r="H125" s="22"/>
      <c r="I125" s="22"/>
      <c r="J125" s="22"/>
      <c r="K125" s="32"/>
      <c r="L125" s="32"/>
      <c r="M125" s="22"/>
      <c r="N125" s="22"/>
      <c r="O125" s="22"/>
    </row>
    <row r="126" spans="1:15" s="2" customFormat="1" ht="12.95" customHeight="1" x14ac:dyDescent="0.2">
      <c r="B126" s="26" t="s">
        <v>218</v>
      </c>
      <c r="C126" s="16">
        <f t="shared" si="8"/>
        <v>3</v>
      </c>
      <c r="D126" s="46">
        <v>0</v>
      </c>
      <c r="E126" s="47">
        <v>3</v>
      </c>
      <c r="F126" s="22"/>
      <c r="G126" s="22"/>
      <c r="H126" s="22"/>
      <c r="I126" s="32"/>
      <c r="J126" s="32"/>
      <c r="K126" s="32"/>
      <c r="L126" s="32"/>
      <c r="M126" s="22"/>
      <c r="N126" s="22"/>
      <c r="O126" s="22"/>
    </row>
    <row r="127" spans="1:15" s="2" customFormat="1" ht="12.95" customHeight="1" x14ac:dyDescent="0.2">
      <c r="A127" s="8"/>
      <c r="B127" s="41" t="s">
        <v>102</v>
      </c>
      <c r="C127" s="16">
        <f t="shared" si="8"/>
        <v>44</v>
      </c>
      <c r="D127" s="46">
        <v>19</v>
      </c>
      <c r="E127" s="47">
        <v>25</v>
      </c>
      <c r="F127" s="22"/>
      <c r="G127" s="22"/>
      <c r="H127" s="22"/>
      <c r="I127" s="32"/>
      <c r="J127" s="32"/>
      <c r="K127" s="32"/>
      <c r="L127" s="32"/>
      <c r="M127" s="22"/>
      <c r="N127" s="22"/>
      <c r="O127" s="22"/>
    </row>
    <row r="128" spans="1:15" s="2" customFormat="1" ht="12.95" customHeight="1" x14ac:dyDescent="0.2">
      <c r="A128" s="8"/>
      <c r="B128" s="41" t="s">
        <v>103</v>
      </c>
      <c r="C128" s="16">
        <f t="shared" si="8"/>
        <v>21902</v>
      </c>
      <c r="D128" s="46">
        <v>14452</v>
      </c>
      <c r="E128" s="47">
        <v>7450</v>
      </c>
      <c r="F128" s="22"/>
      <c r="G128" s="22"/>
      <c r="H128" s="9"/>
      <c r="I128" s="32"/>
      <c r="J128" s="32"/>
      <c r="K128" s="32"/>
      <c r="L128" s="32"/>
      <c r="M128" s="22"/>
      <c r="N128" s="22"/>
      <c r="O128" s="22"/>
    </row>
    <row r="129" spans="1:15" s="2" customFormat="1" ht="12.95" customHeight="1" x14ac:dyDescent="0.2">
      <c r="A129" s="8"/>
      <c r="B129" s="41" t="s">
        <v>104</v>
      </c>
      <c r="C129" s="16">
        <f t="shared" si="8"/>
        <v>1218</v>
      </c>
      <c r="D129" s="47">
        <v>679</v>
      </c>
      <c r="E129" s="50">
        <v>539</v>
      </c>
      <c r="F129" s="22"/>
      <c r="G129" s="22"/>
      <c r="H129" s="9"/>
      <c r="I129" s="32"/>
      <c r="J129" s="32"/>
      <c r="K129" s="32"/>
      <c r="L129" s="35"/>
      <c r="M129" s="35"/>
      <c r="N129" s="22"/>
      <c r="O129" s="22"/>
    </row>
    <row r="130" spans="1:15" s="2" customFormat="1" ht="12.95" customHeight="1" x14ac:dyDescent="0.2">
      <c r="A130" s="8"/>
      <c r="B130" s="41" t="s">
        <v>105</v>
      </c>
      <c r="C130" s="16">
        <f t="shared" si="8"/>
        <v>96</v>
      </c>
      <c r="D130" s="47">
        <v>65</v>
      </c>
      <c r="E130" s="50">
        <v>31</v>
      </c>
      <c r="F130" s="43"/>
      <c r="G130" s="43"/>
      <c r="H130" s="22"/>
      <c r="I130" s="32"/>
      <c r="J130" s="32"/>
      <c r="K130" s="32"/>
      <c r="L130" s="35"/>
      <c r="M130" s="35"/>
      <c r="N130" s="22"/>
      <c r="O130" s="22"/>
    </row>
    <row r="131" spans="1:15" s="2" customFormat="1" ht="12.95" customHeight="1" x14ac:dyDescent="0.2">
      <c r="A131" s="8"/>
      <c r="B131" s="41" t="s">
        <v>209</v>
      </c>
      <c r="C131" s="16">
        <f t="shared" si="8"/>
        <v>1</v>
      </c>
      <c r="D131" s="47">
        <v>1</v>
      </c>
      <c r="E131" s="50">
        <v>0</v>
      </c>
      <c r="F131" s="42"/>
      <c r="G131" s="42"/>
      <c r="H131" s="32"/>
      <c r="I131" s="32"/>
      <c r="J131" s="32"/>
      <c r="K131" s="32"/>
      <c r="L131" s="35"/>
      <c r="M131" s="35"/>
      <c r="N131" s="22"/>
      <c r="O131" s="22"/>
    </row>
    <row r="132" spans="1:15" s="2" customFormat="1" ht="12.95" customHeight="1" x14ac:dyDescent="0.2">
      <c r="A132" s="65" t="s">
        <v>5</v>
      </c>
      <c r="B132" s="65"/>
      <c r="C132" s="65"/>
      <c r="D132" s="65"/>
      <c r="E132" s="65"/>
      <c r="F132" s="22"/>
      <c r="G132" s="22"/>
      <c r="H132" s="22"/>
      <c r="I132" s="32"/>
      <c r="J132" s="32"/>
      <c r="K132" s="22"/>
      <c r="L132" s="32"/>
      <c r="M132" s="22"/>
      <c r="N132" s="22"/>
      <c r="O132" s="22"/>
    </row>
    <row r="133" spans="1:15" s="2" customFormat="1" ht="12.95" customHeight="1" x14ac:dyDescent="0.2">
      <c r="A133" s="65" t="s">
        <v>15</v>
      </c>
      <c r="B133" s="65"/>
      <c r="C133" s="65"/>
      <c r="D133" s="65"/>
      <c r="E133" s="65"/>
      <c r="F133" s="22"/>
      <c r="G133" s="22"/>
      <c r="H133" s="22"/>
      <c r="I133" s="32"/>
      <c r="J133" s="32"/>
      <c r="K133" s="22"/>
      <c r="L133" s="32"/>
      <c r="M133" s="22"/>
      <c r="N133" s="22"/>
      <c r="O133" s="22"/>
    </row>
    <row r="134" spans="1:15" s="2" customFormat="1" ht="12.95" customHeight="1" x14ac:dyDescent="0.2">
      <c r="B134" s="3"/>
      <c r="C134" s="13"/>
      <c r="D134" s="3"/>
      <c r="E134" s="3"/>
      <c r="F134" s="22"/>
      <c r="G134" s="22"/>
      <c r="H134" s="22"/>
      <c r="I134" s="32"/>
      <c r="J134" s="32"/>
      <c r="K134" s="22"/>
      <c r="L134" s="22"/>
      <c r="M134" s="22"/>
      <c r="N134" s="22"/>
      <c r="O134" s="22"/>
    </row>
    <row r="135" spans="1:15" s="2" customFormat="1" ht="25.5" customHeight="1" x14ac:dyDescent="0.2">
      <c r="A135" s="59" t="s">
        <v>0</v>
      </c>
      <c r="B135" s="60"/>
      <c r="C135" s="66" t="s">
        <v>1</v>
      </c>
      <c r="D135" s="67"/>
      <c r="E135" s="67"/>
      <c r="F135" s="22"/>
      <c r="G135" s="22"/>
      <c r="H135" s="22"/>
      <c r="I135" s="32"/>
      <c r="J135" s="32"/>
      <c r="K135" s="22"/>
      <c r="L135" s="22"/>
      <c r="M135" s="22"/>
      <c r="N135" s="22"/>
      <c r="O135" s="22"/>
    </row>
    <row r="136" spans="1:15" s="2" customFormat="1" ht="15.75" customHeight="1" x14ac:dyDescent="0.2">
      <c r="A136" s="61"/>
      <c r="B136" s="62"/>
      <c r="C136" s="68" t="s">
        <v>2</v>
      </c>
      <c r="D136" s="68" t="s">
        <v>3</v>
      </c>
      <c r="E136" s="70" t="s">
        <v>4</v>
      </c>
      <c r="F136" s="22"/>
      <c r="G136" s="22"/>
      <c r="H136" s="22"/>
      <c r="I136" s="32"/>
      <c r="J136" s="32"/>
      <c r="K136" s="22"/>
      <c r="L136" s="22"/>
      <c r="M136" s="22"/>
      <c r="N136" s="22"/>
      <c r="O136" s="22"/>
    </row>
    <row r="137" spans="1:15" s="2" customFormat="1" ht="22.5" customHeight="1" x14ac:dyDescent="0.2">
      <c r="A137" s="63"/>
      <c r="B137" s="64"/>
      <c r="C137" s="69"/>
      <c r="D137" s="69"/>
      <c r="E137" s="71"/>
      <c r="F137" s="22"/>
      <c r="G137" s="22"/>
      <c r="H137" s="22"/>
      <c r="I137" s="32"/>
      <c r="J137" s="32"/>
      <c r="K137" s="22"/>
      <c r="L137" s="22"/>
      <c r="M137" s="22"/>
      <c r="N137" s="22"/>
      <c r="O137" s="22"/>
    </row>
    <row r="138" spans="1:15" s="2" customFormat="1" ht="12.95" customHeight="1" x14ac:dyDescent="0.2">
      <c r="B138" s="26"/>
      <c r="C138" s="16"/>
      <c r="D138" s="6"/>
      <c r="E138" s="7"/>
      <c r="F138" s="22"/>
      <c r="G138" s="22"/>
      <c r="H138" s="22"/>
      <c r="I138" s="32"/>
      <c r="J138" s="32"/>
      <c r="K138" s="22"/>
      <c r="L138" s="22"/>
      <c r="M138" s="22"/>
      <c r="N138" s="22"/>
      <c r="O138" s="22"/>
    </row>
    <row r="139" spans="1:15" s="2" customFormat="1" ht="12.95" customHeight="1" x14ac:dyDescent="0.25">
      <c r="A139" s="2" t="s">
        <v>230</v>
      </c>
      <c r="B139" s="26"/>
      <c r="C139" s="16"/>
      <c r="D139" s="6"/>
      <c r="E139" s="7"/>
      <c r="F139" s="19"/>
      <c r="G139" s="19"/>
      <c r="H139" s="19"/>
      <c r="I139" s="32"/>
      <c r="J139" s="32"/>
      <c r="K139" s="22"/>
      <c r="L139" s="22"/>
      <c r="M139" s="22"/>
      <c r="N139" s="22"/>
      <c r="O139" s="22"/>
    </row>
    <row r="140" spans="1:15" s="2" customFormat="1" ht="12.95" customHeight="1" x14ac:dyDescent="0.2">
      <c r="A140" s="8"/>
      <c r="B140" s="41" t="s">
        <v>223</v>
      </c>
      <c r="C140" s="16">
        <f t="shared" ref="C140:C154" si="9">SUM(D140:E140)</f>
        <v>4713</v>
      </c>
      <c r="D140" s="47">
        <v>3382</v>
      </c>
      <c r="E140" s="50">
        <v>1331</v>
      </c>
      <c r="F140" s="42"/>
      <c r="G140" s="42"/>
      <c r="H140" s="32"/>
      <c r="I140" s="32"/>
      <c r="J140" s="32"/>
      <c r="K140" s="32"/>
      <c r="L140" s="35"/>
      <c r="M140" s="35"/>
      <c r="N140" s="22"/>
      <c r="O140" s="22"/>
    </row>
    <row r="141" spans="1:15" s="2" customFormat="1" ht="12.95" customHeight="1" x14ac:dyDescent="0.2">
      <c r="B141" s="26" t="s">
        <v>106</v>
      </c>
      <c r="C141" s="16">
        <f t="shared" si="9"/>
        <v>139</v>
      </c>
      <c r="D141" s="46">
        <v>94</v>
      </c>
      <c r="E141" s="47">
        <v>45</v>
      </c>
      <c r="F141" s="42"/>
      <c r="G141" s="42"/>
      <c r="H141" s="32"/>
      <c r="I141" s="32"/>
      <c r="J141" s="32"/>
      <c r="K141" s="32"/>
      <c r="L141" s="35"/>
      <c r="M141" s="35"/>
      <c r="N141" s="22"/>
      <c r="O141" s="22"/>
    </row>
    <row r="142" spans="1:15" s="2" customFormat="1" ht="12.95" customHeight="1" x14ac:dyDescent="0.2">
      <c r="B142" s="26" t="s">
        <v>107</v>
      </c>
      <c r="C142" s="16">
        <f t="shared" si="9"/>
        <v>7010</v>
      </c>
      <c r="D142" s="46">
        <v>6416</v>
      </c>
      <c r="E142" s="47">
        <v>594</v>
      </c>
      <c r="F142" s="42"/>
      <c r="G142" s="42"/>
      <c r="H142" s="32"/>
      <c r="I142" s="32"/>
      <c r="J142" s="32"/>
      <c r="K142" s="32"/>
      <c r="L142" s="35"/>
      <c r="M142" s="35"/>
      <c r="N142" s="22"/>
      <c r="O142" s="22"/>
    </row>
    <row r="143" spans="1:15" s="2" customFormat="1" ht="12.95" customHeight="1" x14ac:dyDescent="0.2">
      <c r="B143" s="26" t="s">
        <v>108</v>
      </c>
      <c r="C143" s="16">
        <f t="shared" si="9"/>
        <v>199</v>
      </c>
      <c r="D143" s="46">
        <v>182</v>
      </c>
      <c r="E143" s="47">
        <v>17</v>
      </c>
      <c r="F143" s="42"/>
      <c r="G143" s="42"/>
      <c r="H143" s="22"/>
      <c r="I143" s="32"/>
      <c r="J143" s="32"/>
      <c r="K143" s="32"/>
      <c r="L143" s="35"/>
      <c r="M143" s="35"/>
      <c r="N143" s="22"/>
      <c r="O143" s="22"/>
    </row>
    <row r="144" spans="1:15" s="8" customFormat="1" ht="12.95" customHeight="1" x14ac:dyDescent="0.2">
      <c r="A144" s="2"/>
      <c r="B144" s="26" t="s">
        <v>228</v>
      </c>
      <c r="C144" s="16">
        <f t="shared" si="9"/>
        <v>3</v>
      </c>
      <c r="D144" s="46">
        <v>3</v>
      </c>
      <c r="E144" s="47">
        <v>0</v>
      </c>
      <c r="F144" s="42"/>
      <c r="G144" s="42"/>
      <c r="H144" s="22"/>
      <c r="I144" s="32"/>
      <c r="J144" s="32"/>
      <c r="K144" s="32"/>
      <c r="L144" s="35"/>
      <c r="M144" s="35"/>
      <c r="N144" s="23"/>
      <c r="O144" s="23"/>
    </row>
    <row r="145" spans="1:15" s="2" customFormat="1" ht="12.95" customHeight="1" x14ac:dyDescent="0.2">
      <c r="B145" s="26" t="s">
        <v>109</v>
      </c>
      <c r="C145" s="16">
        <f t="shared" si="9"/>
        <v>26</v>
      </c>
      <c r="D145" s="46">
        <v>10</v>
      </c>
      <c r="E145" s="47">
        <v>16</v>
      </c>
      <c r="F145" s="43"/>
      <c r="G145" s="43"/>
      <c r="H145" s="22"/>
      <c r="I145" s="32"/>
      <c r="J145" s="32"/>
      <c r="K145" s="32"/>
      <c r="L145" s="35"/>
      <c r="M145" s="35"/>
      <c r="N145" s="22"/>
      <c r="O145" s="22"/>
    </row>
    <row r="146" spans="1:15" s="2" customFormat="1" ht="12.95" customHeight="1" x14ac:dyDescent="0.2">
      <c r="B146" s="26" t="s">
        <v>110</v>
      </c>
      <c r="C146" s="16">
        <f t="shared" si="9"/>
        <v>7489</v>
      </c>
      <c r="D146" s="46">
        <v>6207</v>
      </c>
      <c r="E146" s="47">
        <v>1282</v>
      </c>
      <c r="F146" s="43"/>
      <c r="G146" s="43"/>
      <c r="H146" s="22"/>
      <c r="I146" s="32"/>
      <c r="J146" s="32"/>
      <c r="K146" s="32"/>
      <c r="L146" s="35"/>
      <c r="M146" s="35"/>
      <c r="N146" s="22"/>
      <c r="O146" s="22"/>
    </row>
    <row r="147" spans="1:15" s="2" customFormat="1" ht="12.95" customHeight="1" x14ac:dyDescent="0.2">
      <c r="B147" s="26" t="s">
        <v>111</v>
      </c>
      <c r="C147" s="16">
        <f t="shared" si="9"/>
        <v>1186</v>
      </c>
      <c r="D147" s="46">
        <v>1055</v>
      </c>
      <c r="E147" s="47">
        <v>131</v>
      </c>
      <c r="F147" s="43"/>
      <c r="G147" s="43"/>
      <c r="H147" s="22"/>
      <c r="I147" s="32"/>
      <c r="J147" s="32"/>
      <c r="K147" s="32"/>
      <c r="L147" s="35"/>
      <c r="M147" s="35"/>
      <c r="N147" s="22"/>
      <c r="O147" s="22"/>
    </row>
    <row r="148" spans="1:15" s="2" customFormat="1" ht="12.95" customHeight="1" x14ac:dyDescent="0.2">
      <c r="B148" s="26" t="s">
        <v>112</v>
      </c>
      <c r="C148" s="16">
        <f t="shared" si="9"/>
        <v>18</v>
      </c>
      <c r="D148" s="46">
        <v>12</v>
      </c>
      <c r="E148" s="47">
        <v>6</v>
      </c>
      <c r="F148" s="43"/>
      <c r="G148" s="43"/>
      <c r="H148" s="22"/>
      <c r="I148" s="32"/>
      <c r="J148" s="32"/>
      <c r="K148" s="32"/>
      <c r="L148" s="35"/>
      <c r="M148" s="35"/>
      <c r="N148" s="22"/>
      <c r="O148" s="22"/>
    </row>
    <row r="149" spans="1:15" s="2" customFormat="1" ht="12.95" customHeight="1" x14ac:dyDescent="0.2">
      <c r="B149" s="26" t="s">
        <v>113</v>
      </c>
      <c r="C149" s="16">
        <f t="shared" si="9"/>
        <v>124</v>
      </c>
      <c r="D149" s="46">
        <v>82</v>
      </c>
      <c r="E149" s="47">
        <v>42</v>
      </c>
      <c r="F149" s="22"/>
      <c r="G149" s="22"/>
      <c r="H149" s="22"/>
      <c r="I149" s="32"/>
      <c r="J149" s="32"/>
      <c r="K149" s="32"/>
      <c r="L149" s="32"/>
      <c r="M149" s="22"/>
      <c r="N149" s="22"/>
      <c r="O149" s="22"/>
    </row>
    <row r="150" spans="1:15" ht="12.95" customHeight="1" x14ac:dyDescent="0.25">
      <c r="A150" s="2"/>
      <c r="B150" s="26" t="s">
        <v>114</v>
      </c>
      <c r="C150" s="16">
        <f t="shared" si="9"/>
        <v>9027</v>
      </c>
      <c r="D150" s="46">
        <v>5388</v>
      </c>
      <c r="E150" s="47">
        <v>3639</v>
      </c>
      <c r="F150" s="22"/>
      <c r="G150" s="22"/>
      <c r="I150" s="32"/>
      <c r="J150" s="32"/>
      <c r="K150" s="32"/>
      <c r="L150" s="32"/>
    </row>
    <row r="151" spans="1:15" ht="12.95" customHeight="1" x14ac:dyDescent="0.25">
      <c r="A151" s="2"/>
      <c r="B151" s="26" t="s">
        <v>115</v>
      </c>
      <c r="C151" s="16">
        <f t="shared" si="9"/>
        <v>4619</v>
      </c>
      <c r="D151" s="46">
        <v>3254</v>
      </c>
      <c r="E151" s="47">
        <v>1365</v>
      </c>
      <c r="I151" s="32"/>
      <c r="J151" s="32"/>
      <c r="K151" s="32"/>
      <c r="L151" s="32"/>
    </row>
    <row r="152" spans="1:15" ht="12.95" customHeight="1" x14ac:dyDescent="0.25">
      <c r="A152" s="2"/>
      <c r="B152" s="26" t="s">
        <v>116</v>
      </c>
      <c r="C152" s="16">
        <f t="shared" si="9"/>
        <v>129</v>
      </c>
      <c r="D152" s="46">
        <v>88</v>
      </c>
      <c r="E152" s="47">
        <v>41</v>
      </c>
      <c r="I152" s="32"/>
      <c r="J152" s="32"/>
      <c r="K152" s="32"/>
      <c r="L152" s="32"/>
    </row>
    <row r="153" spans="1:15" ht="12.95" customHeight="1" x14ac:dyDescent="0.25">
      <c r="A153" s="2"/>
      <c r="B153" s="26" t="s">
        <v>117</v>
      </c>
      <c r="C153" s="16">
        <f t="shared" si="9"/>
        <v>49</v>
      </c>
      <c r="D153" s="46">
        <v>19</v>
      </c>
      <c r="E153" s="47">
        <v>30</v>
      </c>
      <c r="I153" s="32"/>
      <c r="J153" s="32"/>
      <c r="K153" s="32"/>
      <c r="L153" s="32"/>
    </row>
    <row r="154" spans="1:15" ht="12.95" customHeight="1" x14ac:dyDescent="0.25">
      <c r="A154" s="2"/>
      <c r="B154" s="26" t="s">
        <v>118</v>
      </c>
      <c r="C154" s="16">
        <f t="shared" si="9"/>
        <v>8</v>
      </c>
      <c r="D154" s="46">
        <v>1</v>
      </c>
      <c r="E154" s="47">
        <v>7</v>
      </c>
      <c r="F154" s="22"/>
      <c r="G154" s="22"/>
      <c r="H154" s="22"/>
      <c r="I154" s="32"/>
      <c r="J154" s="32"/>
      <c r="K154" s="32"/>
      <c r="L154" s="32"/>
    </row>
    <row r="155" spans="1:15" s="2" customFormat="1" ht="12.95" customHeight="1" x14ac:dyDescent="0.2">
      <c r="B155" s="26" t="s">
        <v>119</v>
      </c>
      <c r="C155" s="16">
        <f t="shared" ref="C155:C176" si="10">SUM(D155:E155)</f>
        <v>91</v>
      </c>
      <c r="D155" s="46">
        <v>70</v>
      </c>
      <c r="E155" s="47">
        <v>21</v>
      </c>
      <c r="F155" s="22"/>
      <c r="G155" s="22"/>
      <c r="H155" s="22"/>
      <c r="I155" s="32"/>
      <c r="J155" s="32"/>
      <c r="K155" s="32"/>
      <c r="L155" s="32"/>
      <c r="M155" s="22"/>
      <c r="N155" s="22"/>
      <c r="O155" s="22"/>
    </row>
    <row r="156" spans="1:15" s="2" customFormat="1" ht="12.95" customHeight="1" x14ac:dyDescent="0.2">
      <c r="B156" s="26" t="s">
        <v>120</v>
      </c>
      <c r="C156" s="16">
        <f t="shared" si="10"/>
        <v>262</v>
      </c>
      <c r="D156" s="46">
        <v>161</v>
      </c>
      <c r="E156" s="47">
        <v>101</v>
      </c>
      <c r="F156" s="22"/>
      <c r="G156" s="22"/>
      <c r="H156" s="22"/>
      <c r="I156" s="32"/>
      <c r="J156" s="32"/>
      <c r="K156" s="32"/>
      <c r="L156" s="32"/>
      <c r="M156" s="22"/>
      <c r="N156" s="22"/>
      <c r="O156" s="22"/>
    </row>
    <row r="157" spans="1:15" s="2" customFormat="1" ht="12.95" customHeight="1" x14ac:dyDescent="0.2">
      <c r="B157" s="26" t="s">
        <v>121</v>
      </c>
      <c r="C157" s="16">
        <f t="shared" si="10"/>
        <v>589</v>
      </c>
      <c r="D157" s="46">
        <v>387</v>
      </c>
      <c r="E157" s="47">
        <v>202</v>
      </c>
      <c r="F157" s="22"/>
      <c r="G157" s="22"/>
      <c r="H157" s="22"/>
      <c r="I157" s="32"/>
      <c r="J157" s="32"/>
      <c r="K157" s="32"/>
      <c r="L157" s="32"/>
      <c r="M157" s="22"/>
      <c r="N157" s="22"/>
      <c r="O157" s="22"/>
    </row>
    <row r="158" spans="1:15" s="2" customFormat="1" ht="12.95" customHeight="1" x14ac:dyDescent="0.2">
      <c r="B158" s="26" t="s">
        <v>122</v>
      </c>
      <c r="C158" s="16">
        <f t="shared" si="10"/>
        <v>13</v>
      </c>
      <c r="D158" s="46">
        <v>7</v>
      </c>
      <c r="E158" s="47">
        <v>6</v>
      </c>
      <c r="F158" s="22"/>
      <c r="G158" s="22"/>
      <c r="H158" s="22"/>
      <c r="I158" s="32"/>
      <c r="J158" s="32"/>
      <c r="K158" s="32"/>
      <c r="L158" s="32"/>
      <c r="M158" s="22"/>
      <c r="N158" s="22"/>
      <c r="O158" s="22"/>
    </row>
    <row r="159" spans="1:15" s="2" customFormat="1" ht="12.95" customHeight="1" x14ac:dyDescent="0.2">
      <c r="B159" s="26" t="s">
        <v>123</v>
      </c>
      <c r="C159" s="16">
        <f t="shared" si="10"/>
        <v>31</v>
      </c>
      <c r="D159" s="46">
        <v>15</v>
      </c>
      <c r="E159" s="47">
        <v>16</v>
      </c>
      <c r="F159" s="22"/>
      <c r="G159" s="22"/>
      <c r="H159" s="22"/>
      <c r="I159" s="32"/>
      <c r="J159" s="32"/>
      <c r="K159" s="32"/>
      <c r="L159" s="32"/>
      <c r="M159" s="22"/>
      <c r="N159" s="22"/>
      <c r="O159" s="22"/>
    </row>
    <row r="160" spans="1:15" s="2" customFormat="1" ht="12.95" customHeight="1" x14ac:dyDescent="0.2">
      <c r="B160" s="26" t="s">
        <v>124</v>
      </c>
      <c r="C160" s="16">
        <f t="shared" si="10"/>
        <v>56</v>
      </c>
      <c r="D160" s="46">
        <v>42</v>
      </c>
      <c r="E160" s="47">
        <v>14</v>
      </c>
      <c r="F160" s="22"/>
      <c r="G160" s="22"/>
      <c r="H160" s="22"/>
      <c r="I160" s="32"/>
      <c r="J160" s="32"/>
      <c r="K160" s="32"/>
      <c r="L160" s="32"/>
      <c r="M160" s="22"/>
      <c r="N160" s="22"/>
      <c r="O160" s="22"/>
    </row>
    <row r="161" spans="2:15" s="2" customFormat="1" ht="12.95" customHeight="1" x14ac:dyDescent="0.2">
      <c r="B161" s="26" t="s">
        <v>125</v>
      </c>
      <c r="C161" s="16">
        <f t="shared" si="10"/>
        <v>27</v>
      </c>
      <c r="D161" s="46">
        <v>24</v>
      </c>
      <c r="E161" s="47">
        <v>3</v>
      </c>
      <c r="F161" s="22"/>
      <c r="G161" s="22"/>
      <c r="H161" s="22"/>
      <c r="I161" s="32"/>
      <c r="J161" s="32"/>
      <c r="K161" s="32"/>
      <c r="L161" s="32"/>
      <c r="M161" s="22"/>
      <c r="N161" s="22"/>
      <c r="O161" s="22"/>
    </row>
    <row r="162" spans="2:15" s="2" customFormat="1" ht="12.95" customHeight="1" x14ac:dyDescent="0.2">
      <c r="B162" s="26" t="s">
        <v>126</v>
      </c>
      <c r="C162" s="16">
        <f t="shared" si="10"/>
        <v>324</v>
      </c>
      <c r="D162" s="46">
        <v>264</v>
      </c>
      <c r="E162" s="47">
        <v>60</v>
      </c>
      <c r="F162" s="22"/>
      <c r="G162" s="22"/>
      <c r="H162" s="22"/>
      <c r="I162" s="32"/>
      <c r="J162" s="32"/>
      <c r="K162" s="32"/>
      <c r="L162" s="32"/>
      <c r="M162" s="22"/>
      <c r="N162" s="22"/>
      <c r="O162" s="22"/>
    </row>
    <row r="163" spans="2:15" s="2" customFormat="1" ht="12.95" customHeight="1" x14ac:dyDescent="0.2">
      <c r="B163" s="26" t="s">
        <v>127</v>
      </c>
      <c r="C163" s="16">
        <f t="shared" si="10"/>
        <v>80</v>
      </c>
      <c r="D163" s="46">
        <v>47</v>
      </c>
      <c r="E163" s="47">
        <v>33</v>
      </c>
      <c r="F163" s="22"/>
      <c r="G163" s="22"/>
      <c r="H163" s="22"/>
      <c r="I163" s="32"/>
      <c r="J163" s="32"/>
      <c r="K163" s="32"/>
      <c r="L163" s="32"/>
      <c r="M163" s="22"/>
      <c r="N163" s="22"/>
      <c r="O163" s="22"/>
    </row>
    <row r="164" spans="2:15" s="2" customFormat="1" ht="12.95" customHeight="1" x14ac:dyDescent="0.2">
      <c r="B164" s="26" t="s">
        <v>128</v>
      </c>
      <c r="C164" s="16">
        <f t="shared" si="10"/>
        <v>5</v>
      </c>
      <c r="D164" s="46">
        <v>4</v>
      </c>
      <c r="E164" s="47">
        <v>1</v>
      </c>
      <c r="F164" s="22"/>
      <c r="G164" s="22"/>
      <c r="H164" s="22"/>
      <c r="I164" s="32"/>
      <c r="J164" s="32"/>
      <c r="K164" s="32"/>
      <c r="L164" s="32"/>
      <c r="M164" s="22"/>
      <c r="N164" s="22"/>
      <c r="O164" s="22"/>
    </row>
    <row r="165" spans="2:15" s="2" customFormat="1" ht="12.95" customHeight="1" x14ac:dyDescent="0.2">
      <c r="B165" s="26" t="s">
        <v>129</v>
      </c>
      <c r="C165" s="16">
        <f t="shared" si="10"/>
        <v>40</v>
      </c>
      <c r="D165" s="46">
        <v>36</v>
      </c>
      <c r="E165" s="47">
        <v>4</v>
      </c>
      <c r="F165" s="22"/>
      <c r="G165" s="22"/>
      <c r="H165" s="22"/>
      <c r="I165" s="32"/>
      <c r="J165" s="32"/>
      <c r="K165" s="32"/>
      <c r="L165" s="32"/>
      <c r="M165" s="22"/>
      <c r="N165" s="22"/>
      <c r="O165" s="22"/>
    </row>
    <row r="166" spans="2:15" s="2" customFormat="1" ht="12.95" customHeight="1" x14ac:dyDescent="0.2">
      <c r="B166" s="26" t="s">
        <v>225</v>
      </c>
      <c r="C166" s="16">
        <f t="shared" si="10"/>
        <v>10</v>
      </c>
      <c r="D166" s="46">
        <v>3</v>
      </c>
      <c r="E166" s="47">
        <v>7</v>
      </c>
      <c r="F166" s="22"/>
      <c r="G166" s="22"/>
      <c r="H166" s="22"/>
      <c r="I166" s="32"/>
      <c r="J166" s="32"/>
      <c r="K166" s="32"/>
      <c r="L166" s="32"/>
      <c r="M166" s="22"/>
      <c r="N166" s="22"/>
      <c r="O166" s="22"/>
    </row>
    <row r="167" spans="2:15" s="2" customFormat="1" ht="12.95" customHeight="1" x14ac:dyDescent="0.2">
      <c r="B167" s="26" t="s">
        <v>130</v>
      </c>
      <c r="C167" s="16">
        <f t="shared" si="10"/>
        <v>528</v>
      </c>
      <c r="D167" s="46">
        <v>344</v>
      </c>
      <c r="E167" s="47">
        <v>184</v>
      </c>
      <c r="F167" s="22"/>
      <c r="G167" s="22"/>
      <c r="H167" s="22"/>
      <c r="I167" s="32"/>
      <c r="J167" s="32"/>
      <c r="K167" s="32"/>
      <c r="L167" s="32"/>
      <c r="M167" s="22"/>
      <c r="N167" s="22"/>
      <c r="O167" s="22"/>
    </row>
    <row r="168" spans="2:15" s="2" customFormat="1" ht="12.95" customHeight="1" x14ac:dyDescent="0.2">
      <c r="B168" s="26" t="s">
        <v>131</v>
      </c>
      <c r="C168" s="16">
        <f t="shared" si="10"/>
        <v>43</v>
      </c>
      <c r="D168" s="46">
        <v>28</v>
      </c>
      <c r="E168" s="47">
        <v>15</v>
      </c>
      <c r="F168" s="22"/>
      <c r="G168" s="22"/>
      <c r="H168" s="22"/>
      <c r="I168" s="32"/>
      <c r="J168" s="32"/>
      <c r="K168" s="32"/>
      <c r="L168" s="32"/>
      <c r="M168" s="22"/>
      <c r="N168" s="22"/>
      <c r="O168" s="22"/>
    </row>
    <row r="169" spans="2:15" s="2" customFormat="1" ht="12.95" customHeight="1" x14ac:dyDescent="0.2">
      <c r="B169" s="26" t="s">
        <v>132</v>
      </c>
      <c r="C169" s="16">
        <f t="shared" si="10"/>
        <v>190</v>
      </c>
      <c r="D169" s="46">
        <v>163</v>
      </c>
      <c r="E169" s="47">
        <v>27</v>
      </c>
      <c r="F169" s="22"/>
      <c r="G169" s="22"/>
      <c r="H169" s="22"/>
      <c r="I169" s="32"/>
      <c r="J169" s="32"/>
      <c r="K169" s="32"/>
      <c r="L169" s="32"/>
      <c r="M169" s="22"/>
      <c r="N169" s="22"/>
      <c r="O169" s="22"/>
    </row>
    <row r="170" spans="2:15" s="2" customFormat="1" ht="12.95" customHeight="1" x14ac:dyDescent="0.2">
      <c r="B170" s="26" t="s">
        <v>133</v>
      </c>
      <c r="C170" s="16">
        <f t="shared" si="10"/>
        <v>435</v>
      </c>
      <c r="D170" s="46">
        <v>211</v>
      </c>
      <c r="E170" s="47">
        <v>224</v>
      </c>
      <c r="F170" s="22"/>
      <c r="G170" s="22"/>
      <c r="H170" s="22"/>
      <c r="I170" s="32"/>
      <c r="J170" s="32"/>
      <c r="K170" s="32"/>
      <c r="L170" s="32"/>
      <c r="M170" s="22"/>
      <c r="N170" s="22"/>
      <c r="O170" s="22"/>
    </row>
    <row r="171" spans="2:15" s="2" customFormat="1" ht="12.95" customHeight="1" x14ac:dyDescent="0.2">
      <c r="B171" s="26" t="s">
        <v>134</v>
      </c>
      <c r="C171" s="16">
        <f t="shared" si="10"/>
        <v>8</v>
      </c>
      <c r="D171" s="46">
        <v>4</v>
      </c>
      <c r="E171" s="47">
        <v>4</v>
      </c>
      <c r="F171" s="22"/>
      <c r="G171" s="22"/>
      <c r="H171" s="22"/>
      <c r="I171" s="32"/>
      <c r="J171" s="32"/>
      <c r="K171" s="32"/>
      <c r="L171" s="32"/>
      <c r="M171" s="22"/>
      <c r="N171" s="22"/>
      <c r="O171" s="22"/>
    </row>
    <row r="172" spans="2:15" s="2" customFormat="1" ht="12.95" customHeight="1" x14ac:dyDescent="0.2">
      <c r="B172" s="26" t="s">
        <v>135</v>
      </c>
      <c r="C172" s="16">
        <f t="shared" si="10"/>
        <v>4614</v>
      </c>
      <c r="D172" s="46">
        <v>2990</v>
      </c>
      <c r="E172" s="47">
        <v>1624</v>
      </c>
      <c r="F172" s="22"/>
      <c r="G172" s="22"/>
      <c r="H172" s="22"/>
      <c r="I172" s="32"/>
      <c r="J172" s="32"/>
      <c r="K172" s="32"/>
      <c r="L172" s="32"/>
      <c r="M172" s="22"/>
      <c r="N172" s="22"/>
      <c r="O172" s="22"/>
    </row>
    <row r="173" spans="2:15" s="2" customFormat="1" ht="12.95" customHeight="1" x14ac:dyDescent="0.2">
      <c r="B173" s="26" t="s">
        <v>210</v>
      </c>
      <c r="C173" s="16">
        <f t="shared" si="10"/>
        <v>580</v>
      </c>
      <c r="D173" s="46">
        <v>553</v>
      </c>
      <c r="E173" s="47">
        <v>27</v>
      </c>
      <c r="F173" s="22"/>
      <c r="G173" s="22"/>
      <c r="H173" s="22"/>
      <c r="I173" s="32"/>
      <c r="J173" s="32"/>
      <c r="K173" s="32"/>
      <c r="L173" s="32"/>
      <c r="M173" s="22"/>
      <c r="N173" s="22"/>
      <c r="O173" s="22"/>
    </row>
    <row r="174" spans="2:15" s="2" customFormat="1" ht="12.95" customHeight="1" x14ac:dyDescent="0.2">
      <c r="B174" s="26" t="s">
        <v>136</v>
      </c>
      <c r="C174" s="16">
        <f t="shared" si="10"/>
        <v>18</v>
      </c>
      <c r="D174" s="46">
        <v>10</v>
      </c>
      <c r="E174" s="47">
        <v>8</v>
      </c>
      <c r="F174" s="22"/>
      <c r="G174" s="22"/>
      <c r="H174" s="22"/>
      <c r="I174" s="32"/>
      <c r="J174" s="32"/>
      <c r="K174" s="32"/>
      <c r="L174" s="32"/>
      <c r="M174" s="22"/>
      <c r="N174" s="22"/>
      <c r="O174" s="22"/>
    </row>
    <row r="175" spans="2:15" s="2" customFormat="1" ht="12.95" customHeight="1" x14ac:dyDescent="0.2">
      <c r="B175" s="26" t="s">
        <v>137</v>
      </c>
      <c r="C175" s="16">
        <f t="shared" si="10"/>
        <v>504</v>
      </c>
      <c r="D175" s="46">
        <v>334</v>
      </c>
      <c r="E175" s="47">
        <v>170</v>
      </c>
      <c r="F175" s="22"/>
      <c r="G175" s="22"/>
      <c r="H175" s="22"/>
      <c r="I175" s="32"/>
      <c r="J175" s="32"/>
      <c r="K175" s="32"/>
      <c r="L175" s="32"/>
      <c r="M175" s="22"/>
      <c r="N175" s="22"/>
      <c r="O175" s="22"/>
    </row>
    <row r="176" spans="2:15" s="2" customFormat="1" ht="12.95" customHeight="1" x14ac:dyDescent="0.2">
      <c r="B176" s="26" t="s">
        <v>138</v>
      </c>
      <c r="C176" s="16">
        <f t="shared" si="10"/>
        <v>10</v>
      </c>
      <c r="D176" s="46">
        <v>10</v>
      </c>
      <c r="E176" s="47">
        <v>0</v>
      </c>
      <c r="F176" s="22"/>
      <c r="G176" s="22"/>
      <c r="H176" s="22"/>
      <c r="I176" s="32"/>
      <c r="J176" s="32"/>
      <c r="K176" s="32"/>
      <c r="L176" s="32"/>
      <c r="M176" s="22"/>
      <c r="N176" s="22"/>
      <c r="O176" s="22"/>
    </row>
    <row r="177" spans="1:15" s="2" customFormat="1" ht="12.95" customHeight="1" x14ac:dyDescent="0.2">
      <c r="A177" s="2" t="s">
        <v>7</v>
      </c>
      <c r="B177" s="40"/>
      <c r="C177" s="16">
        <f>SUM(C178:C230,C231:C240)</f>
        <v>6249</v>
      </c>
      <c r="D177" s="48">
        <f>SUM(D178:D230,D231:D240)</f>
        <v>4220</v>
      </c>
      <c r="E177" s="51">
        <f>SUM(E178:E230,E231:E240)</f>
        <v>2029</v>
      </c>
      <c r="F177" s="22"/>
      <c r="G177" s="22"/>
      <c r="H177" s="22"/>
      <c r="I177" s="32"/>
      <c r="J177" s="32"/>
      <c r="K177" s="22"/>
      <c r="L177" s="22"/>
      <c r="M177" s="22"/>
      <c r="N177" s="22"/>
      <c r="O177" s="22"/>
    </row>
    <row r="178" spans="1:15" s="2" customFormat="1" ht="12.95" customHeight="1" x14ac:dyDescent="0.2">
      <c r="B178" s="26" t="s">
        <v>139</v>
      </c>
      <c r="C178" s="16">
        <f t="shared" ref="C178:C198" si="11">SUM(D178:E178)</f>
        <v>538</v>
      </c>
      <c r="D178" s="46">
        <v>282</v>
      </c>
      <c r="E178" s="47">
        <v>256</v>
      </c>
      <c r="F178" s="22"/>
      <c r="G178" s="22"/>
      <c r="H178" s="22"/>
      <c r="I178" s="32"/>
      <c r="J178" s="32"/>
      <c r="K178" s="32"/>
      <c r="L178" s="22"/>
      <c r="M178" s="22"/>
      <c r="N178" s="22"/>
      <c r="O178" s="22"/>
    </row>
    <row r="179" spans="1:15" s="2" customFormat="1" ht="12.95" customHeight="1" x14ac:dyDescent="0.2">
      <c r="B179" s="26" t="s">
        <v>140</v>
      </c>
      <c r="C179" s="16">
        <f t="shared" si="11"/>
        <v>60</v>
      </c>
      <c r="D179" s="46">
        <v>40</v>
      </c>
      <c r="E179" s="47">
        <v>20</v>
      </c>
      <c r="F179" s="22"/>
      <c r="G179" s="22"/>
      <c r="H179" s="22"/>
      <c r="I179" s="32"/>
      <c r="J179" s="32"/>
      <c r="K179" s="32"/>
      <c r="L179" s="22"/>
      <c r="M179" s="30"/>
      <c r="N179" s="22"/>
      <c r="O179" s="22"/>
    </row>
    <row r="180" spans="1:15" s="2" customFormat="1" ht="12.95" customHeight="1" x14ac:dyDescent="0.2">
      <c r="B180" s="26" t="s">
        <v>141</v>
      </c>
      <c r="C180" s="16">
        <f t="shared" si="11"/>
        <v>29</v>
      </c>
      <c r="D180" s="46">
        <v>18</v>
      </c>
      <c r="E180" s="47">
        <v>11</v>
      </c>
      <c r="F180" s="22"/>
      <c r="G180" s="22"/>
      <c r="H180" s="22"/>
      <c r="I180" s="32"/>
      <c r="J180" s="32"/>
      <c r="K180" s="22"/>
      <c r="L180" s="22"/>
      <c r="M180" s="22"/>
      <c r="N180" s="22"/>
      <c r="O180" s="22"/>
    </row>
    <row r="181" spans="1:15" s="8" customFormat="1" ht="12.95" customHeight="1" x14ac:dyDescent="0.2">
      <c r="A181" s="2"/>
      <c r="B181" s="26" t="s">
        <v>142</v>
      </c>
      <c r="C181" s="16">
        <f t="shared" si="11"/>
        <v>27</v>
      </c>
      <c r="D181" s="46">
        <v>10</v>
      </c>
      <c r="E181" s="47">
        <v>17</v>
      </c>
      <c r="F181" s="22"/>
      <c r="G181" s="22"/>
      <c r="H181" s="22"/>
      <c r="I181" s="32"/>
      <c r="J181" s="32"/>
      <c r="K181" s="22"/>
      <c r="L181" s="23"/>
      <c r="M181" s="23"/>
      <c r="N181" s="23"/>
      <c r="O181" s="23"/>
    </row>
    <row r="182" spans="1:15" s="2" customFormat="1" ht="12.95" customHeight="1" x14ac:dyDescent="0.2">
      <c r="B182" s="26" t="s">
        <v>143</v>
      </c>
      <c r="C182" s="16">
        <f t="shared" si="11"/>
        <v>22</v>
      </c>
      <c r="D182" s="46">
        <v>17</v>
      </c>
      <c r="E182" s="47">
        <v>5</v>
      </c>
      <c r="F182" s="22"/>
      <c r="G182" s="22"/>
      <c r="H182" s="22"/>
      <c r="I182" s="24"/>
      <c r="J182" s="32"/>
      <c r="K182" s="22"/>
      <c r="L182" s="22"/>
      <c r="M182" s="22"/>
      <c r="N182" s="22"/>
      <c r="O182" s="22"/>
    </row>
    <row r="183" spans="1:15" s="3" customFormat="1" ht="12.95" customHeight="1" x14ac:dyDescent="0.2">
      <c r="A183" s="2"/>
      <c r="B183" s="26" t="s">
        <v>144</v>
      </c>
      <c r="C183" s="16">
        <f t="shared" si="11"/>
        <v>2</v>
      </c>
      <c r="D183" s="46">
        <v>1</v>
      </c>
      <c r="E183" s="47">
        <v>1</v>
      </c>
      <c r="F183" s="24"/>
      <c r="G183" s="24"/>
      <c r="H183" s="24"/>
      <c r="I183" s="32"/>
      <c r="J183" s="24"/>
      <c r="K183" s="22"/>
      <c r="L183" s="24"/>
      <c r="M183" s="24"/>
      <c r="N183" s="24"/>
      <c r="O183" s="24"/>
    </row>
    <row r="184" spans="1:15" s="2" customFormat="1" ht="12.95" customHeight="1" x14ac:dyDescent="0.2">
      <c r="B184" s="26" t="s">
        <v>145</v>
      </c>
      <c r="C184" s="16">
        <f t="shared" si="11"/>
        <v>56</v>
      </c>
      <c r="D184" s="46">
        <v>24</v>
      </c>
      <c r="E184" s="47">
        <v>32</v>
      </c>
      <c r="F184" s="22"/>
      <c r="G184" s="22"/>
      <c r="H184" s="22"/>
      <c r="I184" s="32"/>
      <c r="J184" s="32"/>
      <c r="K184" s="22"/>
      <c r="L184" s="22"/>
      <c r="M184" s="22"/>
      <c r="N184" s="22"/>
      <c r="O184" s="22"/>
    </row>
    <row r="185" spans="1:15" s="2" customFormat="1" ht="12.95" customHeight="1" x14ac:dyDescent="0.2">
      <c r="B185" s="26" t="s">
        <v>146</v>
      </c>
      <c r="C185" s="16">
        <f>SUM(D185:E185)</f>
        <v>79</v>
      </c>
      <c r="D185" s="46">
        <v>54</v>
      </c>
      <c r="E185" s="47">
        <v>25</v>
      </c>
      <c r="F185" s="22"/>
      <c r="G185" s="22"/>
      <c r="H185" s="22"/>
      <c r="I185" s="32"/>
      <c r="J185" s="32"/>
      <c r="K185" s="22"/>
      <c r="L185" s="22"/>
      <c r="M185" s="23"/>
      <c r="N185" s="22"/>
      <c r="O185" s="22"/>
    </row>
    <row r="186" spans="1:15" s="2" customFormat="1" ht="12.95" customHeight="1" x14ac:dyDescent="0.2">
      <c r="B186" s="26" t="s">
        <v>147</v>
      </c>
      <c r="C186" s="16">
        <f t="shared" si="11"/>
        <v>7</v>
      </c>
      <c r="D186" s="46">
        <v>5</v>
      </c>
      <c r="E186" s="47">
        <v>2</v>
      </c>
      <c r="F186" s="22"/>
      <c r="G186" s="22"/>
      <c r="H186" s="22"/>
      <c r="I186" s="32"/>
      <c r="J186" s="32"/>
      <c r="K186" s="22"/>
      <c r="L186" s="22"/>
      <c r="M186" s="22"/>
      <c r="N186" s="22"/>
      <c r="O186" s="22"/>
    </row>
    <row r="187" spans="1:15" s="2" customFormat="1" ht="12.95" customHeight="1" x14ac:dyDescent="0.25">
      <c r="B187" s="26" t="s">
        <v>219</v>
      </c>
      <c r="C187" s="16">
        <f t="shared" si="11"/>
        <v>1</v>
      </c>
      <c r="D187" s="46">
        <v>1</v>
      </c>
      <c r="E187" s="47">
        <v>0</v>
      </c>
      <c r="F187" s="19"/>
      <c r="G187" s="19"/>
      <c r="H187" s="19"/>
      <c r="I187" s="32"/>
      <c r="J187" s="32"/>
      <c r="K187" s="22"/>
      <c r="L187" s="22"/>
      <c r="M187" s="22"/>
      <c r="N187" s="22"/>
      <c r="O187" s="22"/>
    </row>
    <row r="188" spans="1:15" ht="12.95" customHeight="1" x14ac:dyDescent="0.25">
      <c r="A188" s="2"/>
      <c r="B188" s="26" t="s">
        <v>211</v>
      </c>
      <c r="C188" s="16">
        <f t="shared" si="11"/>
        <v>61</v>
      </c>
      <c r="D188" s="46">
        <v>40</v>
      </c>
      <c r="E188" s="47">
        <v>21</v>
      </c>
      <c r="F188" s="22"/>
      <c r="G188" s="22"/>
      <c r="H188" s="22"/>
      <c r="I188" s="22"/>
      <c r="J188" s="32"/>
      <c r="K188" s="22"/>
      <c r="M188" s="24"/>
    </row>
    <row r="189" spans="1:15" s="2" customFormat="1" ht="12.95" customHeight="1" x14ac:dyDescent="0.2">
      <c r="B189" s="26" t="s">
        <v>148</v>
      </c>
      <c r="C189" s="16">
        <f t="shared" si="11"/>
        <v>2</v>
      </c>
      <c r="D189" s="46">
        <v>2</v>
      </c>
      <c r="E189" s="47">
        <v>0</v>
      </c>
      <c r="F189" s="22"/>
      <c r="G189" s="22"/>
      <c r="H189" s="22"/>
      <c r="I189" s="32"/>
      <c r="J189" s="22"/>
      <c r="K189" s="22"/>
      <c r="L189" s="22"/>
      <c r="M189" s="22"/>
      <c r="N189" s="22"/>
      <c r="O189" s="22"/>
    </row>
    <row r="190" spans="1:15" s="2" customFormat="1" ht="12.95" customHeight="1" x14ac:dyDescent="0.2">
      <c r="B190" s="26" t="s">
        <v>149</v>
      </c>
      <c r="C190" s="16">
        <f t="shared" si="11"/>
        <v>54</v>
      </c>
      <c r="D190" s="46">
        <v>41</v>
      </c>
      <c r="E190" s="47">
        <v>13</v>
      </c>
      <c r="F190" s="22"/>
      <c r="G190" s="22"/>
      <c r="H190" s="22"/>
      <c r="I190" s="22"/>
      <c r="J190" s="32"/>
      <c r="K190" s="22"/>
      <c r="L190" s="22"/>
      <c r="M190" s="22"/>
      <c r="N190" s="22"/>
      <c r="O190" s="22"/>
    </row>
    <row r="191" spans="1:15" s="2" customFormat="1" ht="12.95" customHeight="1" x14ac:dyDescent="0.25">
      <c r="B191" s="26" t="s">
        <v>150</v>
      </c>
      <c r="C191" s="16">
        <f t="shared" si="11"/>
        <v>24</v>
      </c>
      <c r="D191" s="46">
        <v>16</v>
      </c>
      <c r="E191" s="47">
        <v>8</v>
      </c>
      <c r="F191" s="22"/>
      <c r="G191" s="22"/>
      <c r="H191" s="22"/>
      <c r="I191" s="32"/>
      <c r="J191" s="22"/>
      <c r="K191" s="22"/>
      <c r="L191" s="22"/>
      <c r="M191" s="19"/>
      <c r="N191" s="22"/>
      <c r="O191" s="22"/>
    </row>
    <row r="192" spans="1:15" s="2" customFormat="1" ht="12.95" customHeight="1" x14ac:dyDescent="0.2">
      <c r="B192" s="26" t="s">
        <v>151</v>
      </c>
      <c r="C192" s="16">
        <f t="shared" si="11"/>
        <v>6</v>
      </c>
      <c r="D192" s="46">
        <v>3</v>
      </c>
      <c r="E192" s="47">
        <v>3</v>
      </c>
      <c r="F192" s="22"/>
      <c r="G192" s="22"/>
      <c r="H192" s="22"/>
      <c r="I192" s="22"/>
      <c r="J192" s="32"/>
      <c r="K192" s="22"/>
      <c r="L192" s="22"/>
      <c r="M192" s="22"/>
      <c r="N192" s="22"/>
      <c r="O192" s="22"/>
    </row>
    <row r="193" spans="1:15" s="2" customFormat="1" ht="12.95" customHeight="1" x14ac:dyDescent="0.2">
      <c r="B193" s="26" t="s">
        <v>152</v>
      </c>
      <c r="C193" s="16">
        <f t="shared" si="11"/>
        <v>167</v>
      </c>
      <c r="D193" s="46">
        <v>120</v>
      </c>
      <c r="E193" s="47">
        <v>47</v>
      </c>
      <c r="F193" s="22"/>
      <c r="G193" s="22"/>
      <c r="H193" s="22"/>
      <c r="I193" s="32"/>
      <c r="J193" s="22"/>
      <c r="K193" s="22"/>
      <c r="L193" s="22"/>
      <c r="M193" s="22"/>
      <c r="N193" s="22"/>
      <c r="O193" s="22"/>
    </row>
    <row r="194" spans="1:15" s="2" customFormat="1" ht="12.95" customHeight="1" x14ac:dyDescent="0.2">
      <c r="B194" s="26" t="s">
        <v>153</v>
      </c>
      <c r="C194" s="16">
        <f t="shared" si="11"/>
        <v>12</v>
      </c>
      <c r="D194" s="46">
        <v>11</v>
      </c>
      <c r="E194" s="47">
        <v>1</v>
      </c>
      <c r="F194" s="22"/>
      <c r="G194" s="22"/>
      <c r="H194" s="22"/>
      <c r="I194" s="32"/>
      <c r="J194" s="32"/>
      <c r="K194" s="22"/>
      <c r="L194" s="22"/>
      <c r="M194" s="22"/>
      <c r="N194" s="22"/>
      <c r="O194" s="22"/>
    </row>
    <row r="195" spans="1:15" s="2" customFormat="1" ht="12.95" customHeight="1" x14ac:dyDescent="0.2">
      <c r="B195" s="26" t="s">
        <v>154</v>
      </c>
      <c r="C195" s="16">
        <f t="shared" si="11"/>
        <v>17</v>
      </c>
      <c r="D195" s="46">
        <v>14</v>
      </c>
      <c r="E195" s="47">
        <v>3</v>
      </c>
      <c r="F195" s="22"/>
      <c r="G195" s="22"/>
      <c r="H195" s="22"/>
      <c r="I195" s="32"/>
      <c r="J195" s="32"/>
      <c r="K195" s="22"/>
      <c r="L195" s="22"/>
      <c r="M195" s="22"/>
      <c r="N195" s="22"/>
      <c r="O195" s="22"/>
    </row>
    <row r="196" spans="1:15" s="2" customFormat="1" ht="12.95" customHeight="1" x14ac:dyDescent="0.2">
      <c r="B196" s="26" t="s">
        <v>155</v>
      </c>
      <c r="C196" s="16">
        <f t="shared" si="11"/>
        <v>7</v>
      </c>
      <c r="D196" s="46">
        <v>4</v>
      </c>
      <c r="E196" s="47">
        <v>3</v>
      </c>
      <c r="F196" s="22"/>
      <c r="G196" s="22"/>
      <c r="H196" s="22"/>
      <c r="I196" s="32"/>
      <c r="J196" s="32"/>
      <c r="K196" s="22"/>
      <c r="L196" s="22"/>
      <c r="M196" s="22"/>
      <c r="N196" s="22"/>
      <c r="O196" s="22"/>
    </row>
    <row r="197" spans="1:15" s="2" customFormat="1" ht="12.95" customHeight="1" x14ac:dyDescent="0.2">
      <c r="B197" s="26" t="s">
        <v>220</v>
      </c>
      <c r="C197" s="16">
        <f t="shared" si="11"/>
        <v>1</v>
      </c>
      <c r="D197" s="46">
        <v>0</v>
      </c>
      <c r="E197" s="47">
        <v>1</v>
      </c>
      <c r="F197" s="22"/>
      <c r="G197" s="22"/>
      <c r="H197" s="22"/>
      <c r="I197" s="32"/>
      <c r="J197" s="32"/>
      <c r="K197" s="22"/>
      <c r="L197" s="22"/>
      <c r="M197" s="22"/>
      <c r="N197" s="22"/>
      <c r="O197" s="22"/>
    </row>
    <row r="198" spans="1:15" s="2" customFormat="1" ht="12.95" customHeight="1" x14ac:dyDescent="0.2">
      <c r="B198" s="26" t="s">
        <v>156</v>
      </c>
      <c r="C198" s="16">
        <f t="shared" si="11"/>
        <v>283</v>
      </c>
      <c r="D198" s="46">
        <v>136</v>
      </c>
      <c r="E198" s="47">
        <v>147</v>
      </c>
      <c r="F198" s="22"/>
      <c r="G198" s="22"/>
      <c r="H198" s="22"/>
      <c r="I198" s="22"/>
      <c r="J198" s="32"/>
      <c r="K198" s="22"/>
      <c r="L198" s="22"/>
      <c r="M198" s="22"/>
      <c r="N198" s="22"/>
      <c r="O198" s="22"/>
    </row>
    <row r="199" spans="1:15" s="2" customFormat="1" ht="15.75" customHeight="1" x14ac:dyDescent="0.2">
      <c r="A199" s="65" t="s">
        <v>5</v>
      </c>
      <c r="B199" s="65"/>
      <c r="C199" s="65"/>
      <c r="D199" s="65"/>
      <c r="E199" s="65"/>
      <c r="F199" s="22"/>
      <c r="G199" s="22"/>
      <c r="H199" s="22"/>
      <c r="I199" s="22"/>
      <c r="J199" s="22"/>
      <c r="K199" s="22"/>
      <c r="L199" s="22"/>
      <c r="M199" s="22"/>
      <c r="N199" s="30"/>
      <c r="O199" s="22"/>
    </row>
    <row r="200" spans="1:15" s="2" customFormat="1" ht="15.75" customHeight="1" x14ac:dyDescent="0.2">
      <c r="A200" s="65" t="s">
        <v>15</v>
      </c>
      <c r="B200" s="65"/>
      <c r="C200" s="65"/>
      <c r="D200" s="65"/>
      <c r="E200" s="65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2" customFormat="1" ht="15.75" customHeight="1" x14ac:dyDescent="0.2">
      <c r="B201" s="3"/>
      <c r="C201" s="13"/>
      <c r="D201" s="3"/>
      <c r="E201" s="3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2" customFormat="1" ht="25.5" customHeight="1" x14ac:dyDescent="0.2">
      <c r="A202" s="59" t="s">
        <v>0</v>
      </c>
      <c r="B202" s="60"/>
      <c r="C202" s="66" t="s">
        <v>1</v>
      </c>
      <c r="D202" s="67"/>
      <c r="E202" s="67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2" customFormat="1" ht="15.75" customHeight="1" x14ac:dyDescent="0.2">
      <c r="A203" s="61"/>
      <c r="B203" s="62"/>
      <c r="C203" s="68" t="s">
        <v>2</v>
      </c>
      <c r="D203" s="68" t="s">
        <v>3</v>
      </c>
      <c r="E203" s="70" t="s">
        <v>4</v>
      </c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2" customFormat="1" ht="22.5" customHeight="1" x14ac:dyDescent="0.2">
      <c r="A204" s="63"/>
      <c r="B204" s="64"/>
      <c r="C204" s="69"/>
      <c r="D204" s="69"/>
      <c r="E204" s="71"/>
      <c r="F204" s="23"/>
      <c r="G204" s="23"/>
      <c r="H204" s="23"/>
      <c r="I204" s="23"/>
      <c r="J204" s="22"/>
      <c r="K204" s="22"/>
      <c r="L204" s="22"/>
      <c r="M204" s="22"/>
      <c r="N204" s="22"/>
      <c r="O204" s="22"/>
    </row>
    <row r="205" spans="1:15" s="8" customFormat="1" ht="12.95" customHeight="1" x14ac:dyDescent="0.2">
      <c r="A205" s="2"/>
      <c r="B205" s="26"/>
      <c r="C205" s="16"/>
      <c r="D205" s="6"/>
      <c r="E205" s="7"/>
      <c r="F205" s="22"/>
      <c r="G205" s="22"/>
      <c r="H205" s="22"/>
      <c r="I205" s="22"/>
      <c r="J205" s="23"/>
      <c r="K205" s="22"/>
      <c r="L205" s="23"/>
      <c r="M205" s="23"/>
      <c r="N205" s="23"/>
      <c r="O205" s="23"/>
    </row>
    <row r="206" spans="1:15" s="2" customFormat="1" ht="12.95" customHeight="1" x14ac:dyDescent="0.25">
      <c r="A206" s="2" t="s">
        <v>14</v>
      </c>
      <c r="B206" s="26"/>
      <c r="C206" s="16"/>
      <c r="D206" s="6"/>
      <c r="E206" s="7"/>
      <c r="F206" s="19"/>
      <c r="G206" s="19"/>
      <c r="H206" s="19"/>
      <c r="I206" s="32"/>
      <c r="J206" s="22"/>
      <c r="K206" s="22"/>
      <c r="L206" s="22"/>
      <c r="M206" s="22"/>
      <c r="N206" s="22"/>
      <c r="O206" s="22"/>
    </row>
    <row r="207" spans="1:15" s="2" customFormat="1" ht="12.95" customHeight="1" x14ac:dyDescent="0.2">
      <c r="B207" s="26" t="s">
        <v>157</v>
      </c>
      <c r="C207" s="16">
        <f t="shared" ref="C207:C233" si="12">SUM(D207:E207)</f>
        <v>3</v>
      </c>
      <c r="D207" s="46">
        <v>2</v>
      </c>
      <c r="E207" s="47">
        <v>1</v>
      </c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2" customFormat="1" ht="12.95" customHeight="1" x14ac:dyDescent="0.2">
      <c r="B208" s="26" t="s">
        <v>158</v>
      </c>
      <c r="C208" s="16">
        <f t="shared" si="12"/>
        <v>15</v>
      </c>
      <c r="D208" s="46">
        <v>5</v>
      </c>
      <c r="E208" s="47">
        <v>10</v>
      </c>
      <c r="F208" s="22"/>
      <c r="G208" s="22"/>
      <c r="H208" s="22"/>
      <c r="I208" s="32"/>
      <c r="J208" s="22"/>
      <c r="K208" s="22"/>
      <c r="L208" s="22"/>
      <c r="M208" s="22"/>
      <c r="N208" s="22"/>
      <c r="O208" s="22"/>
    </row>
    <row r="209" spans="1:15" ht="12.95" customHeight="1" x14ac:dyDescent="0.25">
      <c r="A209" s="2"/>
      <c r="B209" s="26" t="s">
        <v>159</v>
      </c>
      <c r="C209" s="16">
        <f t="shared" si="12"/>
        <v>29</v>
      </c>
      <c r="D209" s="46">
        <v>25</v>
      </c>
      <c r="E209" s="47">
        <v>4</v>
      </c>
      <c r="F209" s="22"/>
      <c r="G209" s="22"/>
      <c r="H209" s="22"/>
      <c r="I209" s="32"/>
      <c r="J209" s="32"/>
      <c r="K209" s="22"/>
      <c r="M209" s="22"/>
    </row>
    <row r="210" spans="1:15" s="2" customFormat="1" ht="12.95" customHeight="1" x14ac:dyDescent="0.2">
      <c r="B210" s="26" t="s">
        <v>160</v>
      </c>
      <c r="C210" s="16">
        <f t="shared" si="12"/>
        <v>47</v>
      </c>
      <c r="D210" s="46">
        <v>24</v>
      </c>
      <c r="E210" s="47">
        <v>23</v>
      </c>
      <c r="F210" s="22"/>
      <c r="G210" s="22"/>
      <c r="H210" s="22"/>
      <c r="I210" s="22"/>
      <c r="J210" s="32"/>
      <c r="K210" s="22"/>
      <c r="L210" s="22"/>
      <c r="M210" s="22"/>
      <c r="N210" s="22"/>
      <c r="O210" s="22"/>
    </row>
    <row r="211" spans="1:15" s="2" customFormat="1" ht="12.95" customHeight="1" x14ac:dyDescent="0.25">
      <c r="B211" s="26" t="s">
        <v>161</v>
      </c>
      <c r="C211" s="16">
        <f t="shared" si="12"/>
        <v>23</v>
      </c>
      <c r="D211" s="46">
        <v>12</v>
      </c>
      <c r="E211" s="47">
        <v>11</v>
      </c>
      <c r="F211" s="19"/>
      <c r="G211" s="19"/>
      <c r="H211" s="19"/>
      <c r="I211" s="32"/>
      <c r="J211" s="22"/>
      <c r="K211" s="22"/>
      <c r="L211" s="22"/>
      <c r="M211" s="22"/>
      <c r="N211" s="22"/>
      <c r="O211" s="22"/>
    </row>
    <row r="212" spans="1:15" s="2" customFormat="1" ht="12.95" customHeight="1" x14ac:dyDescent="0.2">
      <c r="B212" s="26" t="s">
        <v>162</v>
      </c>
      <c r="C212" s="16">
        <f t="shared" si="12"/>
        <v>16</v>
      </c>
      <c r="D212" s="46">
        <v>13</v>
      </c>
      <c r="E212" s="47">
        <v>3</v>
      </c>
      <c r="F212" s="22"/>
      <c r="G212" s="22"/>
      <c r="H212" s="22"/>
      <c r="I212" s="32"/>
      <c r="J212" s="32"/>
      <c r="K212" s="22"/>
      <c r="L212" s="22"/>
      <c r="M212" s="22"/>
      <c r="N212" s="22"/>
      <c r="O212" s="22"/>
    </row>
    <row r="213" spans="1:15" ht="12.95" customHeight="1" x14ac:dyDescent="0.25">
      <c r="A213" s="2"/>
      <c r="B213" s="26" t="s">
        <v>163</v>
      </c>
      <c r="C213" s="16">
        <f t="shared" si="12"/>
        <v>183</v>
      </c>
      <c r="D213" s="46">
        <v>108</v>
      </c>
      <c r="E213" s="47">
        <v>75</v>
      </c>
      <c r="F213" s="22"/>
      <c r="G213" s="22"/>
      <c r="H213" s="22"/>
      <c r="I213" s="32"/>
      <c r="J213" s="32"/>
      <c r="K213" s="22"/>
    </row>
    <row r="214" spans="1:15" ht="12.95" customHeight="1" x14ac:dyDescent="0.25">
      <c r="A214" s="2"/>
      <c r="B214" s="26" t="s">
        <v>164</v>
      </c>
      <c r="C214" s="16">
        <f t="shared" si="12"/>
        <v>161</v>
      </c>
      <c r="D214" s="46">
        <v>85</v>
      </c>
      <c r="E214" s="47">
        <v>76</v>
      </c>
      <c r="J214" s="32"/>
      <c r="K214" s="22"/>
      <c r="M214" s="22"/>
    </row>
    <row r="215" spans="1:15" ht="12.95" customHeight="1" x14ac:dyDescent="0.25">
      <c r="A215" s="2"/>
      <c r="B215" s="26" t="s">
        <v>165</v>
      </c>
      <c r="C215" s="16">
        <f t="shared" si="12"/>
        <v>6</v>
      </c>
      <c r="D215" s="46">
        <v>5</v>
      </c>
      <c r="E215" s="47">
        <v>1</v>
      </c>
      <c r="F215" s="22"/>
      <c r="G215" s="22"/>
      <c r="H215" s="22"/>
      <c r="I215" s="32"/>
      <c r="K215" s="22"/>
      <c r="M215" s="22"/>
    </row>
    <row r="216" spans="1:15" ht="12.95" customHeight="1" x14ac:dyDescent="0.25">
      <c r="A216" s="2"/>
      <c r="B216" s="26" t="s">
        <v>166</v>
      </c>
      <c r="C216" s="16">
        <f t="shared" si="12"/>
        <v>58</v>
      </c>
      <c r="D216" s="46">
        <v>35</v>
      </c>
      <c r="E216" s="47">
        <v>23</v>
      </c>
      <c r="I216" s="32"/>
      <c r="J216" s="32"/>
      <c r="K216" s="22"/>
      <c r="M216" s="22"/>
    </row>
    <row r="217" spans="1:15" ht="12.95" customHeight="1" x14ac:dyDescent="0.25">
      <c r="A217" s="2"/>
      <c r="B217" s="26" t="s">
        <v>167</v>
      </c>
      <c r="C217" s="16">
        <f t="shared" si="12"/>
        <v>85</v>
      </c>
      <c r="D217" s="46">
        <v>43</v>
      </c>
      <c r="E217" s="47">
        <v>42</v>
      </c>
      <c r="I217" s="32"/>
      <c r="J217" s="32"/>
      <c r="K217" s="22"/>
    </row>
    <row r="218" spans="1:15" ht="12.95" customHeight="1" x14ac:dyDescent="0.25">
      <c r="A218" s="2"/>
      <c r="B218" s="26" t="s">
        <v>168</v>
      </c>
      <c r="C218" s="16">
        <f t="shared" si="12"/>
        <v>10</v>
      </c>
      <c r="D218" s="46">
        <v>6</v>
      </c>
      <c r="E218" s="47">
        <v>4</v>
      </c>
      <c r="I218" s="32"/>
      <c r="J218" s="32"/>
      <c r="K218" s="22"/>
    </row>
    <row r="219" spans="1:15" ht="12.95" customHeight="1" x14ac:dyDescent="0.25">
      <c r="A219" s="2"/>
      <c r="B219" s="26" t="s">
        <v>169</v>
      </c>
      <c r="C219" s="16">
        <f t="shared" si="12"/>
        <v>239</v>
      </c>
      <c r="D219" s="46">
        <v>141</v>
      </c>
      <c r="E219" s="47">
        <v>98</v>
      </c>
      <c r="I219" s="32"/>
      <c r="J219" s="32"/>
      <c r="K219" s="22"/>
    </row>
    <row r="220" spans="1:15" ht="14.1" customHeight="1" x14ac:dyDescent="0.25">
      <c r="A220" s="2"/>
      <c r="B220" s="26" t="s">
        <v>224</v>
      </c>
      <c r="C220" s="16">
        <f t="shared" si="12"/>
        <v>209</v>
      </c>
      <c r="D220" s="46">
        <v>159</v>
      </c>
      <c r="E220" s="47">
        <v>50</v>
      </c>
      <c r="I220" s="32"/>
      <c r="J220" s="32"/>
      <c r="K220" s="22"/>
    </row>
    <row r="221" spans="1:15" ht="14.1" customHeight="1" x14ac:dyDescent="0.25">
      <c r="A221" s="2"/>
      <c r="B221" s="26" t="s">
        <v>170</v>
      </c>
      <c r="C221" s="16">
        <f t="shared" si="12"/>
        <v>909</v>
      </c>
      <c r="D221" s="46">
        <v>874</v>
      </c>
      <c r="E221" s="47">
        <v>35</v>
      </c>
      <c r="I221" s="32"/>
      <c r="J221" s="32"/>
      <c r="K221" s="22"/>
    </row>
    <row r="222" spans="1:15" ht="12.95" customHeight="1" x14ac:dyDescent="0.25">
      <c r="A222" s="2"/>
      <c r="B222" s="26" t="s">
        <v>171</v>
      </c>
      <c r="C222" s="16">
        <f t="shared" si="12"/>
        <v>9</v>
      </c>
      <c r="D222" s="46">
        <v>8</v>
      </c>
      <c r="E222" s="47">
        <v>1</v>
      </c>
      <c r="I222" s="32"/>
      <c r="J222" s="32"/>
      <c r="K222" s="22"/>
    </row>
    <row r="223" spans="1:15" ht="12.95" customHeight="1" x14ac:dyDescent="0.25">
      <c r="A223" s="2"/>
      <c r="B223" s="41" t="s">
        <v>212</v>
      </c>
      <c r="C223" s="16">
        <f t="shared" si="12"/>
        <v>1914</v>
      </c>
      <c r="D223" s="46">
        <v>1267</v>
      </c>
      <c r="E223" s="47">
        <v>647</v>
      </c>
      <c r="I223" s="32"/>
      <c r="J223" s="32"/>
      <c r="K223" s="22"/>
    </row>
    <row r="224" spans="1:15" ht="12.95" customHeight="1" x14ac:dyDescent="0.25">
      <c r="A224" s="2"/>
      <c r="B224" s="26" t="s">
        <v>213</v>
      </c>
      <c r="C224" s="16">
        <f>SUM(D224:E224)</f>
        <v>109</v>
      </c>
      <c r="D224" s="46">
        <v>71</v>
      </c>
      <c r="E224" s="47">
        <v>38</v>
      </c>
      <c r="I224" s="32"/>
      <c r="J224" s="32"/>
      <c r="K224" s="22"/>
    </row>
    <row r="225" spans="1:13" ht="12.95" customHeight="1" x14ac:dyDescent="0.25">
      <c r="A225" s="2"/>
      <c r="B225" s="26" t="s">
        <v>214</v>
      </c>
      <c r="C225" s="16">
        <f t="shared" si="12"/>
        <v>74</v>
      </c>
      <c r="D225" s="46">
        <v>47</v>
      </c>
      <c r="E225" s="47">
        <v>27</v>
      </c>
      <c r="I225" s="32"/>
      <c r="J225" s="32"/>
      <c r="K225" s="22"/>
    </row>
    <row r="226" spans="1:13" ht="12.95" customHeight="1" x14ac:dyDescent="0.25">
      <c r="A226" s="2"/>
      <c r="B226" s="26" t="s">
        <v>172</v>
      </c>
      <c r="C226" s="16">
        <f t="shared" si="12"/>
        <v>24</v>
      </c>
      <c r="D226" s="46">
        <v>13</v>
      </c>
      <c r="E226" s="47">
        <v>11</v>
      </c>
      <c r="I226" s="32"/>
      <c r="J226" s="32"/>
      <c r="K226" s="22"/>
    </row>
    <row r="227" spans="1:13" ht="12.95" customHeight="1" x14ac:dyDescent="0.25">
      <c r="A227" s="2"/>
      <c r="B227" s="26" t="s">
        <v>215</v>
      </c>
      <c r="C227" s="16">
        <f t="shared" si="12"/>
        <v>9</v>
      </c>
      <c r="D227" s="46">
        <v>8</v>
      </c>
      <c r="E227" s="47">
        <v>1</v>
      </c>
      <c r="I227" s="32"/>
      <c r="J227" s="32"/>
      <c r="K227" s="22"/>
    </row>
    <row r="228" spans="1:13" ht="12.95" customHeight="1" x14ac:dyDescent="0.25">
      <c r="A228" s="2"/>
      <c r="B228" s="26" t="s">
        <v>173</v>
      </c>
      <c r="C228" s="16">
        <f t="shared" si="12"/>
        <v>62</v>
      </c>
      <c r="D228" s="46">
        <v>43</v>
      </c>
      <c r="E228" s="47">
        <v>19</v>
      </c>
      <c r="I228" s="32"/>
      <c r="J228" s="32"/>
      <c r="K228" s="22"/>
    </row>
    <row r="229" spans="1:13" ht="12.95" customHeight="1" x14ac:dyDescent="0.25">
      <c r="A229" s="3"/>
      <c r="B229" s="26" t="s">
        <v>174</v>
      </c>
      <c r="C229" s="16">
        <f t="shared" si="12"/>
        <v>7</v>
      </c>
      <c r="D229" s="54">
        <v>5</v>
      </c>
      <c r="E229" s="55">
        <v>2</v>
      </c>
      <c r="I229" s="32"/>
      <c r="J229" s="32"/>
      <c r="K229" s="22"/>
    </row>
    <row r="230" spans="1:13" ht="12.95" customHeight="1" x14ac:dyDescent="0.25">
      <c r="A230" s="2"/>
      <c r="B230" s="26" t="s">
        <v>175</v>
      </c>
      <c r="C230" s="16">
        <f t="shared" si="12"/>
        <v>117</v>
      </c>
      <c r="D230" s="46">
        <v>89</v>
      </c>
      <c r="E230" s="47">
        <v>28</v>
      </c>
      <c r="F230" s="22"/>
      <c r="G230" s="22"/>
      <c r="H230" s="22"/>
      <c r="I230" s="22"/>
      <c r="J230" s="32"/>
      <c r="K230" s="22"/>
    </row>
    <row r="231" spans="1:13" ht="12.95" customHeight="1" x14ac:dyDescent="0.25">
      <c r="A231" s="2"/>
      <c r="B231" s="26" t="s">
        <v>176</v>
      </c>
      <c r="C231" s="16">
        <f t="shared" si="12"/>
        <v>3</v>
      </c>
      <c r="D231" s="46">
        <v>2</v>
      </c>
      <c r="E231" s="47">
        <v>1</v>
      </c>
      <c r="I231" s="32"/>
      <c r="J231" s="32"/>
      <c r="K231" s="22"/>
    </row>
    <row r="232" spans="1:13" ht="12.95" customHeight="1" x14ac:dyDescent="0.25">
      <c r="A232" s="2"/>
      <c r="B232" s="26" t="s">
        <v>177</v>
      </c>
      <c r="C232" s="16">
        <f t="shared" si="12"/>
        <v>11</v>
      </c>
      <c r="D232" s="46">
        <v>4</v>
      </c>
      <c r="E232" s="47">
        <v>7</v>
      </c>
      <c r="I232" s="32"/>
      <c r="J232" s="32"/>
      <c r="K232" s="22"/>
    </row>
    <row r="233" spans="1:13" ht="12.95" customHeight="1" x14ac:dyDescent="0.25">
      <c r="A233" s="2"/>
      <c r="B233" s="26" t="s">
        <v>178</v>
      </c>
      <c r="C233" s="16">
        <f t="shared" si="12"/>
        <v>10</v>
      </c>
      <c r="D233" s="46">
        <v>8</v>
      </c>
      <c r="E233" s="47">
        <v>2</v>
      </c>
      <c r="I233" s="32"/>
      <c r="J233" s="32"/>
      <c r="K233" s="22"/>
    </row>
    <row r="234" spans="1:13" ht="12.95" customHeight="1" x14ac:dyDescent="0.25">
      <c r="A234" s="2"/>
      <c r="B234" s="26" t="s">
        <v>179</v>
      </c>
      <c r="C234" s="16">
        <f t="shared" ref="C234:C240" si="13">SUM(D234:E234)</f>
        <v>68</v>
      </c>
      <c r="D234" s="46">
        <v>48</v>
      </c>
      <c r="E234" s="47">
        <v>20</v>
      </c>
      <c r="I234" s="32"/>
      <c r="J234" s="32"/>
      <c r="K234" s="22"/>
    </row>
    <row r="235" spans="1:13" ht="12.95" customHeight="1" x14ac:dyDescent="0.25">
      <c r="A235" s="2"/>
      <c r="B235" s="26" t="s">
        <v>180</v>
      </c>
      <c r="C235" s="16">
        <f t="shared" si="13"/>
        <v>13</v>
      </c>
      <c r="D235" s="46">
        <v>8</v>
      </c>
      <c r="E235" s="47">
        <v>5</v>
      </c>
      <c r="I235" s="32"/>
      <c r="J235" s="32"/>
      <c r="K235" s="22"/>
    </row>
    <row r="236" spans="1:13" ht="12.95" customHeight="1" x14ac:dyDescent="0.25">
      <c r="A236" s="2"/>
      <c r="B236" s="26" t="s">
        <v>181</v>
      </c>
      <c r="C236" s="16">
        <f t="shared" si="13"/>
        <v>77</v>
      </c>
      <c r="D236" s="46">
        <v>54</v>
      </c>
      <c r="E236" s="47">
        <v>23</v>
      </c>
      <c r="I236" s="32"/>
      <c r="J236" s="32"/>
      <c r="K236" s="22"/>
    </row>
    <row r="237" spans="1:13" ht="12.95" customHeight="1" x14ac:dyDescent="0.25">
      <c r="A237" s="2"/>
      <c r="B237" s="26" t="s">
        <v>182</v>
      </c>
      <c r="C237" s="16">
        <f t="shared" si="13"/>
        <v>44</v>
      </c>
      <c r="D237" s="46">
        <v>23</v>
      </c>
      <c r="E237" s="47">
        <v>21</v>
      </c>
      <c r="I237" s="32"/>
      <c r="J237" s="32"/>
      <c r="K237" s="22"/>
    </row>
    <row r="238" spans="1:13" ht="12.95" customHeight="1" x14ac:dyDescent="0.25">
      <c r="A238" s="2"/>
      <c r="B238" s="26" t="s">
        <v>183</v>
      </c>
      <c r="C238" s="16">
        <f t="shared" si="13"/>
        <v>6</v>
      </c>
      <c r="D238" s="46">
        <v>6</v>
      </c>
      <c r="E238" s="47">
        <v>0</v>
      </c>
      <c r="I238" s="32"/>
      <c r="J238" s="32"/>
      <c r="K238" s="22"/>
      <c r="M238" s="37"/>
    </row>
    <row r="239" spans="1:13" ht="12.95" customHeight="1" x14ac:dyDescent="0.25">
      <c r="A239" s="2"/>
      <c r="B239" s="26" t="s">
        <v>184</v>
      </c>
      <c r="C239" s="16">
        <f t="shared" si="13"/>
        <v>72</v>
      </c>
      <c r="D239" s="46">
        <v>47</v>
      </c>
      <c r="E239" s="47">
        <v>25</v>
      </c>
      <c r="I239" s="32"/>
      <c r="J239" s="32"/>
      <c r="K239" s="22"/>
      <c r="M239" s="37"/>
    </row>
    <row r="240" spans="1:13" ht="12.95" customHeight="1" x14ac:dyDescent="0.25">
      <c r="A240" s="2"/>
      <c r="B240" s="26" t="s">
        <v>185</v>
      </c>
      <c r="C240" s="16">
        <f t="shared" si="13"/>
        <v>172</v>
      </c>
      <c r="D240" s="46">
        <v>93</v>
      </c>
      <c r="E240" s="47">
        <v>79</v>
      </c>
      <c r="I240" s="32"/>
      <c r="J240" s="32"/>
      <c r="K240" s="22"/>
    </row>
    <row r="241" spans="1:14" ht="12.95" customHeight="1" x14ac:dyDescent="0.25">
      <c r="A241" s="2" t="s">
        <v>6</v>
      </c>
      <c r="B241" s="26"/>
      <c r="C241" s="16">
        <f>SUM(C242:C258)</f>
        <v>6103</v>
      </c>
      <c r="D241" s="48">
        <f>SUM(D242:D258)</f>
        <v>3595</v>
      </c>
      <c r="E241" s="49">
        <f>SUM(E242:E258)</f>
        <v>2508</v>
      </c>
      <c r="I241" s="32"/>
      <c r="J241" s="32"/>
    </row>
    <row r="242" spans="1:14" ht="12.95" customHeight="1" x14ac:dyDescent="0.25">
      <c r="A242" s="2"/>
      <c r="B242" s="26" t="s">
        <v>186</v>
      </c>
      <c r="C242" s="16">
        <f>SUM(D242:E242)</f>
        <v>4930</v>
      </c>
      <c r="D242" s="46">
        <v>2868</v>
      </c>
      <c r="E242" s="47">
        <v>2062</v>
      </c>
      <c r="I242" s="32"/>
      <c r="J242" s="32"/>
      <c r="K242" s="38"/>
    </row>
    <row r="243" spans="1:14" ht="12.95" customHeight="1" x14ac:dyDescent="0.25">
      <c r="A243" s="2"/>
      <c r="B243" s="26" t="s">
        <v>187</v>
      </c>
      <c r="C243" s="16">
        <f t="shared" ref="C243:C258" si="14">SUM(D243:E243)</f>
        <v>21</v>
      </c>
      <c r="D243" s="46">
        <v>16</v>
      </c>
      <c r="E243" s="47">
        <v>5</v>
      </c>
      <c r="I243" s="32"/>
      <c r="J243" s="32"/>
      <c r="K243" s="38"/>
      <c r="N243" s="29"/>
    </row>
    <row r="244" spans="1:14" ht="12.95" customHeight="1" x14ac:dyDescent="0.25">
      <c r="A244" s="2"/>
      <c r="B244" s="26" t="s">
        <v>188</v>
      </c>
      <c r="C244" s="16">
        <f t="shared" si="14"/>
        <v>26</v>
      </c>
      <c r="D244" s="46">
        <v>18</v>
      </c>
      <c r="E244" s="47">
        <v>8</v>
      </c>
      <c r="I244" s="32"/>
      <c r="J244" s="32"/>
      <c r="K244" s="38"/>
    </row>
    <row r="245" spans="1:14" ht="12.95" customHeight="1" x14ac:dyDescent="0.25">
      <c r="A245" s="2"/>
      <c r="B245" s="26" t="s">
        <v>221</v>
      </c>
      <c r="C245" s="16">
        <f t="shared" si="14"/>
        <v>1</v>
      </c>
      <c r="D245" s="46">
        <v>0</v>
      </c>
      <c r="E245" s="47">
        <v>1</v>
      </c>
      <c r="I245" s="32"/>
      <c r="J245" s="32"/>
      <c r="K245" s="38"/>
    </row>
    <row r="246" spans="1:14" ht="12.95" customHeight="1" x14ac:dyDescent="0.25">
      <c r="A246" s="2"/>
      <c r="B246" s="41" t="s">
        <v>235</v>
      </c>
      <c r="C246" s="16">
        <f t="shared" si="14"/>
        <v>2</v>
      </c>
      <c r="D246" s="46">
        <v>0</v>
      </c>
      <c r="E246" s="47">
        <v>2</v>
      </c>
      <c r="I246" s="32"/>
      <c r="J246" s="32"/>
      <c r="K246" s="38"/>
    </row>
    <row r="247" spans="1:14" ht="12.95" customHeight="1" x14ac:dyDescent="0.25">
      <c r="A247" s="2"/>
      <c r="B247" s="41" t="s">
        <v>231</v>
      </c>
      <c r="C247" s="16">
        <f t="shared" si="14"/>
        <v>1</v>
      </c>
      <c r="D247" s="46">
        <v>1</v>
      </c>
      <c r="E247" s="47">
        <v>0</v>
      </c>
      <c r="J247" s="32"/>
      <c r="K247" s="38"/>
    </row>
    <row r="248" spans="1:14" ht="12.95" customHeight="1" x14ac:dyDescent="0.25">
      <c r="A248" s="2"/>
      <c r="B248" s="26" t="s">
        <v>226</v>
      </c>
      <c r="C248" s="16">
        <f t="shared" si="14"/>
        <v>1</v>
      </c>
      <c r="D248" s="46">
        <v>0</v>
      </c>
      <c r="E248" s="47">
        <v>1</v>
      </c>
      <c r="I248" s="32"/>
      <c r="K248" s="38"/>
    </row>
    <row r="249" spans="1:14" ht="12.95" customHeight="1" x14ac:dyDescent="0.25">
      <c r="A249" s="2"/>
      <c r="B249" s="26" t="s">
        <v>189</v>
      </c>
      <c r="C249" s="16">
        <f t="shared" si="14"/>
        <v>56</v>
      </c>
      <c r="D249" s="46">
        <v>46</v>
      </c>
      <c r="E249" s="47">
        <v>10</v>
      </c>
      <c r="I249" s="32"/>
      <c r="J249" s="32"/>
      <c r="K249" s="38"/>
    </row>
    <row r="250" spans="1:14" ht="12.95" customHeight="1" x14ac:dyDescent="0.25">
      <c r="A250" s="2"/>
      <c r="B250" s="26" t="s">
        <v>190</v>
      </c>
      <c r="C250" s="16">
        <f t="shared" si="14"/>
        <v>7</v>
      </c>
      <c r="D250" s="46">
        <v>3</v>
      </c>
      <c r="E250" s="47">
        <v>4</v>
      </c>
      <c r="I250" s="32"/>
      <c r="J250" s="32"/>
      <c r="K250" s="38"/>
    </row>
    <row r="251" spans="1:14" ht="12.95" customHeight="1" x14ac:dyDescent="0.25">
      <c r="A251" s="2"/>
      <c r="B251" s="26" t="s">
        <v>232</v>
      </c>
      <c r="C251" s="16">
        <f t="shared" si="14"/>
        <v>7</v>
      </c>
      <c r="D251" s="46">
        <v>2</v>
      </c>
      <c r="E251" s="47">
        <v>5</v>
      </c>
      <c r="I251" s="32"/>
      <c r="J251" s="32"/>
      <c r="K251" s="38"/>
    </row>
    <row r="252" spans="1:14" ht="12.95" customHeight="1" x14ac:dyDescent="0.25">
      <c r="A252" s="2"/>
      <c r="B252" s="26" t="s">
        <v>191</v>
      </c>
      <c r="C252" s="16">
        <f t="shared" si="14"/>
        <v>979</v>
      </c>
      <c r="D252" s="46">
        <v>594</v>
      </c>
      <c r="E252" s="47">
        <v>385</v>
      </c>
      <c r="I252" s="32"/>
      <c r="J252" s="32"/>
      <c r="K252" s="38"/>
    </row>
    <row r="253" spans="1:14" ht="12.95" customHeight="1" x14ac:dyDescent="0.25">
      <c r="A253" s="2"/>
      <c r="B253" s="26" t="s">
        <v>192</v>
      </c>
      <c r="C253" s="16">
        <f t="shared" si="14"/>
        <v>17</v>
      </c>
      <c r="D253" s="46">
        <v>14</v>
      </c>
      <c r="E253" s="47">
        <v>3</v>
      </c>
      <c r="I253" s="32"/>
      <c r="J253" s="32"/>
      <c r="K253" s="38"/>
    </row>
    <row r="254" spans="1:14" ht="12.95" customHeight="1" x14ac:dyDescent="0.25">
      <c r="A254" s="2"/>
      <c r="B254" s="26" t="s">
        <v>193</v>
      </c>
      <c r="C254" s="16">
        <f t="shared" si="14"/>
        <v>4</v>
      </c>
      <c r="D254" s="46">
        <v>4</v>
      </c>
      <c r="E254" s="47">
        <v>0</v>
      </c>
      <c r="J254" s="32"/>
      <c r="K254" s="38"/>
    </row>
    <row r="255" spans="1:14" ht="12.95" customHeight="1" x14ac:dyDescent="0.25">
      <c r="A255" s="2"/>
      <c r="B255" s="26" t="s">
        <v>194</v>
      </c>
      <c r="C255" s="16">
        <f t="shared" si="14"/>
        <v>3</v>
      </c>
      <c r="D255" s="46">
        <v>2</v>
      </c>
      <c r="E255" s="47">
        <v>1</v>
      </c>
      <c r="K255" s="38"/>
    </row>
    <row r="256" spans="1:14" ht="12.95" customHeight="1" x14ac:dyDescent="0.25">
      <c r="A256" s="2"/>
      <c r="B256" s="26" t="s">
        <v>195</v>
      </c>
      <c r="C256" s="16">
        <f t="shared" si="14"/>
        <v>3</v>
      </c>
      <c r="D256" s="46">
        <v>2</v>
      </c>
      <c r="E256" s="47">
        <v>1</v>
      </c>
      <c r="I256" s="32"/>
      <c r="K256" s="38"/>
    </row>
    <row r="257" spans="1:11" ht="12.95" customHeight="1" x14ac:dyDescent="0.25">
      <c r="A257" s="2"/>
      <c r="B257" s="26" t="s">
        <v>196</v>
      </c>
      <c r="C257" s="16">
        <f t="shared" si="14"/>
        <v>38</v>
      </c>
      <c r="D257" s="46">
        <v>18</v>
      </c>
      <c r="E257" s="47">
        <v>20</v>
      </c>
      <c r="I257" s="32"/>
      <c r="J257" s="32"/>
      <c r="K257" s="38"/>
    </row>
    <row r="258" spans="1:11" ht="12.95" customHeight="1" x14ac:dyDescent="0.25">
      <c r="A258" s="2"/>
      <c r="B258" s="26" t="s">
        <v>197</v>
      </c>
      <c r="C258" s="16">
        <f t="shared" si="14"/>
        <v>7</v>
      </c>
      <c r="D258" s="46">
        <v>7</v>
      </c>
      <c r="E258" s="47">
        <v>0</v>
      </c>
      <c r="J258" s="32"/>
      <c r="K258" s="38"/>
    </row>
    <row r="259" spans="1:11" ht="9.1999999999999993" customHeight="1" x14ac:dyDescent="0.25">
      <c r="A259" s="10"/>
      <c r="B259" s="10"/>
      <c r="C259" s="14"/>
      <c r="D259" s="11"/>
      <c r="E259" s="12"/>
    </row>
    <row r="260" spans="1:11" ht="9.1999999999999993" customHeight="1" x14ac:dyDescent="0.25"/>
    <row r="261" spans="1:11" ht="12.95" customHeight="1" x14ac:dyDescent="0.25">
      <c r="A261" s="27" t="s">
        <v>236</v>
      </c>
      <c r="B261" s="27"/>
    </row>
    <row r="262" spans="1:11" x14ac:dyDescent="0.25">
      <c r="A262" s="25" t="s">
        <v>234</v>
      </c>
    </row>
  </sheetData>
  <mergeCells count="29">
    <mergeCell ref="A66:E66"/>
    <mergeCell ref="C69:E69"/>
    <mergeCell ref="C70:C71"/>
    <mergeCell ref="D70:D71"/>
    <mergeCell ref="E70:E71"/>
    <mergeCell ref="A69:B71"/>
    <mergeCell ref="A1:E1"/>
    <mergeCell ref="A2:E2"/>
    <mergeCell ref="A4:B6"/>
    <mergeCell ref="C4:E4"/>
    <mergeCell ref="C5:C6"/>
    <mergeCell ref="D5:D6"/>
    <mergeCell ref="E5:E6"/>
    <mergeCell ref="A8:B8"/>
    <mergeCell ref="A135:B137"/>
    <mergeCell ref="A202:B204"/>
    <mergeCell ref="A67:E67"/>
    <mergeCell ref="A133:E133"/>
    <mergeCell ref="A200:E200"/>
    <mergeCell ref="A132:E132"/>
    <mergeCell ref="C135:E135"/>
    <mergeCell ref="C136:C137"/>
    <mergeCell ref="D136:D137"/>
    <mergeCell ref="E136:E137"/>
    <mergeCell ref="A199:E199"/>
    <mergeCell ref="C202:E202"/>
    <mergeCell ref="C203:C204"/>
    <mergeCell ref="D203:D204"/>
    <mergeCell ref="E203:E204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4" manualBreakCount="4">
    <brk id="65" max="4" man="1"/>
    <brk id="131" max="4" man="1"/>
    <brk id="198" max="4" man="1"/>
    <brk id="198" max="4" man="1"/>
  </rowBreaks>
  <ignoredErrors>
    <ignoredError sqref="C118:E118 C177:E177 C241 C16 C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</vt:lpstr>
      <vt:lpstr>'08'!Área_de_impresión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YARIBETH PIMENTEL</dc:creator>
  <cp:lastModifiedBy>YAJAIRA ANTILLON</cp:lastModifiedBy>
  <cp:lastPrinted>2021-07-27T14:15:37Z</cp:lastPrinted>
  <dcterms:created xsi:type="dcterms:W3CDTF">2018-01-12T15:34:52Z</dcterms:created>
  <dcterms:modified xsi:type="dcterms:W3CDTF">2021-07-27T14:19:36Z</dcterms:modified>
</cp:coreProperties>
</file>