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7375" windowHeight="10845"/>
  </bookViews>
  <sheets>
    <sheet name="451-28" sheetId="1" r:id="rId1"/>
  </sheets>
  <definedNames>
    <definedName name="_xlnm.Print_Titles" localSheetId="0">'451-28'!$1:$9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D63" i="1" l="1"/>
  <c r="D74" i="1"/>
  <c r="D78" i="1"/>
  <c r="I88" i="1"/>
  <c r="H58" i="1" l="1"/>
  <c r="K51" i="1"/>
  <c r="F40" i="1"/>
  <c r="L34" i="1"/>
  <c r="K34" i="1"/>
  <c r="J34" i="1"/>
  <c r="I34" i="1"/>
  <c r="H34" i="1"/>
  <c r="G34" i="1"/>
  <c r="D34" i="1" s="1"/>
  <c r="F34" i="1"/>
  <c r="E34" i="1"/>
  <c r="F85" i="1" l="1"/>
  <c r="E85" i="1"/>
  <c r="I85" i="1"/>
  <c r="H85" i="1"/>
  <c r="G85" i="1"/>
  <c r="F25" i="1" l="1"/>
  <c r="G25" i="1"/>
  <c r="H25" i="1"/>
  <c r="I25" i="1"/>
  <c r="J25" i="1"/>
  <c r="K25" i="1"/>
  <c r="L25" i="1"/>
  <c r="E25" i="1"/>
  <c r="I58" i="1"/>
  <c r="F30" i="1"/>
  <c r="G30" i="1"/>
  <c r="H30" i="1"/>
  <c r="I30" i="1"/>
  <c r="J30" i="1"/>
  <c r="K30" i="1"/>
  <c r="L30" i="1"/>
  <c r="E30" i="1"/>
  <c r="E38" i="1" l="1"/>
  <c r="J27" i="1" l="1"/>
  <c r="I27" i="1"/>
  <c r="D27" i="1" s="1"/>
  <c r="I39" i="1"/>
  <c r="H40" i="1"/>
  <c r="H39" i="1" s="1"/>
  <c r="I40" i="1"/>
  <c r="I76" i="1"/>
  <c r="J40" i="1"/>
  <c r="J39" i="1" s="1"/>
  <c r="L51" i="1"/>
  <c r="J51" i="1"/>
  <c r="I51" i="1"/>
  <c r="G51" i="1"/>
  <c r="J85" i="1"/>
  <c r="K85" i="1"/>
  <c r="L85" i="1"/>
  <c r="F37" i="1"/>
  <c r="G37" i="1"/>
  <c r="H37" i="1"/>
  <c r="I37" i="1"/>
  <c r="J37" i="1"/>
  <c r="K37" i="1"/>
  <c r="L37" i="1"/>
  <c r="E37" i="1"/>
  <c r="F36" i="1"/>
  <c r="F32" i="1" s="1"/>
  <c r="G36" i="1"/>
  <c r="G32" i="1" s="1"/>
  <c r="H36" i="1"/>
  <c r="H32" i="1" s="1"/>
  <c r="I36" i="1"/>
  <c r="I32" i="1" s="1"/>
  <c r="J36" i="1"/>
  <c r="J32" i="1" s="1"/>
  <c r="K36" i="1"/>
  <c r="K32" i="1" s="1"/>
  <c r="L36" i="1"/>
  <c r="L32" i="1" s="1"/>
  <c r="E36" i="1"/>
  <c r="E32" i="1" s="1"/>
  <c r="F29" i="1"/>
  <c r="G29" i="1"/>
  <c r="H29" i="1"/>
  <c r="I29" i="1"/>
  <c r="J29" i="1"/>
  <c r="K29" i="1"/>
  <c r="L29" i="1"/>
  <c r="E29" i="1"/>
  <c r="F26" i="1"/>
  <c r="G26" i="1"/>
  <c r="G24" i="1" s="1"/>
  <c r="H26" i="1"/>
  <c r="I26" i="1"/>
  <c r="J26" i="1"/>
  <c r="K26" i="1"/>
  <c r="L26" i="1"/>
  <c r="E26" i="1"/>
  <c r="F23" i="1"/>
  <c r="G23" i="1"/>
  <c r="H23" i="1"/>
  <c r="I23" i="1"/>
  <c r="J23" i="1"/>
  <c r="K23" i="1"/>
  <c r="L23" i="1"/>
  <c r="E23" i="1"/>
  <c r="F22" i="1"/>
  <c r="F21" i="1" s="1"/>
  <c r="G22" i="1"/>
  <c r="H22" i="1"/>
  <c r="I22" i="1"/>
  <c r="J22" i="1"/>
  <c r="K22" i="1"/>
  <c r="L22" i="1"/>
  <c r="E22" i="1"/>
  <c r="F19" i="1"/>
  <c r="G19" i="1"/>
  <c r="H19" i="1"/>
  <c r="I19" i="1"/>
  <c r="J19" i="1"/>
  <c r="K19" i="1"/>
  <c r="L19" i="1"/>
  <c r="E19" i="1"/>
  <c r="F18" i="1"/>
  <c r="G18" i="1"/>
  <c r="H18" i="1"/>
  <c r="I18" i="1"/>
  <c r="J18" i="1"/>
  <c r="K18" i="1"/>
  <c r="L18" i="1"/>
  <c r="E18" i="1"/>
  <c r="F17" i="1"/>
  <c r="G17" i="1"/>
  <c r="H17" i="1"/>
  <c r="I17" i="1"/>
  <c r="J17" i="1"/>
  <c r="K17" i="1"/>
  <c r="L17" i="1"/>
  <c r="E17" i="1"/>
  <c r="F16" i="1"/>
  <c r="G16" i="1"/>
  <c r="H16" i="1"/>
  <c r="I16" i="1"/>
  <c r="J16" i="1"/>
  <c r="K16" i="1"/>
  <c r="L16" i="1"/>
  <c r="E16" i="1"/>
  <c r="F15" i="1"/>
  <c r="G15" i="1"/>
  <c r="H15" i="1"/>
  <c r="I15" i="1"/>
  <c r="J15" i="1"/>
  <c r="K15" i="1"/>
  <c r="L15" i="1"/>
  <c r="E15" i="1"/>
  <c r="F14" i="1"/>
  <c r="G14" i="1"/>
  <c r="H14" i="1"/>
  <c r="I14" i="1"/>
  <c r="J14" i="1"/>
  <c r="K14" i="1"/>
  <c r="L14" i="1"/>
  <c r="E14" i="1"/>
  <c r="F13" i="1"/>
  <c r="G13" i="1"/>
  <c r="H13" i="1"/>
  <c r="I13" i="1"/>
  <c r="I12" i="1" s="1"/>
  <c r="I11" i="1" s="1"/>
  <c r="J13" i="1"/>
  <c r="J12" i="1" s="1"/>
  <c r="K13" i="1"/>
  <c r="L13" i="1"/>
  <c r="E13" i="1"/>
  <c r="I24" i="1" l="1"/>
  <c r="H12" i="1"/>
  <c r="H11" i="1" s="1"/>
  <c r="D18" i="1"/>
  <c r="D16" i="1"/>
  <c r="D14" i="1"/>
  <c r="K88" i="1"/>
  <c r="L88" i="1"/>
  <c r="J76" i="1"/>
  <c r="J75" i="1" s="1"/>
  <c r="I75" i="1"/>
  <c r="H76" i="1"/>
  <c r="H75" i="1" s="1"/>
  <c r="G76" i="1"/>
  <c r="G75" i="1" s="1"/>
  <c r="D96" i="1"/>
  <c r="D90" i="1"/>
  <c r="D80" i="1"/>
  <c r="F71" i="1"/>
  <c r="G71" i="1"/>
  <c r="H71" i="1"/>
  <c r="J71" i="1"/>
  <c r="K71" i="1"/>
  <c r="L71" i="1"/>
  <c r="E71" i="1"/>
  <c r="L65" i="1"/>
  <c r="L64" i="1" s="1"/>
  <c r="K65" i="1"/>
  <c r="K64" i="1" s="1"/>
  <c r="J65" i="1"/>
  <c r="J64" i="1" s="1"/>
  <c r="I65" i="1"/>
  <c r="I64" i="1" s="1"/>
  <c r="H65" i="1"/>
  <c r="H64" i="1" s="1"/>
  <c r="G65" i="1"/>
  <c r="G64" i="1" s="1"/>
  <c r="F65" i="1"/>
  <c r="F64" i="1" s="1"/>
  <c r="E65" i="1"/>
  <c r="E40" i="1" s="1"/>
  <c r="D97" i="1"/>
  <c r="L94" i="1"/>
  <c r="K94" i="1"/>
  <c r="J94" i="1"/>
  <c r="I94" i="1"/>
  <c r="G94" i="1"/>
  <c r="F94" i="1"/>
  <c r="E94" i="1"/>
  <c r="D91" i="1"/>
  <c r="D89" i="1"/>
  <c r="J88" i="1"/>
  <c r="H88" i="1"/>
  <c r="G88" i="1"/>
  <c r="F88" i="1"/>
  <c r="E88" i="1"/>
  <c r="D87" i="1"/>
  <c r="D86" i="1"/>
  <c r="D83" i="1"/>
  <c r="D82" i="1"/>
  <c r="D81" i="1"/>
  <c r="D79" i="1"/>
  <c r="D77" i="1"/>
  <c r="L76" i="1"/>
  <c r="L75" i="1" s="1"/>
  <c r="K76" i="1"/>
  <c r="K75" i="1" s="1"/>
  <c r="F76" i="1"/>
  <c r="F75" i="1" s="1"/>
  <c r="E76" i="1"/>
  <c r="D70" i="1"/>
  <c r="D69" i="1"/>
  <c r="D68" i="1"/>
  <c r="D67" i="1"/>
  <c r="D66" i="1"/>
  <c r="I48" i="1"/>
  <c r="H48" i="1"/>
  <c r="D50" i="1"/>
  <c r="D45" i="1"/>
  <c r="D62" i="1"/>
  <c r="E75" i="1" l="1"/>
  <c r="D76" i="1"/>
  <c r="H63" i="1"/>
  <c r="J63" i="1"/>
  <c r="I63" i="1"/>
  <c r="E84" i="1"/>
  <c r="F84" i="1"/>
  <c r="F74" i="1" s="1"/>
  <c r="K63" i="1"/>
  <c r="G63" i="1"/>
  <c r="L63" i="1"/>
  <c r="I84" i="1"/>
  <c r="I74" i="1" s="1"/>
  <c r="J84" i="1"/>
  <c r="J74" i="1" s="1"/>
  <c r="D75" i="1"/>
  <c r="K84" i="1"/>
  <c r="K74" i="1" s="1"/>
  <c r="E64" i="1"/>
  <c r="E39" i="1" s="1"/>
  <c r="D65" i="1"/>
  <c r="D88" i="1"/>
  <c r="H84" i="1"/>
  <c r="H74" i="1" s="1"/>
  <c r="L84" i="1"/>
  <c r="L74" i="1" s="1"/>
  <c r="E74" i="1" l="1"/>
  <c r="G84" i="1"/>
  <c r="G74" i="1" s="1"/>
  <c r="D85" i="1"/>
  <c r="D64" i="1"/>
  <c r="D94" i="1"/>
  <c r="D71" i="1"/>
  <c r="D84" i="1" l="1"/>
  <c r="F54" i="1"/>
  <c r="G54" i="1"/>
  <c r="H54" i="1"/>
  <c r="I54" i="1"/>
  <c r="J54" i="1"/>
  <c r="K54" i="1"/>
  <c r="L54" i="1"/>
  <c r="E54" i="1"/>
  <c r="D56" i="1"/>
  <c r="D55" i="1"/>
  <c r="H51" i="1"/>
  <c r="H47" i="1" s="1"/>
  <c r="D52" i="1"/>
  <c r="D37" i="1"/>
  <c r="D36" i="1"/>
  <c r="D32" i="1" s="1"/>
  <c r="E21" i="1"/>
  <c r="L12" i="1"/>
  <c r="L11" i="1" s="1"/>
  <c r="K12" i="1"/>
  <c r="K11" i="1" s="1"/>
  <c r="J11" i="1"/>
  <c r="F12" i="1"/>
  <c r="F11" i="1" s="1"/>
  <c r="E12" i="1"/>
  <c r="D17" i="1"/>
  <c r="D54" i="1" l="1"/>
  <c r="E11" i="1"/>
  <c r="E28" i="1" l="1"/>
  <c r="D44" i="1" l="1"/>
  <c r="D23" i="1"/>
  <c r="E51" i="1"/>
  <c r="E48" i="1"/>
  <c r="E24" i="1"/>
  <c r="E20" i="1" s="1"/>
  <c r="E10" i="1" l="1"/>
  <c r="E47" i="1"/>
  <c r="G40" i="1"/>
  <c r="G39" i="1" s="1"/>
  <c r="H21" i="1"/>
  <c r="I21" i="1"/>
  <c r="J21" i="1"/>
  <c r="K21" i="1"/>
  <c r="L21" i="1"/>
  <c r="G21" i="1"/>
  <c r="G20" i="1" s="1"/>
  <c r="G28" i="1"/>
  <c r="F51" i="1" l="1"/>
  <c r="D51" i="1" s="1"/>
  <c r="L48" i="1"/>
  <c r="K48" i="1"/>
  <c r="J48" i="1"/>
  <c r="G48" i="1"/>
  <c r="L47" i="1" l="1"/>
  <c r="K47" i="1"/>
  <c r="J47" i="1"/>
  <c r="L28" i="1" l="1"/>
  <c r="I28" i="1"/>
  <c r="F39" i="1" l="1"/>
  <c r="F28" i="1"/>
  <c r="I47" i="1" l="1"/>
  <c r="I38" i="1" s="1"/>
  <c r="F48" i="1"/>
  <c r="F47" i="1" l="1"/>
  <c r="F38" i="1" l="1"/>
  <c r="J28" i="1"/>
  <c r="F24" i="1"/>
  <c r="F20" i="1" s="1"/>
  <c r="L40" i="1" l="1"/>
  <c r="L39" i="1" s="1"/>
  <c r="K40" i="1"/>
  <c r="J38" i="1"/>
  <c r="H38" i="1"/>
  <c r="K28" i="1"/>
  <c r="H28" i="1"/>
  <c r="D28" i="1" s="1"/>
  <c r="L24" i="1"/>
  <c r="L20" i="1" s="1"/>
  <c r="L10" i="1" s="1"/>
  <c r="K24" i="1"/>
  <c r="K20" i="1" s="1"/>
  <c r="K10" i="1" s="1"/>
  <c r="J24" i="1"/>
  <c r="J20" i="1" s="1"/>
  <c r="J10" i="1" s="1"/>
  <c r="I20" i="1"/>
  <c r="I10" i="1" s="1"/>
  <c r="H24" i="1"/>
  <c r="F10" i="1"/>
  <c r="G12" i="1"/>
  <c r="H20" i="1" l="1"/>
  <c r="H10" i="1" s="1"/>
  <c r="D24" i="1"/>
  <c r="K39" i="1"/>
  <c r="K38" i="1" s="1"/>
  <c r="L38" i="1"/>
  <c r="G11" i="1"/>
  <c r="G10" i="1" s="1"/>
  <c r="D12" i="1"/>
  <c r="G47" i="1"/>
  <c r="G38" i="1" l="1"/>
  <c r="D47" i="1"/>
  <c r="D60" i="1"/>
  <c r="D58" i="1" s="1"/>
  <c r="D39" i="1" l="1"/>
  <c r="D38" i="1" s="1"/>
  <c r="D53" i="1" l="1"/>
  <c r="D49" i="1" l="1"/>
  <c r="D48" i="1" l="1"/>
  <c r="D46" i="1" l="1"/>
  <c r="D43" i="1" l="1"/>
  <c r="D42" i="1" l="1"/>
  <c r="D41" i="1" l="1"/>
  <c r="D40" i="1" l="1"/>
  <c r="D30" i="1" l="1"/>
  <c r="D29" i="1" l="1"/>
  <c r="D26" i="1" l="1"/>
  <c r="D25" i="1" l="1"/>
  <c r="D22" i="1" l="1"/>
  <c r="D21" i="1" l="1"/>
  <c r="D20" i="1" s="1"/>
  <c r="D19" i="1" l="1"/>
  <c r="D11" i="1" l="1"/>
  <c r="D10" i="1" s="1"/>
  <c r="D15" i="1"/>
  <c r="D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<sst xmlns="http://schemas.openxmlformats.org/spreadsheetml/2006/main" count="271" uniqueCount="46">
  <si>
    <t>Conductores implicados en accidentes de tránsito fatales</t>
  </si>
  <si>
    <t>Total</t>
  </si>
  <si>
    <t>15-19</t>
  </si>
  <si>
    <t>20-29</t>
  </si>
  <si>
    <t>30-39</t>
  </si>
  <si>
    <t>40-49</t>
  </si>
  <si>
    <t>50-59</t>
  </si>
  <si>
    <t>60 y más</t>
  </si>
  <si>
    <t>No espe-cificada</t>
  </si>
  <si>
    <t>Bicicleta</t>
  </si>
  <si>
    <t>Camión</t>
  </si>
  <si>
    <t>Microbús</t>
  </si>
  <si>
    <t>Motocicleta y motoneta</t>
  </si>
  <si>
    <t>Mula</t>
  </si>
  <si>
    <t>Ómnibus</t>
  </si>
  <si>
    <t>Particular</t>
  </si>
  <si>
    <t>Comercial</t>
  </si>
  <si>
    <t>Taxi</t>
  </si>
  <si>
    <t>Distrito de San Miguelito</t>
  </si>
  <si>
    <t>Resto de la República</t>
  </si>
  <si>
    <t>Distrito de Panamá</t>
  </si>
  <si>
    <t xml:space="preserve">Oficial (funcionario público y  </t>
  </si>
  <si>
    <t xml:space="preserve"> EN LA REPÚBLICA, DISTRITOS DE PANAMÁ, SAN MIGUELITO Y RESTO</t>
  </si>
  <si>
    <t>TOTAL</t>
  </si>
  <si>
    <t>Menos de 15</t>
  </si>
  <si>
    <t xml:space="preserve">Grupos de edad </t>
  </si>
  <si>
    <t>Fuente: Departamento de Operaciones del Tránsito de la Policía Nacional.</t>
  </si>
  <si>
    <t>Placa y tipo de vehículo</t>
  </si>
  <si>
    <t xml:space="preserve">  DE LA REPÚBLICA,  POR GRUPOS DE EDAD, SEGÚN PLACA </t>
  </si>
  <si>
    <t>Ambulancia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</si>
  <si>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</si>
  <si>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</si>
  <si>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</si>
  <si>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</si>
  <si>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</si>
  <si>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</si>
  <si>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</si>
  <si>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</si>
  <si>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Grúa</t>
  </si>
  <si>
    <t>-</t>
  </si>
  <si>
    <t xml:space="preserve">Cuadro 28. CONDUCTORES IMPLICADOS EN ACCIDENTES DE TRÁNSITO FATALES </t>
  </si>
  <si>
    <t>Taxi; Sedán y coupé</t>
  </si>
  <si>
    <t>Camiones; Camión</t>
  </si>
  <si>
    <t>- Cantidad nula o cero.</t>
  </si>
  <si>
    <t>Automóviles para pasajeros;</t>
  </si>
  <si>
    <t xml:space="preserve"> Y TIPO DE VEHÍCULO: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</si>
</sst>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164" fontId="1" fillId="0" borderId="6" xfId="0" applyNumberFormat="1" applyFont="1" applyFill="1" applyBorder="1" applyAlignment="1">
      <alignment horizontal="distributed"/>
    </xf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8" xfId="0" applyFont="1" applyFill="1" applyBorder="1" applyAlignment="1"/>
    <xf numFmtId="0" fontId="2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164" fontId="2" fillId="0" borderId="6" xfId="0" applyNumberFormat="1" applyFont="1" applyFill="1" applyBorder="1" applyAlignment="1">
      <alignment horizontal="distributed"/>
    </xf>
    <xf numFmtId="164" fontId="2" fillId="0" borderId="7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4" xfId="0" applyNumberFormat="1" applyFont="1" applyFill="1" applyBorder="1"/>
    <xf numFmtId="3" fontId="2" fillId="0" borderId="12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right"/>
    </xf>
    <xf numFmtId="3" fontId="0" fillId="0" borderId="6" xfId="0" applyNumberFormat="1" applyFont="1" applyFill="1" applyBorder="1"/>
    <xf numFmtId="0" fontId="1" fillId="0" borderId="0" xfId="0" applyFont="1" applyFill="1"/>
    <xf numFmtId="0" fontId="2" fillId="0" borderId="0" xfId="0" applyFont="1" applyFill="1" applyBorder="1" applyAlignment="1"/>
    <xf numFmtId="164" fontId="1" fillId="0" borderId="0" xfId="0" applyNumberFormat="1" applyFont="1" applyFill="1" applyBorder="1" applyAlignment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2" width="1.7109375" style="2" customWidth="1"/>
    <col min="3" max="3" width="25.42578125" style="2" customWidth="1"/>
    <col min="4" max="4" width="7.140625" style="14" customWidth="1"/>
    <col min="5" max="5" width="7.28515625" style="14" customWidth="1"/>
    <col min="6" max="10" width="6.42578125" style="2" customWidth="1"/>
    <col min="11" max="11" width="7.28515625" style="2" customWidth="1"/>
    <col min="12" max="12" width="8.140625" style="2" customWidth="1"/>
    <col min="13" max="13" width="11.42578125" style="1" customWidth="1"/>
    <col min="14" max="225" width="11.42578125" style="2"/>
    <col min="226" max="226" width="37.28515625" style="2" customWidth="1"/>
    <col min="227" max="227" width="9" style="2" customWidth="1"/>
    <col min="228" max="228" width="8.5703125" style="2" customWidth="1"/>
    <col min="229" max="234" width="9" style="2" customWidth="1"/>
    <col min="235" max="235" width="11" style="2" customWidth="1"/>
    <col min="236" max="481" width="11.42578125" style="2"/>
    <col min="482" max="482" width="37.28515625" style="2" customWidth="1"/>
    <col min="483" max="483" width="9" style="2" customWidth="1"/>
    <col min="484" max="484" width="8.5703125" style="2" customWidth="1"/>
    <col min="485" max="490" width="9" style="2" customWidth="1"/>
    <col min="491" max="491" width="11" style="2" customWidth="1"/>
    <col min="492" max="737" width="11.42578125" style="2"/>
    <col min="738" max="738" width="37.28515625" style="2" customWidth="1"/>
    <col min="739" max="739" width="9" style="2" customWidth="1"/>
    <col min="740" max="740" width="8.5703125" style="2" customWidth="1"/>
    <col min="741" max="746" width="9" style="2" customWidth="1"/>
    <col min="747" max="747" width="11" style="2" customWidth="1"/>
    <col min="748" max="993" width="11.42578125" style="2"/>
    <col min="994" max="994" width="37.28515625" style="2" customWidth="1"/>
    <col min="995" max="995" width="9" style="2" customWidth="1"/>
    <col min="996" max="996" width="8.5703125" style="2" customWidth="1"/>
    <col min="997" max="1002" width="9" style="2" customWidth="1"/>
    <col min="1003" max="1003" width="11" style="2" customWidth="1"/>
    <col min="1004" max="1249" width="11.42578125" style="2"/>
    <col min="1250" max="1250" width="37.28515625" style="2" customWidth="1"/>
    <col min="1251" max="1251" width="9" style="2" customWidth="1"/>
    <col min="1252" max="1252" width="8.5703125" style="2" customWidth="1"/>
    <col min="1253" max="1258" width="9" style="2" customWidth="1"/>
    <col min="1259" max="1259" width="11" style="2" customWidth="1"/>
    <col min="1260" max="1505" width="11.42578125" style="2"/>
    <col min="1506" max="1506" width="37.28515625" style="2" customWidth="1"/>
    <col min="1507" max="1507" width="9" style="2" customWidth="1"/>
    <col min="1508" max="1508" width="8.5703125" style="2" customWidth="1"/>
    <col min="1509" max="1514" width="9" style="2" customWidth="1"/>
    <col min="1515" max="1515" width="11" style="2" customWidth="1"/>
    <col min="1516" max="1761" width="11.42578125" style="2"/>
    <col min="1762" max="1762" width="37.28515625" style="2" customWidth="1"/>
    <col min="1763" max="1763" width="9" style="2" customWidth="1"/>
    <col min="1764" max="1764" width="8.5703125" style="2" customWidth="1"/>
    <col min="1765" max="1770" width="9" style="2" customWidth="1"/>
    <col min="1771" max="1771" width="11" style="2" customWidth="1"/>
    <col min="1772" max="2017" width="11.42578125" style="2"/>
    <col min="2018" max="2018" width="37.28515625" style="2" customWidth="1"/>
    <col min="2019" max="2019" width="9" style="2" customWidth="1"/>
    <col min="2020" max="2020" width="8.5703125" style="2" customWidth="1"/>
    <col min="2021" max="2026" width="9" style="2" customWidth="1"/>
    <col min="2027" max="2027" width="11" style="2" customWidth="1"/>
    <col min="2028" max="2273" width="11.42578125" style="2"/>
    <col min="2274" max="2274" width="37.28515625" style="2" customWidth="1"/>
    <col min="2275" max="2275" width="9" style="2" customWidth="1"/>
    <col min="2276" max="2276" width="8.5703125" style="2" customWidth="1"/>
    <col min="2277" max="2282" width="9" style="2" customWidth="1"/>
    <col min="2283" max="2283" width="11" style="2" customWidth="1"/>
    <col min="2284" max="2529" width="11.42578125" style="2"/>
    <col min="2530" max="2530" width="37.28515625" style="2" customWidth="1"/>
    <col min="2531" max="2531" width="9" style="2" customWidth="1"/>
    <col min="2532" max="2532" width="8.5703125" style="2" customWidth="1"/>
    <col min="2533" max="2538" width="9" style="2" customWidth="1"/>
    <col min="2539" max="2539" width="11" style="2" customWidth="1"/>
    <col min="2540" max="2785" width="11.42578125" style="2"/>
    <col min="2786" max="2786" width="37.28515625" style="2" customWidth="1"/>
    <col min="2787" max="2787" width="9" style="2" customWidth="1"/>
    <col min="2788" max="2788" width="8.5703125" style="2" customWidth="1"/>
    <col min="2789" max="2794" width="9" style="2" customWidth="1"/>
    <col min="2795" max="2795" width="11" style="2" customWidth="1"/>
    <col min="2796" max="3041" width="11.42578125" style="2"/>
    <col min="3042" max="3042" width="37.28515625" style="2" customWidth="1"/>
    <col min="3043" max="3043" width="9" style="2" customWidth="1"/>
    <col min="3044" max="3044" width="8.5703125" style="2" customWidth="1"/>
    <col min="3045" max="3050" width="9" style="2" customWidth="1"/>
    <col min="3051" max="3051" width="11" style="2" customWidth="1"/>
    <col min="3052" max="3297" width="11.42578125" style="2"/>
    <col min="3298" max="3298" width="37.28515625" style="2" customWidth="1"/>
    <col min="3299" max="3299" width="9" style="2" customWidth="1"/>
    <col min="3300" max="3300" width="8.5703125" style="2" customWidth="1"/>
    <col min="3301" max="3306" width="9" style="2" customWidth="1"/>
    <col min="3307" max="3307" width="11" style="2" customWidth="1"/>
    <col min="3308" max="3553" width="11.42578125" style="2"/>
    <col min="3554" max="3554" width="37.28515625" style="2" customWidth="1"/>
    <col min="3555" max="3555" width="9" style="2" customWidth="1"/>
    <col min="3556" max="3556" width="8.5703125" style="2" customWidth="1"/>
    <col min="3557" max="3562" width="9" style="2" customWidth="1"/>
    <col min="3563" max="3563" width="11" style="2" customWidth="1"/>
    <col min="3564" max="3809" width="11.42578125" style="2"/>
    <col min="3810" max="3810" width="37.28515625" style="2" customWidth="1"/>
    <col min="3811" max="3811" width="9" style="2" customWidth="1"/>
    <col min="3812" max="3812" width="8.5703125" style="2" customWidth="1"/>
    <col min="3813" max="3818" width="9" style="2" customWidth="1"/>
    <col min="3819" max="3819" width="11" style="2" customWidth="1"/>
    <col min="3820" max="4065" width="11.42578125" style="2"/>
    <col min="4066" max="4066" width="37.28515625" style="2" customWidth="1"/>
    <col min="4067" max="4067" width="9" style="2" customWidth="1"/>
    <col min="4068" max="4068" width="8.5703125" style="2" customWidth="1"/>
    <col min="4069" max="4074" width="9" style="2" customWidth="1"/>
    <col min="4075" max="4075" width="11" style="2" customWidth="1"/>
    <col min="4076" max="4321" width="11.42578125" style="2"/>
    <col min="4322" max="4322" width="37.28515625" style="2" customWidth="1"/>
    <col min="4323" max="4323" width="9" style="2" customWidth="1"/>
    <col min="4324" max="4324" width="8.5703125" style="2" customWidth="1"/>
    <col min="4325" max="4330" width="9" style="2" customWidth="1"/>
    <col min="4331" max="4331" width="11" style="2" customWidth="1"/>
    <col min="4332" max="4577" width="11.42578125" style="2"/>
    <col min="4578" max="4578" width="37.28515625" style="2" customWidth="1"/>
    <col min="4579" max="4579" width="9" style="2" customWidth="1"/>
    <col min="4580" max="4580" width="8.5703125" style="2" customWidth="1"/>
    <col min="4581" max="4586" width="9" style="2" customWidth="1"/>
    <col min="4587" max="4587" width="11" style="2" customWidth="1"/>
    <col min="4588" max="4833" width="11.42578125" style="2"/>
    <col min="4834" max="4834" width="37.28515625" style="2" customWidth="1"/>
    <col min="4835" max="4835" width="9" style="2" customWidth="1"/>
    <col min="4836" max="4836" width="8.5703125" style="2" customWidth="1"/>
    <col min="4837" max="4842" width="9" style="2" customWidth="1"/>
    <col min="4843" max="4843" width="11" style="2" customWidth="1"/>
    <col min="4844" max="5089" width="11.42578125" style="2"/>
    <col min="5090" max="5090" width="37.28515625" style="2" customWidth="1"/>
    <col min="5091" max="5091" width="9" style="2" customWidth="1"/>
    <col min="5092" max="5092" width="8.5703125" style="2" customWidth="1"/>
    <col min="5093" max="5098" width="9" style="2" customWidth="1"/>
    <col min="5099" max="5099" width="11" style="2" customWidth="1"/>
    <col min="5100" max="5345" width="11.42578125" style="2"/>
    <col min="5346" max="5346" width="37.28515625" style="2" customWidth="1"/>
    <col min="5347" max="5347" width="9" style="2" customWidth="1"/>
    <col min="5348" max="5348" width="8.5703125" style="2" customWidth="1"/>
    <col min="5349" max="5354" width="9" style="2" customWidth="1"/>
    <col min="5355" max="5355" width="11" style="2" customWidth="1"/>
    <col min="5356" max="5601" width="11.42578125" style="2"/>
    <col min="5602" max="5602" width="37.28515625" style="2" customWidth="1"/>
    <col min="5603" max="5603" width="9" style="2" customWidth="1"/>
    <col min="5604" max="5604" width="8.5703125" style="2" customWidth="1"/>
    <col min="5605" max="5610" width="9" style="2" customWidth="1"/>
    <col min="5611" max="5611" width="11" style="2" customWidth="1"/>
    <col min="5612" max="5857" width="11.42578125" style="2"/>
    <col min="5858" max="5858" width="37.28515625" style="2" customWidth="1"/>
    <col min="5859" max="5859" width="9" style="2" customWidth="1"/>
    <col min="5860" max="5860" width="8.5703125" style="2" customWidth="1"/>
    <col min="5861" max="5866" width="9" style="2" customWidth="1"/>
    <col min="5867" max="5867" width="11" style="2" customWidth="1"/>
    <col min="5868" max="6113" width="11.42578125" style="2"/>
    <col min="6114" max="6114" width="37.28515625" style="2" customWidth="1"/>
    <col min="6115" max="6115" width="9" style="2" customWidth="1"/>
    <col min="6116" max="6116" width="8.5703125" style="2" customWidth="1"/>
    <col min="6117" max="6122" width="9" style="2" customWidth="1"/>
    <col min="6123" max="6123" width="11" style="2" customWidth="1"/>
    <col min="6124" max="6369" width="11.42578125" style="2"/>
    <col min="6370" max="6370" width="37.28515625" style="2" customWidth="1"/>
    <col min="6371" max="6371" width="9" style="2" customWidth="1"/>
    <col min="6372" max="6372" width="8.5703125" style="2" customWidth="1"/>
    <col min="6373" max="6378" width="9" style="2" customWidth="1"/>
    <col min="6379" max="6379" width="11" style="2" customWidth="1"/>
    <col min="6380" max="6625" width="11.42578125" style="2"/>
    <col min="6626" max="6626" width="37.28515625" style="2" customWidth="1"/>
    <col min="6627" max="6627" width="9" style="2" customWidth="1"/>
    <col min="6628" max="6628" width="8.5703125" style="2" customWidth="1"/>
    <col min="6629" max="6634" width="9" style="2" customWidth="1"/>
    <col min="6635" max="6635" width="11" style="2" customWidth="1"/>
    <col min="6636" max="6881" width="11.42578125" style="2"/>
    <col min="6882" max="6882" width="37.28515625" style="2" customWidth="1"/>
    <col min="6883" max="6883" width="9" style="2" customWidth="1"/>
    <col min="6884" max="6884" width="8.5703125" style="2" customWidth="1"/>
    <col min="6885" max="6890" width="9" style="2" customWidth="1"/>
    <col min="6891" max="6891" width="11" style="2" customWidth="1"/>
    <col min="6892" max="7137" width="11.42578125" style="2"/>
    <col min="7138" max="7138" width="37.28515625" style="2" customWidth="1"/>
    <col min="7139" max="7139" width="9" style="2" customWidth="1"/>
    <col min="7140" max="7140" width="8.5703125" style="2" customWidth="1"/>
    <col min="7141" max="7146" width="9" style="2" customWidth="1"/>
    <col min="7147" max="7147" width="11" style="2" customWidth="1"/>
    <col min="7148" max="7393" width="11.42578125" style="2"/>
    <col min="7394" max="7394" width="37.28515625" style="2" customWidth="1"/>
    <col min="7395" max="7395" width="9" style="2" customWidth="1"/>
    <col min="7396" max="7396" width="8.5703125" style="2" customWidth="1"/>
    <col min="7397" max="7402" width="9" style="2" customWidth="1"/>
    <col min="7403" max="7403" width="11" style="2" customWidth="1"/>
    <col min="7404" max="7649" width="11.42578125" style="2"/>
    <col min="7650" max="7650" width="37.28515625" style="2" customWidth="1"/>
    <col min="7651" max="7651" width="9" style="2" customWidth="1"/>
    <col min="7652" max="7652" width="8.5703125" style="2" customWidth="1"/>
    <col min="7653" max="7658" width="9" style="2" customWidth="1"/>
    <col min="7659" max="7659" width="11" style="2" customWidth="1"/>
    <col min="7660" max="7905" width="11.42578125" style="2"/>
    <col min="7906" max="7906" width="37.28515625" style="2" customWidth="1"/>
    <col min="7907" max="7907" width="9" style="2" customWidth="1"/>
    <col min="7908" max="7908" width="8.5703125" style="2" customWidth="1"/>
    <col min="7909" max="7914" width="9" style="2" customWidth="1"/>
    <col min="7915" max="7915" width="11" style="2" customWidth="1"/>
    <col min="7916" max="8161" width="11.42578125" style="2"/>
    <col min="8162" max="8162" width="37.28515625" style="2" customWidth="1"/>
    <col min="8163" max="8163" width="9" style="2" customWidth="1"/>
    <col min="8164" max="8164" width="8.5703125" style="2" customWidth="1"/>
    <col min="8165" max="8170" width="9" style="2" customWidth="1"/>
    <col min="8171" max="8171" width="11" style="2" customWidth="1"/>
    <col min="8172" max="8417" width="11.42578125" style="2"/>
    <col min="8418" max="8418" width="37.28515625" style="2" customWidth="1"/>
    <col min="8419" max="8419" width="9" style="2" customWidth="1"/>
    <col min="8420" max="8420" width="8.5703125" style="2" customWidth="1"/>
    <col min="8421" max="8426" width="9" style="2" customWidth="1"/>
    <col min="8427" max="8427" width="11" style="2" customWidth="1"/>
    <col min="8428" max="8673" width="11.42578125" style="2"/>
    <col min="8674" max="8674" width="37.28515625" style="2" customWidth="1"/>
    <col min="8675" max="8675" width="9" style="2" customWidth="1"/>
    <col min="8676" max="8676" width="8.5703125" style="2" customWidth="1"/>
    <col min="8677" max="8682" width="9" style="2" customWidth="1"/>
    <col min="8683" max="8683" width="11" style="2" customWidth="1"/>
    <col min="8684" max="8929" width="11.42578125" style="2"/>
    <col min="8930" max="8930" width="37.28515625" style="2" customWidth="1"/>
    <col min="8931" max="8931" width="9" style="2" customWidth="1"/>
    <col min="8932" max="8932" width="8.5703125" style="2" customWidth="1"/>
    <col min="8933" max="8938" width="9" style="2" customWidth="1"/>
    <col min="8939" max="8939" width="11" style="2" customWidth="1"/>
    <col min="8940" max="9185" width="11.42578125" style="2"/>
    <col min="9186" max="9186" width="37.28515625" style="2" customWidth="1"/>
    <col min="9187" max="9187" width="9" style="2" customWidth="1"/>
    <col min="9188" max="9188" width="8.5703125" style="2" customWidth="1"/>
    <col min="9189" max="9194" width="9" style="2" customWidth="1"/>
    <col min="9195" max="9195" width="11" style="2" customWidth="1"/>
    <col min="9196" max="9441" width="11.42578125" style="2"/>
    <col min="9442" max="9442" width="37.28515625" style="2" customWidth="1"/>
    <col min="9443" max="9443" width="9" style="2" customWidth="1"/>
    <col min="9444" max="9444" width="8.5703125" style="2" customWidth="1"/>
    <col min="9445" max="9450" width="9" style="2" customWidth="1"/>
    <col min="9451" max="9451" width="11" style="2" customWidth="1"/>
    <col min="9452" max="9697" width="11.42578125" style="2"/>
    <col min="9698" max="9698" width="37.28515625" style="2" customWidth="1"/>
    <col min="9699" max="9699" width="9" style="2" customWidth="1"/>
    <col min="9700" max="9700" width="8.5703125" style="2" customWidth="1"/>
    <col min="9701" max="9706" width="9" style="2" customWidth="1"/>
    <col min="9707" max="9707" width="11" style="2" customWidth="1"/>
    <col min="9708" max="9953" width="11.42578125" style="2"/>
    <col min="9954" max="9954" width="37.28515625" style="2" customWidth="1"/>
    <col min="9955" max="9955" width="9" style="2" customWidth="1"/>
    <col min="9956" max="9956" width="8.5703125" style="2" customWidth="1"/>
    <col min="9957" max="9962" width="9" style="2" customWidth="1"/>
    <col min="9963" max="9963" width="11" style="2" customWidth="1"/>
    <col min="9964" max="10209" width="11.42578125" style="2"/>
    <col min="10210" max="10210" width="37.28515625" style="2" customWidth="1"/>
    <col min="10211" max="10211" width="9" style="2" customWidth="1"/>
    <col min="10212" max="10212" width="8.5703125" style="2" customWidth="1"/>
    <col min="10213" max="10218" width="9" style="2" customWidth="1"/>
    <col min="10219" max="10219" width="11" style="2" customWidth="1"/>
    <col min="10220" max="10465" width="11.42578125" style="2"/>
    <col min="10466" max="10466" width="37.28515625" style="2" customWidth="1"/>
    <col min="10467" max="10467" width="9" style="2" customWidth="1"/>
    <col min="10468" max="10468" width="8.5703125" style="2" customWidth="1"/>
    <col min="10469" max="10474" width="9" style="2" customWidth="1"/>
    <col min="10475" max="10475" width="11" style="2" customWidth="1"/>
    <col min="10476" max="10721" width="11.42578125" style="2"/>
    <col min="10722" max="10722" width="37.28515625" style="2" customWidth="1"/>
    <col min="10723" max="10723" width="9" style="2" customWidth="1"/>
    <col min="10724" max="10724" width="8.5703125" style="2" customWidth="1"/>
    <col min="10725" max="10730" width="9" style="2" customWidth="1"/>
    <col min="10731" max="10731" width="11" style="2" customWidth="1"/>
    <col min="10732" max="10977" width="11.42578125" style="2"/>
    <col min="10978" max="10978" width="37.28515625" style="2" customWidth="1"/>
    <col min="10979" max="10979" width="9" style="2" customWidth="1"/>
    <col min="10980" max="10980" width="8.5703125" style="2" customWidth="1"/>
    <col min="10981" max="10986" width="9" style="2" customWidth="1"/>
    <col min="10987" max="10987" width="11" style="2" customWidth="1"/>
    <col min="10988" max="11233" width="11.42578125" style="2"/>
    <col min="11234" max="11234" width="37.28515625" style="2" customWidth="1"/>
    <col min="11235" max="11235" width="9" style="2" customWidth="1"/>
    <col min="11236" max="11236" width="8.5703125" style="2" customWidth="1"/>
    <col min="11237" max="11242" width="9" style="2" customWidth="1"/>
    <col min="11243" max="11243" width="11" style="2" customWidth="1"/>
    <col min="11244" max="11489" width="11.42578125" style="2"/>
    <col min="11490" max="11490" width="37.28515625" style="2" customWidth="1"/>
    <col min="11491" max="11491" width="9" style="2" customWidth="1"/>
    <col min="11492" max="11492" width="8.5703125" style="2" customWidth="1"/>
    <col min="11493" max="11498" width="9" style="2" customWidth="1"/>
    <col min="11499" max="11499" width="11" style="2" customWidth="1"/>
    <col min="11500" max="11745" width="11.42578125" style="2"/>
    <col min="11746" max="11746" width="37.28515625" style="2" customWidth="1"/>
    <col min="11747" max="11747" width="9" style="2" customWidth="1"/>
    <col min="11748" max="11748" width="8.5703125" style="2" customWidth="1"/>
    <col min="11749" max="11754" width="9" style="2" customWidth="1"/>
    <col min="11755" max="11755" width="11" style="2" customWidth="1"/>
    <col min="11756" max="12001" width="11.42578125" style="2"/>
    <col min="12002" max="12002" width="37.28515625" style="2" customWidth="1"/>
    <col min="12003" max="12003" width="9" style="2" customWidth="1"/>
    <col min="12004" max="12004" width="8.5703125" style="2" customWidth="1"/>
    <col min="12005" max="12010" width="9" style="2" customWidth="1"/>
    <col min="12011" max="12011" width="11" style="2" customWidth="1"/>
    <col min="12012" max="12257" width="11.42578125" style="2"/>
    <col min="12258" max="12258" width="37.28515625" style="2" customWidth="1"/>
    <col min="12259" max="12259" width="9" style="2" customWidth="1"/>
    <col min="12260" max="12260" width="8.5703125" style="2" customWidth="1"/>
    <col min="12261" max="12266" width="9" style="2" customWidth="1"/>
    <col min="12267" max="12267" width="11" style="2" customWidth="1"/>
    <col min="12268" max="12513" width="11.42578125" style="2"/>
    <col min="12514" max="12514" width="37.28515625" style="2" customWidth="1"/>
    <col min="12515" max="12515" width="9" style="2" customWidth="1"/>
    <col min="12516" max="12516" width="8.5703125" style="2" customWidth="1"/>
    <col min="12517" max="12522" width="9" style="2" customWidth="1"/>
    <col min="12523" max="12523" width="11" style="2" customWidth="1"/>
    <col min="12524" max="12769" width="11.42578125" style="2"/>
    <col min="12770" max="12770" width="37.28515625" style="2" customWidth="1"/>
    <col min="12771" max="12771" width="9" style="2" customWidth="1"/>
    <col min="12772" max="12772" width="8.5703125" style="2" customWidth="1"/>
    <col min="12773" max="12778" width="9" style="2" customWidth="1"/>
    <col min="12779" max="12779" width="11" style="2" customWidth="1"/>
    <col min="12780" max="13025" width="11.42578125" style="2"/>
    <col min="13026" max="13026" width="37.28515625" style="2" customWidth="1"/>
    <col min="13027" max="13027" width="9" style="2" customWidth="1"/>
    <col min="13028" max="13028" width="8.5703125" style="2" customWidth="1"/>
    <col min="13029" max="13034" width="9" style="2" customWidth="1"/>
    <col min="13035" max="13035" width="11" style="2" customWidth="1"/>
    <col min="13036" max="13281" width="11.42578125" style="2"/>
    <col min="13282" max="13282" width="37.28515625" style="2" customWidth="1"/>
    <col min="13283" max="13283" width="9" style="2" customWidth="1"/>
    <col min="13284" max="13284" width="8.5703125" style="2" customWidth="1"/>
    <col min="13285" max="13290" width="9" style="2" customWidth="1"/>
    <col min="13291" max="13291" width="11" style="2" customWidth="1"/>
    <col min="13292" max="13537" width="11.42578125" style="2"/>
    <col min="13538" max="13538" width="37.28515625" style="2" customWidth="1"/>
    <col min="13539" max="13539" width="9" style="2" customWidth="1"/>
    <col min="13540" max="13540" width="8.5703125" style="2" customWidth="1"/>
    <col min="13541" max="13546" width="9" style="2" customWidth="1"/>
    <col min="13547" max="13547" width="11" style="2" customWidth="1"/>
    <col min="13548" max="13793" width="11.42578125" style="2"/>
    <col min="13794" max="13794" width="37.28515625" style="2" customWidth="1"/>
    <col min="13795" max="13795" width="9" style="2" customWidth="1"/>
    <col min="13796" max="13796" width="8.5703125" style="2" customWidth="1"/>
    <col min="13797" max="13802" width="9" style="2" customWidth="1"/>
    <col min="13803" max="13803" width="11" style="2" customWidth="1"/>
    <col min="13804" max="14049" width="11.42578125" style="2"/>
    <col min="14050" max="14050" width="37.28515625" style="2" customWidth="1"/>
    <col min="14051" max="14051" width="9" style="2" customWidth="1"/>
    <col min="14052" max="14052" width="8.5703125" style="2" customWidth="1"/>
    <col min="14053" max="14058" width="9" style="2" customWidth="1"/>
    <col min="14059" max="14059" width="11" style="2" customWidth="1"/>
    <col min="14060" max="14305" width="11.42578125" style="2"/>
    <col min="14306" max="14306" width="37.28515625" style="2" customWidth="1"/>
    <col min="14307" max="14307" width="9" style="2" customWidth="1"/>
    <col min="14308" max="14308" width="8.5703125" style="2" customWidth="1"/>
    <col min="14309" max="14314" width="9" style="2" customWidth="1"/>
    <col min="14315" max="14315" width="11" style="2" customWidth="1"/>
    <col min="14316" max="14561" width="11.42578125" style="2"/>
    <col min="14562" max="14562" width="37.28515625" style="2" customWidth="1"/>
    <col min="14563" max="14563" width="9" style="2" customWidth="1"/>
    <col min="14564" max="14564" width="8.5703125" style="2" customWidth="1"/>
    <col min="14565" max="14570" width="9" style="2" customWidth="1"/>
    <col min="14571" max="14571" width="11" style="2" customWidth="1"/>
    <col min="14572" max="14817" width="11.42578125" style="2"/>
    <col min="14818" max="14818" width="37.28515625" style="2" customWidth="1"/>
    <col min="14819" max="14819" width="9" style="2" customWidth="1"/>
    <col min="14820" max="14820" width="8.5703125" style="2" customWidth="1"/>
    <col min="14821" max="14826" width="9" style="2" customWidth="1"/>
    <col min="14827" max="14827" width="11" style="2" customWidth="1"/>
    <col min="14828" max="15073" width="11.42578125" style="2"/>
    <col min="15074" max="15074" width="37.28515625" style="2" customWidth="1"/>
    <col min="15075" max="15075" width="9" style="2" customWidth="1"/>
    <col min="15076" max="15076" width="8.5703125" style="2" customWidth="1"/>
    <col min="15077" max="15082" width="9" style="2" customWidth="1"/>
    <col min="15083" max="15083" width="11" style="2" customWidth="1"/>
    <col min="15084" max="15329" width="11.42578125" style="2"/>
    <col min="15330" max="15330" width="37.28515625" style="2" customWidth="1"/>
    <col min="15331" max="15331" width="9" style="2" customWidth="1"/>
    <col min="15332" max="15332" width="8.5703125" style="2" customWidth="1"/>
    <col min="15333" max="15338" width="9" style="2" customWidth="1"/>
    <col min="15339" max="15339" width="11" style="2" customWidth="1"/>
    <col min="15340" max="15585" width="11.42578125" style="2"/>
    <col min="15586" max="15586" width="37.28515625" style="2" customWidth="1"/>
    <col min="15587" max="15587" width="9" style="2" customWidth="1"/>
    <col min="15588" max="15588" width="8.5703125" style="2" customWidth="1"/>
    <col min="15589" max="15594" width="9" style="2" customWidth="1"/>
    <col min="15595" max="15595" width="11" style="2" customWidth="1"/>
    <col min="15596" max="15841" width="11.42578125" style="2"/>
    <col min="15842" max="15842" width="37.28515625" style="2" customWidth="1"/>
    <col min="15843" max="15843" width="9" style="2" customWidth="1"/>
    <col min="15844" max="15844" width="8.5703125" style="2" customWidth="1"/>
    <col min="15845" max="15850" width="9" style="2" customWidth="1"/>
    <col min="15851" max="15851" width="11" style="2" customWidth="1"/>
    <col min="15852" max="16097" width="11.42578125" style="2"/>
    <col min="16098" max="16098" width="37.28515625" style="2" customWidth="1"/>
    <col min="16099" max="16099" width="9" style="2" customWidth="1"/>
    <col min="16100" max="16100" width="8.5703125" style="2" customWidth="1"/>
    <col min="16101" max="16106" width="9" style="2" customWidth="1"/>
    <col min="16107" max="16107" width="11" style="2" customWidth="1"/>
    <col min="16108" max="16384" width="11.42578125" style="2"/>
  </cols>
  <sheetData>
    <row r="1" spans="1:13" ht="16.5" customHeight="1" x14ac:dyDescent="0.2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16.5" customHeight="1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16.5" customHeight="1" x14ac:dyDescent="0.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16.5" customHeight="1" x14ac:dyDescent="0.2">
      <c r="A4" s="33" t="s">
        <v>45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ht="9.75" customHeight="1" x14ac:dyDescent="0.2">
      <c r="C5" s="4"/>
      <c r="D5" s="3"/>
      <c r="E5" s="3"/>
      <c r="F5" s="4"/>
      <c r="G5" s="4"/>
      <c r="H5" s="4"/>
      <c r="I5" s="4"/>
      <c r="J5" s="4"/>
      <c r="K5" s="4"/>
      <c r="L5" s="4"/>
    </row>
    <row r="6" spans="1:13" ht="23.25" customHeight="1" x14ac:dyDescent="0.2">
      <c r="A6" s="36" t="s">
        <v>27</v>
      </c>
      <c r="B6" s="36"/>
      <c r="C6" s="37"/>
      <c r="D6" s="44" t="s">
        <v>0</v>
      </c>
      <c r="E6" s="45"/>
      <c r="F6" s="45"/>
      <c r="G6" s="45"/>
      <c r="H6" s="45"/>
      <c r="I6" s="45"/>
      <c r="J6" s="45"/>
      <c r="K6" s="45"/>
      <c r="L6" s="45"/>
    </row>
    <row r="7" spans="1:13" ht="23.25" customHeight="1" x14ac:dyDescent="0.2">
      <c r="A7" s="38"/>
      <c r="B7" s="38"/>
      <c r="C7" s="39"/>
      <c r="D7" s="42" t="s">
        <v>1</v>
      </c>
      <c r="E7" s="44" t="s">
        <v>25</v>
      </c>
      <c r="F7" s="45"/>
      <c r="G7" s="45"/>
      <c r="H7" s="45"/>
      <c r="I7" s="45"/>
      <c r="J7" s="45"/>
      <c r="K7" s="45"/>
      <c r="L7" s="45"/>
    </row>
    <row r="8" spans="1:13" ht="45.75" customHeight="1" x14ac:dyDescent="0.2">
      <c r="A8" s="40"/>
      <c r="B8" s="40"/>
      <c r="C8" s="41"/>
      <c r="D8" s="43"/>
      <c r="E8" s="25" t="s">
        <v>24</v>
      </c>
      <c r="F8" s="25" t="s">
        <v>2</v>
      </c>
      <c r="G8" s="25" t="s">
        <v>3</v>
      </c>
      <c r="H8" s="25" t="s">
        <v>4</v>
      </c>
      <c r="I8" s="25" t="s">
        <v>5</v>
      </c>
      <c r="J8" s="25" t="s">
        <v>6</v>
      </c>
      <c r="K8" s="25" t="s">
        <v>7</v>
      </c>
      <c r="L8" s="26" t="s">
        <v>8</v>
      </c>
    </row>
    <row r="9" spans="1:13" ht="8.1" customHeight="1" x14ac:dyDescent="0.2">
      <c r="A9" s="21"/>
      <c r="B9" s="21"/>
      <c r="C9" s="22"/>
      <c r="D9" s="23"/>
      <c r="E9" s="23"/>
      <c r="F9" s="23"/>
      <c r="G9" s="23"/>
      <c r="H9" s="23"/>
      <c r="I9" s="23"/>
      <c r="J9" s="23"/>
      <c r="K9" s="23"/>
      <c r="L9" s="24"/>
    </row>
    <row r="10" spans="1:13" ht="21.75" customHeight="1" x14ac:dyDescent="0.2">
      <c r="A10" s="34" t="s">
        <v>23</v>
      </c>
      <c r="B10" s="34"/>
      <c r="C10" s="35"/>
      <c r="D10" s="15">
        <f t="shared" ref="D10:L10" si="0">SUM(D11,D20,D28,D32,D37)</f>
        <v>425</v>
      </c>
      <c r="E10" s="15">
        <f t="shared" si="0"/>
        <v>2</v>
      </c>
      <c r="F10" s="15">
        <f t="shared" si="0"/>
        <v>7</v>
      </c>
      <c r="G10" s="15">
        <f t="shared" si="0"/>
        <v>95</v>
      </c>
      <c r="H10" s="15">
        <f t="shared" si="0"/>
        <v>110</v>
      </c>
      <c r="I10" s="15">
        <f t="shared" si="0"/>
        <v>92</v>
      </c>
      <c r="J10" s="15">
        <f t="shared" si="0"/>
        <v>53</v>
      </c>
      <c r="K10" s="15">
        <f t="shared" si="0"/>
        <v>26</v>
      </c>
      <c r="L10" s="16">
        <f t="shared" si="0"/>
        <v>40</v>
      </c>
      <c r="M10" s="31"/>
    </row>
    <row r="11" spans="1:13" ht="21" customHeight="1" x14ac:dyDescent="0.2">
      <c r="A11" s="2" t="s">
        <v>15</v>
      </c>
      <c r="C11" s="5"/>
      <c r="D11" s="15">
        <f>SUM(D12,D17,D18,D19)</f>
        <v>319</v>
      </c>
      <c r="E11" s="15">
        <f t="shared" ref="E11:L11" si="1">SUM(E12,E17,E18,E19)</f>
        <v>2</v>
      </c>
      <c r="F11" s="15">
        <f t="shared" si="1"/>
        <v>7</v>
      </c>
      <c r="G11" s="15">
        <f t="shared" si="1"/>
        <v>81</v>
      </c>
      <c r="H11" s="15">
        <f>SUM(H12,H17,H18,H19)</f>
        <v>81</v>
      </c>
      <c r="I11" s="15">
        <f>SUM(I12,I17,I18,I19)</f>
        <v>57</v>
      </c>
      <c r="J11" s="15">
        <f t="shared" si="1"/>
        <v>42</v>
      </c>
      <c r="K11" s="15">
        <f t="shared" si="1"/>
        <v>21</v>
      </c>
      <c r="L11" s="16">
        <f t="shared" si="1"/>
        <v>28</v>
      </c>
      <c r="M11" s="31"/>
    </row>
    <row r="12" spans="1:13" ht="18.75" customHeight="1" x14ac:dyDescent="0.2">
      <c r="B12" s="2" t="s">
        <v>30</v>
      </c>
      <c r="C12" s="5"/>
      <c r="D12" s="8">
        <f>SUM(E12:L12)</f>
        <v>250</v>
      </c>
      <c r="E12" s="15">
        <f t="shared" ref="E12:L12" si="2">SUM(E13:E15)</f>
        <v>1</v>
      </c>
      <c r="F12" s="15">
        <f t="shared" si="2"/>
        <v>4</v>
      </c>
      <c r="G12" s="15">
        <f t="shared" si="2"/>
        <v>61</v>
      </c>
      <c r="H12" s="15">
        <f>SUM(H13:H16)</f>
        <v>65</v>
      </c>
      <c r="I12" s="15">
        <f>SUM(I13:I16)</f>
        <v>46</v>
      </c>
      <c r="J12" s="15">
        <f>SUM(J13:J15)</f>
        <v>31</v>
      </c>
      <c r="K12" s="15">
        <f t="shared" si="2"/>
        <v>16</v>
      </c>
      <c r="L12" s="16">
        <f t="shared" si="2"/>
        <v>26</v>
      </c>
      <c r="M12" s="31"/>
    </row>
    <row r="13" spans="1:13" ht="17.25" customHeight="1" x14ac:dyDescent="0.2">
      <c r="C13" s="5" t="s">
        <v>31</v>
      </c>
      <c r="D13" s="8">
        <f t="shared" ref="D13:D30" si="3">SUM(F13:L13)</f>
        <v>74</v>
      </c>
      <c r="E13" s="15">
        <f t="shared" ref="E13:L15" si="4">SUM(E41,E66,E77)</f>
        <v>0</v>
      </c>
      <c r="F13" s="15">
        <f t="shared" si="4"/>
        <v>1</v>
      </c>
      <c r="G13" s="15">
        <f t="shared" si="4"/>
        <v>14</v>
      </c>
      <c r="H13" s="15">
        <f t="shared" si="4"/>
        <v>15</v>
      </c>
      <c r="I13" s="15">
        <f t="shared" si="4"/>
        <v>18</v>
      </c>
      <c r="J13" s="15">
        <f t="shared" si="4"/>
        <v>14</v>
      </c>
      <c r="K13" s="15">
        <f t="shared" si="4"/>
        <v>6</v>
      </c>
      <c r="L13" s="16">
        <f t="shared" si="4"/>
        <v>6</v>
      </c>
      <c r="M13" s="31"/>
    </row>
    <row r="14" spans="1:13" ht="17.25" customHeight="1" x14ac:dyDescent="0.2">
      <c r="C14" s="5" t="s">
        <v>32</v>
      </c>
      <c r="D14" s="8">
        <f>SUM(E14:L14)</f>
        <v>124</v>
      </c>
      <c r="E14" s="15">
        <f t="shared" si="4"/>
        <v>1</v>
      </c>
      <c r="F14" s="15">
        <f t="shared" si="4"/>
        <v>1</v>
      </c>
      <c r="G14" s="15">
        <f t="shared" si="4"/>
        <v>37</v>
      </c>
      <c r="H14" s="15">
        <f t="shared" si="4"/>
        <v>36</v>
      </c>
      <c r="I14" s="15">
        <f t="shared" si="4"/>
        <v>20</v>
      </c>
      <c r="J14" s="15">
        <f t="shared" si="4"/>
        <v>9</v>
      </c>
      <c r="K14" s="15">
        <f t="shared" si="4"/>
        <v>6</v>
      </c>
      <c r="L14" s="16">
        <f t="shared" si="4"/>
        <v>14</v>
      </c>
      <c r="M14" s="31"/>
    </row>
    <row r="15" spans="1:13" ht="17.25" customHeight="1" x14ac:dyDescent="0.2">
      <c r="C15" s="5" t="s">
        <v>33</v>
      </c>
      <c r="D15" s="8">
        <f t="shared" si="3"/>
        <v>51</v>
      </c>
      <c r="E15" s="15">
        <f t="shared" si="4"/>
        <v>0</v>
      </c>
      <c r="F15" s="15">
        <f t="shared" si="4"/>
        <v>2</v>
      </c>
      <c r="G15" s="15">
        <f t="shared" si="4"/>
        <v>10</v>
      </c>
      <c r="H15" s="15">
        <f t="shared" si="4"/>
        <v>13</v>
      </c>
      <c r="I15" s="15">
        <f t="shared" si="4"/>
        <v>8</v>
      </c>
      <c r="J15" s="15">
        <f t="shared" si="4"/>
        <v>8</v>
      </c>
      <c r="K15" s="15">
        <f t="shared" si="4"/>
        <v>4</v>
      </c>
      <c r="L15" s="16">
        <f t="shared" si="4"/>
        <v>6</v>
      </c>
      <c r="M15" s="31"/>
    </row>
    <row r="16" spans="1:13" ht="17.25" customHeight="1" x14ac:dyDescent="0.2">
      <c r="C16" s="18" t="s">
        <v>11</v>
      </c>
      <c r="D16" s="8">
        <f t="shared" si="3"/>
        <v>1</v>
      </c>
      <c r="E16" s="15">
        <f>SUM(E80)</f>
        <v>0</v>
      </c>
      <c r="F16" s="15">
        <f t="shared" ref="F16:L16" si="5">SUM(F80)</f>
        <v>0</v>
      </c>
      <c r="G16" s="15">
        <f t="shared" si="5"/>
        <v>0</v>
      </c>
      <c r="H16" s="15">
        <f t="shared" si="5"/>
        <v>1</v>
      </c>
      <c r="I16" s="15">
        <f t="shared" si="5"/>
        <v>0</v>
      </c>
      <c r="J16" s="15">
        <f t="shared" si="5"/>
        <v>0</v>
      </c>
      <c r="K16" s="15">
        <f t="shared" si="5"/>
        <v>0</v>
      </c>
      <c r="L16" s="16">
        <f t="shared" si="5"/>
        <v>0</v>
      </c>
      <c r="M16" s="31"/>
    </row>
    <row r="17" spans="1:13" ht="18.75" customHeight="1" x14ac:dyDescent="0.2">
      <c r="B17" s="2" t="s">
        <v>34</v>
      </c>
      <c r="C17" s="1"/>
      <c r="D17" s="8">
        <f t="shared" si="3"/>
        <v>6</v>
      </c>
      <c r="E17" s="15">
        <f t="shared" ref="E17:L17" si="6">SUM(E44,E81)</f>
        <v>0</v>
      </c>
      <c r="F17" s="15">
        <f t="shared" si="6"/>
        <v>0</v>
      </c>
      <c r="G17" s="15">
        <f t="shared" si="6"/>
        <v>2</v>
      </c>
      <c r="H17" s="15">
        <f t="shared" si="6"/>
        <v>0</v>
      </c>
      <c r="I17" s="15">
        <f t="shared" si="6"/>
        <v>2</v>
      </c>
      <c r="J17" s="15">
        <f t="shared" si="6"/>
        <v>2</v>
      </c>
      <c r="K17" s="15">
        <f t="shared" si="6"/>
        <v>0</v>
      </c>
      <c r="L17" s="16">
        <f t="shared" si="6"/>
        <v>0</v>
      </c>
      <c r="M17" s="31"/>
    </row>
    <row r="18" spans="1:13" ht="18.75" customHeight="1" x14ac:dyDescent="0.2">
      <c r="B18" s="2" t="s">
        <v>9</v>
      </c>
      <c r="C18" s="7"/>
      <c r="D18" s="8">
        <f>SUM(E18:L18)</f>
        <v>23</v>
      </c>
      <c r="E18" s="15">
        <f t="shared" ref="E18:L19" si="7">SUM(E45,E69,E82)</f>
        <v>1</v>
      </c>
      <c r="F18" s="15">
        <f t="shared" si="7"/>
        <v>0</v>
      </c>
      <c r="G18" s="15">
        <f t="shared" si="7"/>
        <v>5</v>
      </c>
      <c r="H18" s="15">
        <f t="shared" si="7"/>
        <v>2</v>
      </c>
      <c r="I18" s="15">
        <f t="shared" si="7"/>
        <v>3</v>
      </c>
      <c r="J18" s="15">
        <f t="shared" si="7"/>
        <v>5</v>
      </c>
      <c r="K18" s="15">
        <f t="shared" si="7"/>
        <v>5</v>
      </c>
      <c r="L18" s="16">
        <f t="shared" si="7"/>
        <v>2</v>
      </c>
      <c r="M18" s="31"/>
    </row>
    <row r="19" spans="1:13" ht="18.75" customHeight="1" x14ac:dyDescent="0.2">
      <c r="B19" s="2" t="s">
        <v>12</v>
      </c>
      <c r="C19" s="19"/>
      <c r="D19" s="8">
        <f t="shared" si="3"/>
        <v>40</v>
      </c>
      <c r="E19" s="15">
        <f t="shared" si="7"/>
        <v>0</v>
      </c>
      <c r="F19" s="15">
        <f t="shared" si="7"/>
        <v>3</v>
      </c>
      <c r="G19" s="15">
        <f t="shared" si="7"/>
        <v>13</v>
      </c>
      <c r="H19" s="15">
        <f t="shared" si="7"/>
        <v>14</v>
      </c>
      <c r="I19" s="15">
        <f t="shared" si="7"/>
        <v>6</v>
      </c>
      <c r="J19" s="15">
        <f t="shared" si="7"/>
        <v>4</v>
      </c>
      <c r="K19" s="15">
        <f t="shared" si="7"/>
        <v>0</v>
      </c>
      <c r="L19" s="16">
        <f t="shared" si="7"/>
        <v>0</v>
      </c>
      <c r="M19" s="31"/>
    </row>
    <row r="20" spans="1:13" ht="21" customHeight="1" x14ac:dyDescent="0.2">
      <c r="A20" s="18" t="s">
        <v>16</v>
      </c>
      <c r="B20" s="18"/>
      <c r="C20" s="18"/>
      <c r="D20" s="15">
        <f>SUM(D21,D24)</f>
        <v>76</v>
      </c>
      <c r="E20" s="15">
        <f t="shared" ref="E20:L20" si="8">SUM(E21,E24)</f>
        <v>0</v>
      </c>
      <c r="F20" s="15">
        <f>SUM(F21,F24)</f>
        <v>0</v>
      </c>
      <c r="G20" s="15">
        <f>SUM(G21,G24)</f>
        <v>13</v>
      </c>
      <c r="H20" s="15">
        <f t="shared" si="8"/>
        <v>18</v>
      </c>
      <c r="I20" s="15">
        <f t="shared" si="8"/>
        <v>26</v>
      </c>
      <c r="J20" s="15">
        <f t="shared" si="8"/>
        <v>9</v>
      </c>
      <c r="K20" s="15">
        <f t="shared" si="8"/>
        <v>3</v>
      </c>
      <c r="L20" s="16">
        <f t="shared" si="8"/>
        <v>7</v>
      </c>
      <c r="M20" s="31"/>
    </row>
    <row r="21" spans="1:13" ht="18" customHeight="1" x14ac:dyDescent="0.2">
      <c r="A21" s="18"/>
      <c r="B21" s="18" t="s">
        <v>30</v>
      </c>
      <c r="C21" s="18"/>
      <c r="D21" s="8">
        <f t="shared" si="3"/>
        <v>24</v>
      </c>
      <c r="E21" s="15">
        <f t="shared" ref="E21:L21" si="9">SUM(E22:E23)</f>
        <v>0</v>
      </c>
      <c r="F21" s="15">
        <f>SUM(F22:F23)</f>
        <v>0</v>
      </c>
      <c r="G21" s="15">
        <f t="shared" si="9"/>
        <v>5</v>
      </c>
      <c r="H21" s="15">
        <f t="shared" si="9"/>
        <v>4</v>
      </c>
      <c r="I21" s="15">
        <f t="shared" si="9"/>
        <v>7</v>
      </c>
      <c r="J21" s="15">
        <f t="shared" si="9"/>
        <v>3</v>
      </c>
      <c r="K21" s="15">
        <f t="shared" si="9"/>
        <v>2</v>
      </c>
      <c r="L21" s="16">
        <f t="shared" si="9"/>
        <v>3</v>
      </c>
      <c r="M21" s="31"/>
    </row>
    <row r="22" spans="1:13" ht="17.25" customHeight="1" x14ac:dyDescent="0.2">
      <c r="A22" s="18"/>
      <c r="B22" s="18"/>
      <c r="C22" s="18" t="s">
        <v>11</v>
      </c>
      <c r="D22" s="8">
        <f t="shared" si="3"/>
        <v>14</v>
      </c>
      <c r="E22" s="15">
        <f t="shared" ref="E22:L23" si="10">SUM(E49,E86)</f>
        <v>0</v>
      </c>
      <c r="F22" s="15">
        <f t="shared" si="10"/>
        <v>0</v>
      </c>
      <c r="G22" s="15">
        <f t="shared" si="10"/>
        <v>4</v>
      </c>
      <c r="H22" s="15">
        <f t="shared" si="10"/>
        <v>1</v>
      </c>
      <c r="I22" s="15">
        <f t="shared" si="10"/>
        <v>3</v>
      </c>
      <c r="J22" s="15">
        <f t="shared" si="10"/>
        <v>3</v>
      </c>
      <c r="K22" s="15">
        <f t="shared" si="10"/>
        <v>1</v>
      </c>
      <c r="L22" s="16">
        <f t="shared" si="10"/>
        <v>2</v>
      </c>
      <c r="M22" s="31"/>
    </row>
    <row r="23" spans="1:13" ht="17.25" customHeight="1" x14ac:dyDescent="0.2">
      <c r="A23" s="18"/>
      <c r="B23" s="18"/>
      <c r="C23" s="20" t="s">
        <v>14</v>
      </c>
      <c r="D23" s="8">
        <f t="shared" si="3"/>
        <v>10</v>
      </c>
      <c r="E23" s="15">
        <f t="shared" si="10"/>
        <v>0</v>
      </c>
      <c r="F23" s="15">
        <f t="shared" si="10"/>
        <v>0</v>
      </c>
      <c r="G23" s="15">
        <f t="shared" si="10"/>
        <v>1</v>
      </c>
      <c r="H23" s="15">
        <f t="shared" si="10"/>
        <v>3</v>
      </c>
      <c r="I23" s="15">
        <f t="shared" si="10"/>
        <v>4</v>
      </c>
      <c r="J23" s="15">
        <f t="shared" si="10"/>
        <v>0</v>
      </c>
      <c r="K23" s="15">
        <f t="shared" si="10"/>
        <v>1</v>
      </c>
      <c r="L23" s="16">
        <f t="shared" si="10"/>
        <v>1</v>
      </c>
      <c r="M23" s="31"/>
    </row>
    <row r="24" spans="1:13" ht="18" customHeight="1" x14ac:dyDescent="0.2">
      <c r="B24" s="2" t="s">
        <v>35</v>
      </c>
      <c r="C24" s="5"/>
      <c r="D24" s="8">
        <f>SUM(F24:L24)</f>
        <v>52</v>
      </c>
      <c r="E24" s="15">
        <f t="shared" ref="E24:L24" si="11">SUM(E25:E26)</f>
        <v>0</v>
      </c>
      <c r="F24" s="15">
        <f t="shared" si="11"/>
        <v>0</v>
      </c>
      <c r="G24" s="15">
        <f>SUM(G25:G26)</f>
        <v>8</v>
      </c>
      <c r="H24" s="15">
        <f t="shared" si="11"/>
        <v>14</v>
      </c>
      <c r="I24" s="15">
        <f>SUM(I25:I27)</f>
        <v>19</v>
      </c>
      <c r="J24" s="15">
        <f t="shared" si="11"/>
        <v>6</v>
      </c>
      <c r="K24" s="15">
        <f t="shared" si="11"/>
        <v>1</v>
      </c>
      <c r="L24" s="16">
        <f t="shared" si="11"/>
        <v>4</v>
      </c>
      <c r="M24" s="31"/>
    </row>
    <row r="25" spans="1:13" ht="17.25" customHeight="1" x14ac:dyDescent="0.2">
      <c r="C25" s="1" t="s">
        <v>10</v>
      </c>
      <c r="D25" s="8">
        <f t="shared" si="3"/>
        <v>33</v>
      </c>
      <c r="E25" s="15">
        <f>SUM(E52,E72,E89)</f>
        <v>0</v>
      </c>
      <c r="F25" s="15">
        <f t="shared" ref="F25:L25" si="12">SUM(F52,F72,F89)</f>
        <v>0</v>
      </c>
      <c r="G25" s="15">
        <f t="shared" si="12"/>
        <v>6</v>
      </c>
      <c r="H25" s="15">
        <f t="shared" si="12"/>
        <v>8</v>
      </c>
      <c r="I25" s="15">
        <f t="shared" si="12"/>
        <v>12</v>
      </c>
      <c r="J25" s="15">
        <f t="shared" si="12"/>
        <v>3</v>
      </c>
      <c r="K25" s="15">
        <f t="shared" si="12"/>
        <v>1</v>
      </c>
      <c r="L25" s="16">
        <f t="shared" si="12"/>
        <v>3</v>
      </c>
      <c r="M25" s="31"/>
    </row>
    <row r="26" spans="1:13" ht="17.25" customHeight="1" x14ac:dyDescent="0.2">
      <c r="C26" s="1" t="s">
        <v>13</v>
      </c>
      <c r="D26" s="8">
        <f t="shared" si="3"/>
        <v>18</v>
      </c>
      <c r="E26" s="15">
        <f t="shared" ref="E26:L26" si="13">SUM(E53,E90)</f>
        <v>0</v>
      </c>
      <c r="F26" s="15">
        <f t="shared" si="13"/>
        <v>0</v>
      </c>
      <c r="G26" s="15">
        <f t="shared" si="13"/>
        <v>2</v>
      </c>
      <c r="H26" s="15">
        <f t="shared" si="13"/>
        <v>6</v>
      </c>
      <c r="I26" s="15">
        <f t="shared" si="13"/>
        <v>6</v>
      </c>
      <c r="J26" s="15">
        <f t="shared" si="13"/>
        <v>3</v>
      </c>
      <c r="K26" s="15">
        <f t="shared" si="13"/>
        <v>0</v>
      </c>
      <c r="L26" s="16">
        <f t="shared" si="13"/>
        <v>1</v>
      </c>
      <c r="M26" s="31"/>
    </row>
    <row r="27" spans="1:13" ht="17.25" customHeight="1" x14ac:dyDescent="0.2">
      <c r="C27" s="1" t="s">
        <v>38</v>
      </c>
      <c r="D27" s="8">
        <f>SUM(F27:L27)</f>
        <v>1</v>
      </c>
      <c r="E27" s="15" t="s">
        <v>39</v>
      </c>
      <c r="F27" s="15" t="s">
        <v>39</v>
      </c>
      <c r="G27" s="15" t="s">
        <v>39</v>
      </c>
      <c r="H27" s="15" t="s">
        <v>39</v>
      </c>
      <c r="I27" s="15">
        <f>SUM(I91)</f>
        <v>1</v>
      </c>
      <c r="J27" s="15">
        <f>SUM(J91)</f>
        <v>0</v>
      </c>
      <c r="K27" s="15" t="s">
        <v>39</v>
      </c>
      <c r="L27" s="16" t="s">
        <v>39</v>
      </c>
      <c r="M27" s="31"/>
    </row>
    <row r="28" spans="1:13" ht="21" customHeight="1" x14ac:dyDescent="0.2">
      <c r="A28" s="2" t="s">
        <v>17</v>
      </c>
      <c r="C28" s="5"/>
      <c r="D28" s="8">
        <f>SUM(F28:L28)</f>
        <v>23</v>
      </c>
      <c r="E28" s="15">
        <f t="shared" ref="E28:L28" si="14">SUM(E29:E30)</f>
        <v>0</v>
      </c>
      <c r="F28" s="15">
        <f t="shared" si="14"/>
        <v>0</v>
      </c>
      <c r="G28" s="15">
        <f t="shared" si="14"/>
        <v>1</v>
      </c>
      <c r="H28" s="15">
        <f t="shared" si="14"/>
        <v>8</v>
      </c>
      <c r="I28" s="15">
        <f t="shared" si="14"/>
        <v>8</v>
      </c>
      <c r="J28" s="15">
        <f t="shared" si="14"/>
        <v>2</v>
      </c>
      <c r="K28" s="15">
        <f t="shared" si="14"/>
        <v>2</v>
      </c>
      <c r="L28" s="16">
        <f t="shared" si="14"/>
        <v>2</v>
      </c>
      <c r="M28" s="31"/>
    </row>
    <row r="29" spans="1:13" ht="18.600000000000001" customHeight="1" x14ac:dyDescent="0.2">
      <c r="C29" s="5" t="s">
        <v>31</v>
      </c>
      <c r="D29" s="8">
        <f t="shared" si="3"/>
        <v>1</v>
      </c>
      <c r="E29" s="15">
        <f>SUM(E55)</f>
        <v>0</v>
      </c>
      <c r="F29" s="15">
        <f t="shared" ref="F29:L29" si="15">SUM(F55)</f>
        <v>0</v>
      </c>
      <c r="G29" s="15">
        <f t="shared" si="15"/>
        <v>0</v>
      </c>
      <c r="H29" s="15">
        <f t="shared" si="15"/>
        <v>1</v>
      </c>
      <c r="I29" s="15">
        <f t="shared" si="15"/>
        <v>0</v>
      </c>
      <c r="J29" s="15">
        <f t="shared" si="15"/>
        <v>0</v>
      </c>
      <c r="K29" s="15">
        <f t="shared" si="15"/>
        <v>0</v>
      </c>
      <c r="L29" s="16">
        <f t="shared" si="15"/>
        <v>0</v>
      </c>
      <c r="M29" s="31"/>
    </row>
    <row r="30" spans="1:13" ht="18.600000000000001" customHeight="1" x14ac:dyDescent="0.2">
      <c r="C30" s="5" t="s">
        <v>32</v>
      </c>
      <c r="D30" s="8">
        <f t="shared" si="3"/>
        <v>22</v>
      </c>
      <c r="E30" s="15">
        <f t="shared" ref="E30:L30" si="16">SUM(E56,E73,E92)</f>
        <v>0</v>
      </c>
      <c r="F30" s="15">
        <f t="shared" si="16"/>
        <v>0</v>
      </c>
      <c r="G30" s="15">
        <f t="shared" si="16"/>
        <v>1</v>
      </c>
      <c r="H30" s="15">
        <f t="shared" si="16"/>
        <v>7</v>
      </c>
      <c r="I30" s="15">
        <f t="shared" si="16"/>
        <v>8</v>
      </c>
      <c r="J30" s="15">
        <f t="shared" si="16"/>
        <v>2</v>
      </c>
      <c r="K30" s="15">
        <f t="shared" si="16"/>
        <v>2</v>
      </c>
      <c r="L30" s="16">
        <f t="shared" si="16"/>
        <v>2</v>
      </c>
      <c r="M30" s="31"/>
    </row>
    <row r="31" spans="1:13" s="7" customFormat="1" ht="21" customHeight="1" x14ac:dyDescent="0.2">
      <c r="A31" s="18" t="s">
        <v>21</v>
      </c>
      <c r="B31" s="18"/>
      <c r="C31" s="18"/>
      <c r="D31" s="8"/>
      <c r="E31" s="15"/>
      <c r="F31" s="15"/>
      <c r="G31" s="15"/>
      <c r="H31" s="15"/>
      <c r="I31" s="15"/>
      <c r="J31" s="15"/>
      <c r="K31" s="15"/>
      <c r="L31" s="16"/>
      <c r="M31" s="31"/>
    </row>
    <row r="32" spans="1:13" s="7" customFormat="1" ht="12.75" customHeight="1" x14ac:dyDescent="0.2">
      <c r="A32" s="18" t="s">
        <v>36</v>
      </c>
      <c r="B32" s="18"/>
      <c r="C32" s="18"/>
      <c r="D32" s="15">
        <f>SUM(D34,D35,D36)</f>
        <v>5</v>
      </c>
      <c r="E32" s="15">
        <f>SUM(E34,E35,E36)</f>
        <v>0</v>
      </c>
      <c r="F32" s="15">
        <f t="shared" ref="F32:G32" si="17">SUM(F34,F35,F36)</f>
        <v>0</v>
      </c>
      <c r="G32" s="15">
        <f t="shared" si="17"/>
        <v>0</v>
      </c>
      <c r="H32" s="15">
        <f>SUM(H34,H35,H36)</f>
        <v>3</v>
      </c>
      <c r="I32" s="15">
        <f t="shared" ref="I32:L32" si="18">SUM(I34,I35,I36)</f>
        <v>1</v>
      </c>
      <c r="J32" s="15">
        <f t="shared" si="18"/>
        <v>0</v>
      </c>
      <c r="K32" s="15">
        <f t="shared" si="18"/>
        <v>0</v>
      </c>
      <c r="L32" s="16">
        <f t="shared" si="18"/>
        <v>1</v>
      </c>
      <c r="M32" s="31"/>
    </row>
    <row r="33" spans="1:13" s="7" customFormat="1" ht="21.95" customHeight="1" x14ac:dyDescent="0.2">
      <c r="A33" s="18"/>
      <c r="B33" s="18" t="s">
        <v>44</v>
      </c>
      <c r="C33" s="18"/>
      <c r="D33" s="8"/>
      <c r="E33" s="15"/>
      <c r="F33" s="15"/>
      <c r="G33" s="15"/>
      <c r="H33" s="15"/>
      <c r="I33" s="15"/>
      <c r="J33" s="15"/>
      <c r="K33" s="15"/>
      <c r="L33" s="16"/>
      <c r="M33" s="31"/>
    </row>
    <row r="34" spans="1:13" s="7" customFormat="1" ht="12.75" customHeight="1" x14ac:dyDescent="0.2">
      <c r="C34" s="9" t="s">
        <v>14</v>
      </c>
      <c r="D34" s="8">
        <f>SUM(F34:L34)</f>
        <v>2</v>
      </c>
      <c r="E34" s="15">
        <f>SUM(E60)</f>
        <v>0</v>
      </c>
      <c r="F34" s="15">
        <f t="shared" ref="F34:L34" si="19">SUM(F60)</f>
        <v>0</v>
      </c>
      <c r="G34" s="15">
        <f>SUM(G60)</f>
        <v>0</v>
      </c>
      <c r="H34" s="15">
        <f t="shared" si="19"/>
        <v>2</v>
      </c>
      <c r="I34" s="15">
        <f t="shared" si="19"/>
        <v>0</v>
      </c>
      <c r="J34" s="15">
        <f t="shared" si="19"/>
        <v>0</v>
      </c>
      <c r="K34" s="15">
        <f t="shared" si="19"/>
        <v>0</v>
      </c>
      <c r="L34" s="16">
        <f t="shared" si="19"/>
        <v>0</v>
      </c>
      <c r="M34" s="31"/>
    </row>
    <row r="35" spans="1:13" ht="18.75" customHeight="1" x14ac:dyDescent="0.2">
      <c r="B35" s="2" t="s">
        <v>42</v>
      </c>
      <c r="C35" s="5"/>
      <c r="D35" s="8">
        <v>2</v>
      </c>
      <c r="E35" s="15">
        <v>0</v>
      </c>
      <c r="F35" s="15">
        <v>0</v>
      </c>
      <c r="G35" s="15">
        <v>0</v>
      </c>
      <c r="H35" s="15">
        <v>0</v>
      </c>
      <c r="I35" s="15">
        <v>1</v>
      </c>
      <c r="J35" s="15">
        <v>0</v>
      </c>
      <c r="K35" s="15">
        <v>0</v>
      </c>
      <c r="L35" s="16">
        <v>1</v>
      </c>
      <c r="M35" s="31"/>
    </row>
    <row r="36" spans="1:13" ht="18.75" customHeight="1" x14ac:dyDescent="0.2">
      <c r="B36" s="18" t="s">
        <v>29</v>
      </c>
      <c r="C36" s="18"/>
      <c r="D36" s="8">
        <f t="shared" ref="D36:D37" si="20">SUM(F36:L36)</f>
        <v>1</v>
      </c>
      <c r="E36" s="15">
        <f>SUM(E96)</f>
        <v>0</v>
      </c>
      <c r="F36" s="15">
        <f t="shared" ref="F36:L36" si="21">SUM(F96)</f>
        <v>0</v>
      </c>
      <c r="G36" s="15">
        <f t="shared" si="21"/>
        <v>0</v>
      </c>
      <c r="H36" s="15">
        <f t="shared" si="21"/>
        <v>1</v>
      </c>
      <c r="I36" s="15">
        <f t="shared" si="21"/>
        <v>0</v>
      </c>
      <c r="J36" s="15">
        <f t="shared" si="21"/>
        <v>0</v>
      </c>
      <c r="K36" s="15">
        <f t="shared" si="21"/>
        <v>0</v>
      </c>
      <c r="L36" s="16">
        <f t="shared" si="21"/>
        <v>0</v>
      </c>
      <c r="M36" s="31"/>
    </row>
    <row r="37" spans="1:13" ht="21" customHeight="1" x14ac:dyDescent="0.2">
      <c r="A37" s="2" t="s">
        <v>37</v>
      </c>
      <c r="B37" s="18"/>
      <c r="C37" s="18"/>
      <c r="D37" s="8">
        <f t="shared" si="20"/>
        <v>2</v>
      </c>
      <c r="E37" s="15">
        <f t="shared" ref="E37:L37" si="22">SUM(E62,E97)</f>
        <v>0</v>
      </c>
      <c r="F37" s="15">
        <f t="shared" si="22"/>
        <v>0</v>
      </c>
      <c r="G37" s="15">
        <f t="shared" si="22"/>
        <v>0</v>
      </c>
      <c r="H37" s="15">
        <f t="shared" si="22"/>
        <v>0</v>
      </c>
      <c r="I37" s="15">
        <f t="shared" si="22"/>
        <v>0</v>
      </c>
      <c r="J37" s="15">
        <f t="shared" si="22"/>
        <v>0</v>
      </c>
      <c r="K37" s="15">
        <f t="shared" si="22"/>
        <v>0</v>
      </c>
      <c r="L37" s="16">
        <f t="shared" si="22"/>
        <v>2</v>
      </c>
      <c r="M37" s="31"/>
    </row>
    <row r="38" spans="1:13" ht="24" customHeight="1" x14ac:dyDescent="0.2">
      <c r="A38" s="5" t="s">
        <v>20</v>
      </c>
      <c r="D38" s="8">
        <f>SUM(D39,D47,D54,D58,D62)</f>
        <v>113</v>
      </c>
      <c r="E38" s="15">
        <f>SUM(E63,E98)</f>
        <v>0</v>
      </c>
      <c r="F38" s="8">
        <f>SUM(F39,F47,F54,F57,F62)</f>
        <v>1</v>
      </c>
      <c r="G38" s="8">
        <f>SUM(G39,G47,G54,G57,G62)</f>
        <v>24</v>
      </c>
      <c r="H38" s="8">
        <f>SUM(H39,H47,H54,H58,H62)</f>
        <v>36</v>
      </c>
      <c r="I38" s="8">
        <f>SUM(I39,I47,I54,I58,I62)</f>
        <v>20</v>
      </c>
      <c r="J38" s="8">
        <f>SUM(J39,J47,J54,J57,J62)</f>
        <v>16</v>
      </c>
      <c r="K38" s="8">
        <f>SUM(K39,K47,K54,K57,K62)</f>
        <v>6</v>
      </c>
      <c r="L38" s="27">
        <f>SUM(L39,L47,L54,L57,L62)</f>
        <v>10</v>
      </c>
      <c r="M38" s="31"/>
    </row>
    <row r="39" spans="1:13" ht="21" customHeight="1" x14ac:dyDescent="0.2">
      <c r="A39" s="2" t="s">
        <v>15</v>
      </c>
      <c r="C39" s="5"/>
      <c r="D39" s="8">
        <f>SUM(E39:L39)</f>
        <v>76</v>
      </c>
      <c r="E39" s="15">
        <f>SUM(E64,E100)</f>
        <v>0</v>
      </c>
      <c r="F39" s="15">
        <f>SUM(F40,F44,F46)</f>
        <v>1</v>
      </c>
      <c r="G39" s="15">
        <f t="shared" ref="G39" si="23">SUM(G40,G44,G46)</f>
        <v>19</v>
      </c>
      <c r="H39" s="15">
        <f>SUM(H40,H45,H46)</f>
        <v>28</v>
      </c>
      <c r="I39" s="15">
        <f>SUM(I40,I45,I46)</f>
        <v>9</v>
      </c>
      <c r="J39" s="15">
        <f>SUM(J40,J46)</f>
        <v>10</v>
      </c>
      <c r="K39" s="15">
        <f>SUM(K40,K46)</f>
        <v>4</v>
      </c>
      <c r="L39" s="16">
        <f>SUM(L40,L45)</f>
        <v>5</v>
      </c>
      <c r="M39" s="31"/>
    </row>
    <row r="40" spans="1:13" ht="18.600000000000001" customHeight="1" x14ac:dyDescent="0.2">
      <c r="B40" s="2" t="s">
        <v>30</v>
      </c>
      <c r="C40" s="5"/>
      <c r="D40" s="8">
        <f t="shared" ref="D40:D56" si="24">SUM(F40:L40)</f>
        <v>57</v>
      </c>
      <c r="E40" s="15">
        <f>SUM(E65,E101)</f>
        <v>0</v>
      </c>
      <c r="F40" s="15">
        <f t="shared" ref="F40:L40" si="25">SUM(F41:F43)</f>
        <v>1</v>
      </c>
      <c r="G40" s="15">
        <f>SUM(G41:G43)</f>
        <v>14</v>
      </c>
      <c r="H40" s="15">
        <f>SUM(H41:H43)</f>
        <v>17</v>
      </c>
      <c r="I40" s="15">
        <f>SUM(I41:I44)</f>
        <v>8</v>
      </c>
      <c r="J40" s="15">
        <f>SUM(J41:J44)</f>
        <v>9</v>
      </c>
      <c r="K40" s="15">
        <f t="shared" si="25"/>
        <v>4</v>
      </c>
      <c r="L40" s="16">
        <f t="shared" si="25"/>
        <v>4</v>
      </c>
      <c r="M40" s="31"/>
    </row>
    <row r="41" spans="1:13" ht="17.25" customHeight="1" x14ac:dyDescent="0.2">
      <c r="C41" s="5" t="s">
        <v>31</v>
      </c>
      <c r="D41" s="8">
        <f t="shared" si="24"/>
        <v>22</v>
      </c>
      <c r="E41" s="6" t="s">
        <v>39</v>
      </c>
      <c r="F41" s="6" t="s">
        <v>39</v>
      </c>
      <c r="G41" s="6">
        <v>5</v>
      </c>
      <c r="H41" s="6">
        <v>6</v>
      </c>
      <c r="I41" s="6">
        <v>2</v>
      </c>
      <c r="J41" s="6">
        <v>4</v>
      </c>
      <c r="K41" s="6">
        <v>3</v>
      </c>
      <c r="L41" s="17">
        <v>2</v>
      </c>
      <c r="M41" s="31"/>
    </row>
    <row r="42" spans="1:13" ht="17.25" customHeight="1" x14ac:dyDescent="0.2">
      <c r="C42" s="5" t="s">
        <v>32</v>
      </c>
      <c r="D42" s="8">
        <f t="shared" si="24"/>
        <v>28</v>
      </c>
      <c r="E42" s="6" t="s">
        <v>39</v>
      </c>
      <c r="F42" s="6">
        <v>1</v>
      </c>
      <c r="G42" s="6">
        <v>8</v>
      </c>
      <c r="H42" s="6">
        <v>9</v>
      </c>
      <c r="I42" s="6">
        <v>5</v>
      </c>
      <c r="J42" s="6">
        <v>3</v>
      </c>
      <c r="K42" s="6">
        <v>1</v>
      </c>
      <c r="L42" s="17">
        <v>1</v>
      </c>
      <c r="M42" s="31"/>
    </row>
    <row r="43" spans="1:13" ht="17.25" customHeight="1" x14ac:dyDescent="0.2">
      <c r="C43" s="5" t="s">
        <v>33</v>
      </c>
      <c r="D43" s="8">
        <f t="shared" si="24"/>
        <v>5</v>
      </c>
      <c r="E43" s="6" t="s">
        <v>39</v>
      </c>
      <c r="F43" s="6" t="s">
        <v>39</v>
      </c>
      <c r="G43" s="6">
        <v>1</v>
      </c>
      <c r="H43" s="6">
        <v>2</v>
      </c>
      <c r="I43" s="6" t="s">
        <v>39</v>
      </c>
      <c r="J43" s="6">
        <v>1</v>
      </c>
      <c r="K43" s="6" t="s">
        <v>39</v>
      </c>
      <c r="L43" s="17">
        <v>1</v>
      </c>
      <c r="M43" s="31"/>
    </row>
    <row r="44" spans="1:13" ht="18.75" customHeight="1" x14ac:dyDescent="0.2">
      <c r="B44" s="2" t="s">
        <v>34</v>
      </c>
      <c r="C44" s="7"/>
      <c r="D44" s="8">
        <f>SUM(E44:L44)</f>
        <v>2</v>
      </c>
      <c r="E44" s="6" t="s">
        <v>39</v>
      </c>
      <c r="F44" s="6" t="s">
        <v>39</v>
      </c>
      <c r="G44" s="6" t="s">
        <v>39</v>
      </c>
      <c r="H44" s="6" t="s">
        <v>39</v>
      </c>
      <c r="I44" s="6">
        <v>1</v>
      </c>
      <c r="J44" s="6">
        <v>1</v>
      </c>
      <c r="K44" s="6" t="s">
        <v>39</v>
      </c>
      <c r="L44" s="17" t="s">
        <v>39</v>
      </c>
      <c r="M44" s="31"/>
    </row>
    <row r="45" spans="1:13" ht="18.75" customHeight="1" x14ac:dyDescent="0.2">
      <c r="B45" s="2" t="s">
        <v>9</v>
      </c>
      <c r="C45" s="7"/>
      <c r="D45" s="8">
        <f>SUM(E45:L45)</f>
        <v>2</v>
      </c>
      <c r="E45" s="6" t="s">
        <v>39</v>
      </c>
      <c r="F45" s="6" t="s">
        <v>39</v>
      </c>
      <c r="G45" s="6" t="s">
        <v>39</v>
      </c>
      <c r="H45" s="6">
        <v>1</v>
      </c>
      <c r="I45" s="6" t="s">
        <v>39</v>
      </c>
      <c r="J45" s="6" t="s">
        <v>39</v>
      </c>
      <c r="K45" s="6" t="s">
        <v>39</v>
      </c>
      <c r="L45" s="17">
        <v>1</v>
      </c>
      <c r="M45" s="31"/>
    </row>
    <row r="46" spans="1:13" ht="18.75" customHeight="1" x14ac:dyDescent="0.2">
      <c r="B46" s="2" t="s">
        <v>12</v>
      </c>
      <c r="C46" s="19"/>
      <c r="D46" s="8">
        <f t="shared" si="24"/>
        <v>17</v>
      </c>
      <c r="E46" s="6" t="s">
        <v>39</v>
      </c>
      <c r="F46" s="6" t="s">
        <v>39</v>
      </c>
      <c r="G46" s="6">
        <v>5</v>
      </c>
      <c r="H46" s="6">
        <v>10</v>
      </c>
      <c r="I46" s="6">
        <v>1</v>
      </c>
      <c r="J46" s="6">
        <v>1</v>
      </c>
      <c r="K46" s="6" t="s">
        <v>39</v>
      </c>
      <c r="L46" s="17" t="s">
        <v>39</v>
      </c>
      <c r="M46" s="31"/>
    </row>
    <row r="47" spans="1:13" ht="21" customHeight="1" x14ac:dyDescent="0.2">
      <c r="A47" s="2" t="s">
        <v>16</v>
      </c>
      <c r="C47" s="5"/>
      <c r="D47" s="8">
        <f>SUM(E47:L47)</f>
        <v>20</v>
      </c>
      <c r="E47" s="15">
        <f t="shared" ref="E47:L47" si="26">SUM(E48,E51)</f>
        <v>0</v>
      </c>
      <c r="F47" s="15">
        <f t="shared" si="26"/>
        <v>0</v>
      </c>
      <c r="G47" s="15">
        <f t="shared" si="26"/>
        <v>4</v>
      </c>
      <c r="H47" s="15">
        <f>SUM(H48,H51)</f>
        <v>3</v>
      </c>
      <c r="I47" s="15">
        <f t="shared" si="26"/>
        <v>5</v>
      </c>
      <c r="J47" s="15">
        <f t="shared" si="26"/>
        <v>4</v>
      </c>
      <c r="K47" s="15">
        <f t="shared" si="26"/>
        <v>1</v>
      </c>
      <c r="L47" s="16">
        <f t="shared" si="26"/>
        <v>3</v>
      </c>
      <c r="M47" s="31"/>
    </row>
    <row r="48" spans="1:13" ht="18" customHeight="1" x14ac:dyDescent="0.2">
      <c r="B48" s="2" t="s">
        <v>30</v>
      </c>
      <c r="C48" s="5"/>
      <c r="D48" s="8">
        <f t="shared" si="24"/>
        <v>7</v>
      </c>
      <c r="E48" s="15">
        <f t="shared" ref="E48:L48" si="27">SUM(E49:E49)</f>
        <v>0</v>
      </c>
      <c r="F48" s="15">
        <f t="shared" si="27"/>
        <v>0</v>
      </c>
      <c r="G48" s="15">
        <f t="shared" si="27"/>
        <v>2</v>
      </c>
      <c r="H48" s="15">
        <f>SUM(H49:H50)</f>
        <v>2</v>
      </c>
      <c r="I48" s="15">
        <f>SUM(I49:I50)</f>
        <v>2</v>
      </c>
      <c r="J48" s="15">
        <f t="shared" si="27"/>
        <v>0</v>
      </c>
      <c r="K48" s="15">
        <f t="shared" si="27"/>
        <v>1</v>
      </c>
      <c r="L48" s="16">
        <f t="shared" si="27"/>
        <v>0</v>
      </c>
      <c r="M48" s="31"/>
    </row>
    <row r="49" spans="1:13" ht="17.25" customHeight="1" x14ac:dyDescent="0.2">
      <c r="C49" s="5" t="s">
        <v>11</v>
      </c>
      <c r="D49" s="8">
        <f t="shared" si="24"/>
        <v>5</v>
      </c>
      <c r="E49" s="6" t="s">
        <v>39</v>
      </c>
      <c r="F49" s="6" t="s">
        <v>39</v>
      </c>
      <c r="G49" s="6">
        <v>2</v>
      </c>
      <c r="H49" s="6">
        <v>1</v>
      </c>
      <c r="I49" s="6">
        <v>1</v>
      </c>
      <c r="J49" s="6" t="s">
        <v>39</v>
      </c>
      <c r="K49" s="6">
        <v>1</v>
      </c>
      <c r="L49" s="17" t="s">
        <v>39</v>
      </c>
      <c r="M49" s="31"/>
    </row>
    <row r="50" spans="1:13" ht="17.25" customHeight="1" x14ac:dyDescent="0.2">
      <c r="C50" s="9" t="s">
        <v>14</v>
      </c>
      <c r="D50" s="8">
        <f>SUM(F50:L50)</f>
        <v>2</v>
      </c>
      <c r="E50" s="6" t="s">
        <v>39</v>
      </c>
      <c r="F50" s="6" t="s">
        <v>39</v>
      </c>
      <c r="G50" s="6" t="s">
        <v>39</v>
      </c>
      <c r="H50" s="6">
        <v>1</v>
      </c>
      <c r="I50" s="6">
        <v>1</v>
      </c>
      <c r="J50" s="6" t="s">
        <v>39</v>
      </c>
      <c r="K50" s="6" t="s">
        <v>39</v>
      </c>
      <c r="L50" s="17" t="s">
        <v>39</v>
      </c>
      <c r="M50" s="31"/>
    </row>
    <row r="51" spans="1:13" ht="18" customHeight="1" x14ac:dyDescent="0.2">
      <c r="B51" s="2" t="s">
        <v>35</v>
      </c>
      <c r="C51" s="5"/>
      <c r="D51" s="8">
        <f>SUM(E51:L51)</f>
        <v>13</v>
      </c>
      <c r="E51" s="15">
        <f t="shared" ref="E51:F51" si="28">SUM(E53:E53)</f>
        <v>0</v>
      </c>
      <c r="F51" s="15">
        <f t="shared" si="28"/>
        <v>0</v>
      </c>
      <c r="G51" s="15">
        <f>SUM(G52:G53)</f>
        <v>2</v>
      </c>
      <c r="H51" s="15">
        <f>SUM(H52:H53)</f>
        <v>1</v>
      </c>
      <c r="I51" s="15">
        <f>SUM(I52:I53)</f>
        <v>3</v>
      </c>
      <c r="J51" s="15">
        <f>SUM(J52:J53)</f>
        <v>4</v>
      </c>
      <c r="K51" s="15">
        <f>SUM(K53:K53)</f>
        <v>0</v>
      </c>
      <c r="L51" s="16">
        <f>SUM(L52:L53)</f>
        <v>3</v>
      </c>
      <c r="M51" s="31"/>
    </row>
    <row r="52" spans="1:13" ht="17.25" customHeight="1" x14ac:dyDescent="0.2">
      <c r="C52" s="1" t="s">
        <v>10</v>
      </c>
      <c r="D52" s="8">
        <f t="shared" si="24"/>
        <v>8</v>
      </c>
      <c r="E52" s="6" t="s">
        <v>39</v>
      </c>
      <c r="F52" s="6" t="s">
        <v>39</v>
      </c>
      <c r="G52" s="6">
        <v>2</v>
      </c>
      <c r="H52" s="6" t="s">
        <v>39</v>
      </c>
      <c r="I52" s="6">
        <v>2</v>
      </c>
      <c r="J52" s="6">
        <v>2</v>
      </c>
      <c r="K52" s="6" t="s">
        <v>39</v>
      </c>
      <c r="L52" s="17">
        <v>2</v>
      </c>
      <c r="M52" s="31"/>
    </row>
    <row r="53" spans="1:13" ht="17.25" customHeight="1" x14ac:dyDescent="0.2">
      <c r="C53" s="1" t="s">
        <v>13</v>
      </c>
      <c r="D53" s="8">
        <f t="shared" si="24"/>
        <v>5</v>
      </c>
      <c r="E53" s="6" t="s">
        <v>39</v>
      </c>
      <c r="F53" s="6" t="s">
        <v>39</v>
      </c>
      <c r="G53" s="6" t="s">
        <v>39</v>
      </c>
      <c r="H53" s="28">
        <v>1</v>
      </c>
      <c r="I53" s="28">
        <v>1</v>
      </c>
      <c r="J53" s="6">
        <v>2</v>
      </c>
      <c r="K53" s="6" t="s">
        <v>39</v>
      </c>
      <c r="L53" s="17">
        <v>1</v>
      </c>
      <c r="M53" s="31"/>
    </row>
    <row r="54" spans="1:13" ht="21" customHeight="1" x14ac:dyDescent="0.2">
      <c r="A54" s="5" t="s">
        <v>17</v>
      </c>
      <c r="D54" s="8">
        <f>SUM(D55:D56)</f>
        <v>13</v>
      </c>
      <c r="E54" s="15">
        <f t="shared" ref="E54:L54" si="29">SUM(E55:E56)</f>
        <v>0</v>
      </c>
      <c r="F54" s="15">
        <f t="shared" si="29"/>
        <v>0</v>
      </c>
      <c r="G54" s="15">
        <f t="shared" si="29"/>
        <v>1</v>
      </c>
      <c r="H54" s="15">
        <f t="shared" si="29"/>
        <v>3</v>
      </c>
      <c r="I54" s="15">
        <f t="shared" si="29"/>
        <v>5</v>
      </c>
      <c r="J54" s="15">
        <f t="shared" si="29"/>
        <v>2</v>
      </c>
      <c r="K54" s="15">
        <f t="shared" si="29"/>
        <v>1</v>
      </c>
      <c r="L54" s="16">
        <f t="shared" si="29"/>
        <v>1</v>
      </c>
      <c r="M54" s="31"/>
    </row>
    <row r="55" spans="1:13" ht="17.25" customHeight="1" x14ac:dyDescent="0.2">
      <c r="C55" s="5" t="s">
        <v>31</v>
      </c>
      <c r="D55" s="8">
        <f t="shared" si="24"/>
        <v>1</v>
      </c>
      <c r="E55" s="6" t="s">
        <v>39</v>
      </c>
      <c r="F55" s="6" t="s">
        <v>39</v>
      </c>
      <c r="G55" s="6" t="s">
        <v>39</v>
      </c>
      <c r="H55" s="6">
        <v>1</v>
      </c>
      <c r="I55" s="6" t="s">
        <v>39</v>
      </c>
      <c r="J55" s="6" t="s">
        <v>39</v>
      </c>
      <c r="K55" s="6" t="s">
        <v>39</v>
      </c>
      <c r="L55" s="17" t="s">
        <v>39</v>
      </c>
      <c r="M55" s="31"/>
    </row>
    <row r="56" spans="1:13" ht="17.25" customHeight="1" x14ac:dyDescent="0.2">
      <c r="C56" s="5" t="s">
        <v>32</v>
      </c>
      <c r="D56" s="8">
        <f t="shared" si="24"/>
        <v>12</v>
      </c>
      <c r="E56" s="6" t="s">
        <v>39</v>
      </c>
      <c r="F56" s="6" t="s">
        <v>39</v>
      </c>
      <c r="G56" s="6">
        <v>1</v>
      </c>
      <c r="H56" s="6">
        <v>2</v>
      </c>
      <c r="I56" s="6">
        <v>5</v>
      </c>
      <c r="J56" s="6">
        <v>2</v>
      </c>
      <c r="K56" s="6">
        <v>1</v>
      </c>
      <c r="L56" s="17">
        <v>1</v>
      </c>
      <c r="M56" s="31"/>
    </row>
    <row r="57" spans="1:13" s="7" customFormat="1" ht="21" customHeight="1" x14ac:dyDescent="0.2">
      <c r="A57" s="18" t="s">
        <v>21</v>
      </c>
      <c r="B57" s="18"/>
      <c r="C57" s="18"/>
      <c r="D57" s="8"/>
      <c r="E57" s="8"/>
      <c r="F57" s="8"/>
      <c r="G57" s="8"/>
      <c r="H57" s="8"/>
      <c r="I57" s="8"/>
      <c r="J57" s="8"/>
      <c r="K57" s="8"/>
      <c r="L57" s="27"/>
      <c r="M57" s="31"/>
    </row>
    <row r="58" spans="1:13" s="7" customFormat="1" ht="12.75" customHeight="1" x14ac:dyDescent="0.2">
      <c r="A58" s="18" t="s">
        <v>36</v>
      </c>
      <c r="B58" s="18"/>
      <c r="C58" s="18"/>
      <c r="D58" s="8">
        <f>SUM(D60,D61)</f>
        <v>3</v>
      </c>
      <c r="E58" s="8" t="s">
        <v>39</v>
      </c>
      <c r="F58" s="8" t="s">
        <v>39</v>
      </c>
      <c r="G58" s="8" t="s">
        <v>39</v>
      </c>
      <c r="H58" s="8">
        <f>SUM(H60,H61)</f>
        <v>2</v>
      </c>
      <c r="I58" s="8">
        <f>SUM(I60,I61)</f>
        <v>1</v>
      </c>
      <c r="J58" s="8" t="s">
        <v>39</v>
      </c>
      <c r="K58" s="8" t="s">
        <v>39</v>
      </c>
      <c r="L58" s="27" t="s">
        <v>39</v>
      </c>
      <c r="M58" s="31"/>
    </row>
    <row r="59" spans="1:13" s="7" customFormat="1" ht="18" customHeight="1" x14ac:dyDescent="0.2">
      <c r="A59" s="2"/>
      <c r="B59" s="2" t="s">
        <v>44</v>
      </c>
      <c r="C59" s="5"/>
      <c r="D59" s="8"/>
      <c r="E59" s="6"/>
      <c r="F59" s="6"/>
      <c r="G59" s="6"/>
      <c r="H59" s="6"/>
      <c r="I59" s="6"/>
      <c r="J59" s="6"/>
      <c r="K59" s="6"/>
      <c r="L59" s="17"/>
      <c r="M59" s="31"/>
    </row>
    <row r="60" spans="1:13" s="7" customFormat="1" ht="12.75" customHeight="1" x14ac:dyDescent="0.2">
      <c r="C60" s="9" t="s">
        <v>14</v>
      </c>
      <c r="D60" s="8">
        <f>SUM(F60:L60)</f>
        <v>2</v>
      </c>
      <c r="E60" s="6" t="s">
        <v>39</v>
      </c>
      <c r="F60" s="6" t="s">
        <v>39</v>
      </c>
      <c r="G60" s="6" t="s">
        <v>39</v>
      </c>
      <c r="H60" s="6">
        <v>2</v>
      </c>
      <c r="I60" s="6" t="s">
        <v>39</v>
      </c>
      <c r="J60" s="6" t="s">
        <v>39</v>
      </c>
      <c r="K60" s="6" t="s">
        <v>39</v>
      </c>
      <c r="L60" s="17" t="s">
        <v>39</v>
      </c>
      <c r="M60" s="31"/>
    </row>
    <row r="61" spans="1:13" s="7" customFormat="1" ht="18" customHeight="1" x14ac:dyDescent="0.2">
      <c r="A61" s="2"/>
      <c r="B61" s="2" t="s">
        <v>42</v>
      </c>
      <c r="C61" s="5"/>
      <c r="D61" s="8">
        <v>1</v>
      </c>
      <c r="E61" s="6">
        <v>0</v>
      </c>
      <c r="F61" s="6">
        <v>0</v>
      </c>
      <c r="G61" s="6">
        <v>0</v>
      </c>
      <c r="H61" s="6">
        <v>0</v>
      </c>
      <c r="I61" s="6">
        <v>1</v>
      </c>
      <c r="J61" s="6">
        <v>0</v>
      </c>
      <c r="K61" s="6">
        <v>0</v>
      </c>
      <c r="L61" s="17">
        <v>0</v>
      </c>
      <c r="M61" s="31"/>
    </row>
    <row r="62" spans="1:13" s="7" customFormat="1" ht="21" customHeight="1" x14ac:dyDescent="0.2">
      <c r="A62" s="2" t="s">
        <v>37</v>
      </c>
      <c r="B62" s="18"/>
      <c r="C62" s="18"/>
      <c r="D62" s="8">
        <f t="shared" ref="D62" si="30">SUM(F62:L62)</f>
        <v>1</v>
      </c>
      <c r="E62" s="6" t="s">
        <v>39</v>
      </c>
      <c r="F62" s="6" t="s">
        <v>39</v>
      </c>
      <c r="G62" s="6" t="s">
        <v>39</v>
      </c>
      <c r="H62" s="6" t="s">
        <v>39</v>
      </c>
      <c r="I62" s="6" t="s">
        <v>39</v>
      </c>
      <c r="J62" s="6" t="s">
        <v>39</v>
      </c>
      <c r="K62" s="6" t="s">
        <v>39</v>
      </c>
      <c r="L62" s="17">
        <v>1</v>
      </c>
      <c r="M62" s="31"/>
    </row>
    <row r="63" spans="1:13" ht="24" customHeight="1" x14ac:dyDescent="0.2">
      <c r="A63" s="5" t="s">
        <v>18</v>
      </c>
      <c r="D63" s="8">
        <f>SUM(D64,D71,D73)</f>
        <v>10</v>
      </c>
      <c r="E63" s="8" t="s">
        <v>39</v>
      </c>
      <c r="F63" s="8" t="s">
        <v>39</v>
      </c>
      <c r="G63" s="8">
        <f t="shared" ref="G63:L63" si="31">SUM(G64,G71,G73)</f>
        <v>3</v>
      </c>
      <c r="H63" s="8">
        <f t="shared" si="31"/>
        <v>1</v>
      </c>
      <c r="I63" s="8">
        <f t="shared" si="31"/>
        <v>1</v>
      </c>
      <c r="J63" s="8">
        <f t="shared" si="31"/>
        <v>3</v>
      </c>
      <c r="K63" s="8">
        <f t="shared" si="31"/>
        <v>1</v>
      </c>
      <c r="L63" s="27">
        <f t="shared" si="31"/>
        <v>1</v>
      </c>
      <c r="M63" s="31"/>
    </row>
    <row r="64" spans="1:13" ht="21" customHeight="1" x14ac:dyDescent="0.2">
      <c r="A64" s="2" t="s">
        <v>15</v>
      </c>
      <c r="C64" s="5"/>
      <c r="D64" s="8">
        <f>SUM(E64:L64)</f>
        <v>8</v>
      </c>
      <c r="E64" s="15">
        <f>SUM(E65)</f>
        <v>0</v>
      </c>
      <c r="F64" s="15">
        <f t="shared" ref="F64:L64" si="32">SUM(F65)</f>
        <v>0</v>
      </c>
      <c r="G64" s="15">
        <f>SUM(G65,G70)</f>
        <v>3</v>
      </c>
      <c r="H64" s="15">
        <f t="shared" ref="H64:J64" si="33">SUM(H65,H70)</f>
        <v>0</v>
      </c>
      <c r="I64" s="15">
        <f t="shared" si="33"/>
        <v>0</v>
      </c>
      <c r="J64" s="15">
        <f t="shared" si="33"/>
        <v>3</v>
      </c>
      <c r="K64" s="15">
        <f>SUM(K65,K70,K69)</f>
        <v>1</v>
      </c>
      <c r="L64" s="16">
        <f t="shared" si="32"/>
        <v>1</v>
      </c>
      <c r="M64" s="31"/>
    </row>
    <row r="65" spans="1:13" ht="18" customHeight="1" x14ac:dyDescent="0.2">
      <c r="B65" s="2" t="s">
        <v>30</v>
      </c>
      <c r="C65" s="5"/>
      <c r="D65" s="8">
        <f t="shared" ref="D65" si="34">SUM(F65:L65)</f>
        <v>5</v>
      </c>
      <c r="E65" s="15">
        <f>SUM(E66:E68)</f>
        <v>0</v>
      </c>
      <c r="F65" s="15">
        <f t="shared" ref="F65" si="35">SUM(F66:F68)</f>
        <v>0</v>
      </c>
      <c r="G65" s="15">
        <f>SUM(G66:G68)</f>
        <v>1</v>
      </c>
      <c r="H65" s="15">
        <f t="shared" ref="H65" si="36">SUM(H66:H68)</f>
        <v>0</v>
      </c>
      <c r="I65" s="15">
        <f>SUM(I66:I68)</f>
        <v>0</v>
      </c>
      <c r="J65" s="15">
        <f t="shared" ref="J65:L65" si="37">SUM(J66:J68)</f>
        <v>3</v>
      </c>
      <c r="K65" s="15">
        <f t="shared" si="37"/>
        <v>0</v>
      </c>
      <c r="L65" s="16">
        <f t="shared" si="37"/>
        <v>1</v>
      </c>
      <c r="M65" s="31"/>
    </row>
    <row r="66" spans="1:13" ht="17.25" customHeight="1" x14ac:dyDescent="0.2">
      <c r="C66" s="5" t="s">
        <v>31</v>
      </c>
      <c r="D66" s="8">
        <f t="shared" ref="D66:D68" si="38">SUM(F66:L66)</f>
        <v>2</v>
      </c>
      <c r="E66" s="6" t="s">
        <v>39</v>
      </c>
      <c r="F66" s="6" t="s">
        <v>39</v>
      </c>
      <c r="G66" s="6" t="s">
        <v>39</v>
      </c>
      <c r="H66" s="6" t="s">
        <v>39</v>
      </c>
      <c r="I66" s="6" t="s">
        <v>39</v>
      </c>
      <c r="J66" s="6">
        <v>2</v>
      </c>
      <c r="K66" s="6" t="s">
        <v>39</v>
      </c>
      <c r="L66" s="17" t="s">
        <v>39</v>
      </c>
      <c r="M66" s="31"/>
    </row>
    <row r="67" spans="1:13" ht="17.25" customHeight="1" x14ac:dyDescent="0.2">
      <c r="C67" s="5" t="s">
        <v>32</v>
      </c>
      <c r="D67" s="8">
        <f t="shared" si="38"/>
        <v>2</v>
      </c>
      <c r="E67" s="6" t="s">
        <v>39</v>
      </c>
      <c r="F67" s="6" t="s">
        <v>39</v>
      </c>
      <c r="G67" s="6">
        <v>1</v>
      </c>
      <c r="H67" s="6" t="s">
        <v>39</v>
      </c>
      <c r="I67" s="6" t="s">
        <v>39</v>
      </c>
      <c r="J67" s="6" t="s">
        <v>39</v>
      </c>
      <c r="K67" s="6" t="s">
        <v>39</v>
      </c>
      <c r="L67" s="17">
        <v>1</v>
      </c>
      <c r="M67" s="31"/>
    </row>
    <row r="68" spans="1:13" ht="17.25" customHeight="1" x14ac:dyDescent="0.2">
      <c r="C68" s="5" t="s">
        <v>33</v>
      </c>
      <c r="D68" s="8">
        <f t="shared" si="38"/>
        <v>1</v>
      </c>
      <c r="E68" s="6" t="s">
        <v>39</v>
      </c>
      <c r="F68" s="6" t="s">
        <v>39</v>
      </c>
      <c r="G68" s="6" t="s">
        <v>39</v>
      </c>
      <c r="H68" s="6" t="s">
        <v>39</v>
      </c>
      <c r="I68" s="6" t="s">
        <v>39</v>
      </c>
      <c r="J68" s="6">
        <v>1</v>
      </c>
      <c r="K68" s="6" t="s">
        <v>39</v>
      </c>
      <c r="L68" s="17" t="s">
        <v>39</v>
      </c>
      <c r="M68" s="31"/>
    </row>
    <row r="69" spans="1:13" ht="18" customHeight="1" x14ac:dyDescent="0.2">
      <c r="B69" s="2" t="s">
        <v>9</v>
      </c>
      <c r="C69" s="7"/>
      <c r="D69" s="8">
        <f>SUM(E69:L69)</f>
        <v>1</v>
      </c>
      <c r="E69" s="6" t="s">
        <v>39</v>
      </c>
      <c r="F69" s="6" t="s">
        <v>39</v>
      </c>
      <c r="G69" s="6" t="s">
        <v>39</v>
      </c>
      <c r="H69" s="6" t="s">
        <v>39</v>
      </c>
      <c r="I69" s="6" t="s">
        <v>39</v>
      </c>
      <c r="J69" s="6" t="s">
        <v>39</v>
      </c>
      <c r="K69" s="6">
        <v>1</v>
      </c>
      <c r="L69" s="17" t="s">
        <v>39</v>
      </c>
      <c r="M69" s="31"/>
    </row>
    <row r="70" spans="1:13" ht="18" customHeight="1" x14ac:dyDescent="0.2">
      <c r="B70" s="2" t="s">
        <v>12</v>
      </c>
      <c r="C70" s="19"/>
      <c r="D70" s="8">
        <f t="shared" ref="D70" si="39">SUM(F70:L70)</f>
        <v>2</v>
      </c>
      <c r="E70" s="6" t="s">
        <v>39</v>
      </c>
      <c r="F70" s="6" t="s">
        <v>39</v>
      </c>
      <c r="G70" s="6">
        <v>2</v>
      </c>
      <c r="H70" s="6" t="s">
        <v>39</v>
      </c>
      <c r="I70" s="6" t="s">
        <v>39</v>
      </c>
      <c r="J70" s="6" t="s">
        <v>39</v>
      </c>
      <c r="K70" s="6" t="s">
        <v>39</v>
      </c>
      <c r="L70" s="17" t="s">
        <v>39</v>
      </c>
      <c r="M70" s="31"/>
    </row>
    <row r="71" spans="1:13" ht="21" customHeight="1" x14ac:dyDescent="0.2">
      <c r="A71" s="2" t="s">
        <v>16</v>
      </c>
      <c r="C71" s="5"/>
      <c r="D71" s="8">
        <f>SUM(F71:L71)</f>
        <v>1</v>
      </c>
      <c r="E71" s="15">
        <f>SUM(E72)</f>
        <v>0</v>
      </c>
      <c r="F71" s="15">
        <f t="shared" ref="F71:H71" si="40">SUM(F72)</f>
        <v>0</v>
      </c>
      <c r="G71" s="15">
        <f t="shared" si="40"/>
        <v>0</v>
      </c>
      <c r="H71" s="15">
        <f t="shared" si="40"/>
        <v>0</v>
      </c>
      <c r="I71" s="15">
        <v>1</v>
      </c>
      <c r="J71" s="15">
        <f t="shared" ref="J71" si="41">SUM(J72)</f>
        <v>0</v>
      </c>
      <c r="K71" s="15">
        <f t="shared" ref="K71" si="42">SUM(K72)</f>
        <v>0</v>
      </c>
      <c r="L71" s="16">
        <f t="shared" ref="L71" si="43">SUM(L72)</f>
        <v>0</v>
      </c>
      <c r="M71" s="31"/>
    </row>
    <row r="72" spans="1:13" ht="17.25" customHeight="1" x14ac:dyDescent="0.2">
      <c r="B72" s="2" t="s">
        <v>42</v>
      </c>
      <c r="C72" s="5"/>
      <c r="D72" s="8">
        <v>1</v>
      </c>
      <c r="E72" s="6">
        <v>0</v>
      </c>
      <c r="F72" s="6">
        <v>0</v>
      </c>
      <c r="G72" s="6">
        <v>0</v>
      </c>
      <c r="H72" s="6">
        <v>0</v>
      </c>
      <c r="I72" s="6">
        <v>1</v>
      </c>
      <c r="J72" s="15">
        <v>0</v>
      </c>
      <c r="K72" s="15">
        <v>0</v>
      </c>
      <c r="L72" s="16">
        <v>0</v>
      </c>
      <c r="M72" s="31"/>
    </row>
    <row r="73" spans="1:13" ht="21" customHeight="1" x14ac:dyDescent="0.2">
      <c r="A73" s="5" t="s">
        <v>41</v>
      </c>
      <c r="D73" s="8">
        <v>1</v>
      </c>
      <c r="E73" s="6">
        <v>0</v>
      </c>
      <c r="F73" s="6">
        <v>0</v>
      </c>
      <c r="G73" s="6">
        <v>0</v>
      </c>
      <c r="H73" s="6">
        <v>1</v>
      </c>
      <c r="I73" s="6">
        <v>0</v>
      </c>
      <c r="J73" s="6">
        <v>0</v>
      </c>
      <c r="K73" s="6">
        <v>0</v>
      </c>
      <c r="L73" s="17">
        <v>0</v>
      </c>
      <c r="M73" s="31"/>
    </row>
    <row r="74" spans="1:13" ht="24" customHeight="1" x14ac:dyDescent="0.2">
      <c r="A74" s="5" t="s">
        <v>19</v>
      </c>
      <c r="D74" s="15">
        <f>SUM(D75,D84,D92,D94,D97)</f>
        <v>302</v>
      </c>
      <c r="E74" s="15">
        <f t="shared" ref="E74:L74" si="44">SUM(E75,E84,E92,E94,E97)</f>
        <v>2</v>
      </c>
      <c r="F74" s="15">
        <f t="shared" si="44"/>
        <v>6</v>
      </c>
      <c r="G74" s="15">
        <f t="shared" si="44"/>
        <v>68</v>
      </c>
      <c r="H74" s="15">
        <f t="shared" si="44"/>
        <v>73</v>
      </c>
      <c r="I74" s="15">
        <f t="shared" si="44"/>
        <v>72</v>
      </c>
      <c r="J74" s="15">
        <f t="shared" si="44"/>
        <v>34</v>
      </c>
      <c r="K74" s="15">
        <f t="shared" si="44"/>
        <v>19</v>
      </c>
      <c r="L74" s="16">
        <f t="shared" si="44"/>
        <v>28</v>
      </c>
      <c r="M74" s="31"/>
    </row>
    <row r="75" spans="1:13" ht="21" customHeight="1" x14ac:dyDescent="0.2">
      <c r="A75" s="2" t="s">
        <v>15</v>
      </c>
      <c r="C75" s="5"/>
      <c r="D75" s="8">
        <f>SUM(D76,D82,D83)</f>
        <v>235</v>
      </c>
      <c r="E75" s="8">
        <f t="shared" ref="E75:L75" si="45">SUM(E76,E82,E83)</f>
        <v>2</v>
      </c>
      <c r="F75" s="8">
        <f t="shared" si="45"/>
        <v>6</v>
      </c>
      <c r="G75" s="8">
        <f t="shared" si="45"/>
        <v>59</v>
      </c>
      <c r="H75" s="8">
        <f t="shared" ref="H75" si="46">SUM(H76,H82,H83)</f>
        <v>53</v>
      </c>
      <c r="I75" s="8">
        <f t="shared" ref="I75" si="47">SUM(I76,I82,I83)</f>
        <v>48</v>
      </c>
      <c r="J75" s="8">
        <f t="shared" ref="J75" si="48">SUM(J76,J82,J83)</f>
        <v>29</v>
      </c>
      <c r="K75" s="8">
        <f t="shared" si="45"/>
        <v>16</v>
      </c>
      <c r="L75" s="27">
        <f t="shared" si="45"/>
        <v>22</v>
      </c>
      <c r="M75" s="31"/>
    </row>
    <row r="76" spans="1:13" ht="18" customHeight="1" x14ac:dyDescent="0.2">
      <c r="B76" s="2" t="s">
        <v>30</v>
      </c>
      <c r="C76" s="5"/>
      <c r="D76" s="8">
        <f>SUM(E76:L76)</f>
        <v>194</v>
      </c>
      <c r="E76" s="15">
        <f>SUM(E77:E79)</f>
        <v>1</v>
      </c>
      <c r="F76" s="15">
        <f t="shared" ref="F76" si="49">SUM(F77:F79)</f>
        <v>3</v>
      </c>
      <c r="G76" s="15">
        <f>SUM(G77:G81)</f>
        <v>48</v>
      </c>
      <c r="H76" s="15">
        <f>SUM(H77:H80)</f>
        <v>48</v>
      </c>
      <c r="I76" s="15">
        <f>SUM(I77:I81)</f>
        <v>40</v>
      </c>
      <c r="J76" s="15">
        <f>SUM(J77:J81)</f>
        <v>21</v>
      </c>
      <c r="K76" s="15">
        <f t="shared" ref="K76:L76" si="50">SUM(K77:K79)</f>
        <v>12</v>
      </c>
      <c r="L76" s="16">
        <f t="shared" si="50"/>
        <v>21</v>
      </c>
      <c r="M76" s="31"/>
    </row>
    <row r="77" spans="1:13" ht="17.25" customHeight="1" x14ac:dyDescent="0.2">
      <c r="C77" s="5" t="s">
        <v>31</v>
      </c>
      <c r="D77" s="8">
        <f t="shared" ref="D77:D80" si="51">SUM(F77:L77)</f>
        <v>50</v>
      </c>
      <c r="E77" s="6" t="s">
        <v>39</v>
      </c>
      <c r="F77" s="6">
        <v>1</v>
      </c>
      <c r="G77" s="6">
        <v>9</v>
      </c>
      <c r="H77" s="6">
        <v>9</v>
      </c>
      <c r="I77" s="6">
        <v>16</v>
      </c>
      <c r="J77" s="6">
        <v>8</v>
      </c>
      <c r="K77" s="6">
        <v>3</v>
      </c>
      <c r="L77" s="17">
        <v>4</v>
      </c>
      <c r="M77" s="31"/>
    </row>
    <row r="78" spans="1:13" ht="17.25" customHeight="1" x14ac:dyDescent="0.2">
      <c r="C78" s="5" t="s">
        <v>32</v>
      </c>
      <c r="D78" s="8">
        <f>SUM(E78:L78)</f>
        <v>94</v>
      </c>
      <c r="E78" s="6">
        <v>1</v>
      </c>
      <c r="F78" s="6" t="s">
        <v>39</v>
      </c>
      <c r="G78" s="6">
        <v>28</v>
      </c>
      <c r="H78" s="6">
        <v>27</v>
      </c>
      <c r="I78" s="6">
        <v>15</v>
      </c>
      <c r="J78" s="6">
        <v>6</v>
      </c>
      <c r="K78" s="6">
        <v>5</v>
      </c>
      <c r="L78" s="17">
        <v>12</v>
      </c>
      <c r="M78" s="31"/>
    </row>
    <row r="79" spans="1:13" ht="17.25" customHeight="1" x14ac:dyDescent="0.2">
      <c r="C79" s="5" t="s">
        <v>33</v>
      </c>
      <c r="D79" s="8">
        <f t="shared" si="51"/>
        <v>45</v>
      </c>
      <c r="E79" s="6" t="s">
        <v>39</v>
      </c>
      <c r="F79" s="6">
        <v>2</v>
      </c>
      <c r="G79" s="6">
        <v>9</v>
      </c>
      <c r="H79" s="6">
        <v>11</v>
      </c>
      <c r="I79" s="6">
        <v>8</v>
      </c>
      <c r="J79" s="6">
        <v>6</v>
      </c>
      <c r="K79" s="6">
        <v>4</v>
      </c>
      <c r="L79" s="17">
        <v>5</v>
      </c>
      <c r="M79" s="31"/>
    </row>
    <row r="80" spans="1:13" ht="17.25" customHeight="1" x14ac:dyDescent="0.2">
      <c r="C80" s="5" t="s">
        <v>11</v>
      </c>
      <c r="D80" s="8">
        <f t="shared" si="51"/>
        <v>1</v>
      </c>
      <c r="E80" s="6" t="s">
        <v>39</v>
      </c>
      <c r="F80" s="6" t="s">
        <v>39</v>
      </c>
      <c r="G80" s="6" t="s">
        <v>39</v>
      </c>
      <c r="H80" s="6">
        <v>1</v>
      </c>
      <c r="I80" s="6" t="s">
        <v>39</v>
      </c>
      <c r="J80" s="6" t="s">
        <v>39</v>
      </c>
      <c r="K80" s="6" t="s">
        <v>39</v>
      </c>
      <c r="L80" s="17" t="s">
        <v>39</v>
      </c>
      <c r="M80" s="31"/>
    </row>
    <row r="81" spans="1:13" ht="18" customHeight="1" x14ac:dyDescent="0.2">
      <c r="B81" s="2" t="s">
        <v>34</v>
      </c>
      <c r="C81" s="7"/>
      <c r="D81" s="8">
        <f>SUM(E81:L81)</f>
        <v>4</v>
      </c>
      <c r="E81" s="6" t="s">
        <v>39</v>
      </c>
      <c r="F81" s="6" t="s">
        <v>39</v>
      </c>
      <c r="G81" s="6">
        <v>2</v>
      </c>
      <c r="H81" s="6" t="s">
        <v>39</v>
      </c>
      <c r="I81" s="6">
        <v>1</v>
      </c>
      <c r="J81" s="6">
        <v>1</v>
      </c>
      <c r="K81" s="6" t="s">
        <v>39</v>
      </c>
      <c r="L81" s="17" t="s">
        <v>39</v>
      </c>
      <c r="M81" s="31"/>
    </row>
    <row r="82" spans="1:13" ht="18" customHeight="1" x14ac:dyDescent="0.2">
      <c r="B82" s="2" t="s">
        <v>9</v>
      </c>
      <c r="C82" s="7"/>
      <c r="D82" s="8">
        <f>SUM(E82:L82)</f>
        <v>20</v>
      </c>
      <c r="E82" s="6">
        <v>1</v>
      </c>
      <c r="F82" s="6" t="s">
        <v>39</v>
      </c>
      <c r="G82" s="6">
        <v>5</v>
      </c>
      <c r="H82" s="6">
        <v>1</v>
      </c>
      <c r="I82" s="6">
        <v>3</v>
      </c>
      <c r="J82" s="6">
        <v>5</v>
      </c>
      <c r="K82" s="6">
        <v>4</v>
      </c>
      <c r="L82" s="17">
        <v>1</v>
      </c>
      <c r="M82" s="31"/>
    </row>
    <row r="83" spans="1:13" ht="18" customHeight="1" x14ac:dyDescent="0.2">
      <c r="B83" s="2" t="s">
        <v>12</v>
      </c>
      <c r="C83" s="19"/>
      <c r="D83" s="8">
        <f t="shared" ref="D83" si="52">SUM(F83:L83)</f>
        <v>21</v>
      </c>
      <c r="E83" s="6" t="s">
        <v>39</v>
      </c>
      <c r="F83" s="6">
        <v>3</v>
      </c>
      <c r="G83" s="6">
        <v>6</v>
      </c>
      <c r="H83" s="6">
        <v>4</v>
      </c>
      <c r="I83" s="6">
        <v>5</v>
      </c>
      <c r="J83" s="6">
        <v>3</v>
      </c>
      <c r="K83" s="6" t="s">
        <v>39</v>
      </c>
      <c r="L83" s="17" t="s">
        <v>39</v>
      </c>
      <c r="M83" s="31"/>
    </row>
    <row r="84" spans="1:13" ht="21" customHeight="1" x14ac:dyDescent="0.2">
      <c r="A84" s="2" t="s">
        <v>16</v>
      </c>
      <c r="C84" s="5"/>
      <c r="D84" s="8">
        <f>SUM(F84:L84)</f>
        <v>55</v>
      </c>
      <c r="E84" s="15">
        <f t="shared" ref="E84:G85" si="53">SUM(E85,E88)</f>
        <v>0</v>
      </c>
      <c r="F84" s="15">
        <f t="shared" si="53"/>
        <v>0</v>
      </c>
      <c r="G84" s="15">
        <f t="shared" si="53"/>
        <v>9</v>
      </c>
      <c r="H84" s="15">
        <f>SUM(H85,H88)</f>
        <v>15</v>
      </c>
      <c r="I84" s="15">
        <f t="shared" ref="I84:L84" si="54">SUM(I85,I88)</f>
        <v>20</v>
      </c>
      <c r="J84" s="15">
        <f t="shared" si="54"/>
        <v>5</v>
      </c>
      <c r="K84" s="15">
        <f t="shared" si="54"/>
        <v>2</v>
      </c>
      <c r="L84" s="16">
        <f t="shared" si="54"/>
        <v>4</v>
      </c>
      <c r="M84" s="31"/>
    </row>
    <row r="85" spans="1:13" ht="18" customHeight="1" x14ac:dyDescent="0.2">
      <c r="B85" s="2" t="s">
        <v>30</v>
      </c>
      <c r="C85" s="5"/>
      <c r="D85" s="8">
        <f t="shared" ref="D85:D86" si="55">SUM(F85:L85)</f>
        <v>17</v>
      </c>
      <c r="E85" s="15">
        <f t="shared" si="53"/>
        <v>0</v>
      </c>
      <c r="F85" s="15">
        <f t="shared" si="53"/>
        <v>0</v>
      </c>
      <c r="G85" s="8">
        <f t="shared" ref="G85:I85" si="56">SUM(G86:G87)</f>
        <v>3</v>
      </c>
      <c r="H85" s="8">
        <f t="shared" si="56"/>
        <v>2</v>
      </c>
      <c r="I85" s="8">
        <f t="shared" si="56"/>
        <v>5</v>
      </c>
      <c r="J85" s="8">
        <f t="shared" ref="J85:L85" si="57">SUM(J86:J87)</f>
        <v>3</v>
      </c>
      <c r="K85" s="8">
        <f t="shared" si="57"/>
        <v>1</v>
      </c>
      <c r="L85" s="27">
        <f t="shared" si="57"/>
        <v>3</v>
      </c>
      <c r="M85" s="31"/>
    </row>
    <row r="86" spans="1:13" ht="17.25" customHeight="1" x14ac:dyDescent="0.2">
      <c r="C86" s="5" t="s">
        <v>11</v>
      </c>
      <c r="D86" s="8">
        <f t="shared" si="55"/>
        <v>9</v>
      </c>
      <c r="E86" s="6" t="s">
        <v>39</v>
      </c>
      <c r="F86" s="6" t="s">
        <v>39</v>
      </c>
      <c r="G86" s="6">
        <v>2</v>
      </c>
      <c r="H86" s="6" t="s">
        <v>39</v>
      </c>
      <c r="I86" s="6">
        <v>2</v>
      </c>
      <c r="J86" s="6">
        <v>3</v>
      </c>
      <c r="K86" s="6" t="s">
        <v>39</v>
      </c>
      <c r="L86" s="17">
        <v>2</v>
      </c>
      <c r="M86" s="31"/>
    </row>
    <row r="87" spans="1:13" ht="17.25" customHeight="1" x14ac:dyDescent="0.2">
      <c r="C87" s="9" t="s">
        <v>14</v>
      </c>
      <c r="D87" s="8">
        <f>SUM(F87:L87)</f>
        <v>8</v>
      </c>
      <c r="E87" s="6" t="s">
        <v>39</v>
      </c>
      <c r="F87" s="6" t="s">
        <v>39</v>
      </c>
      <c r="G87" s="6">
        <v>1</v>
      </c>
      <c r="H87" s="6">
        <v>2</v>
      </c>
      <c r="I87" s="6">
        <v>3</v>
      </c>
      <c r="J87" s="6" t="s">
        <v>39</v>
      </c>
      <c r="K87" s="6">
        <v>1</v>
      </c>
      <c r="L87" s="17">
        <v>1</v>
      </c>
      <c r="M87" s="31"/>
    </row>
    <row r="88" spans="1:13" ht="26.25" customHeight="1" x14ac:dyDescent="0.2">
      <c r="B88" s="2" t="s">
        <v>35</v>
      </c>
      <c r="C88" s="5"/>
      <c r="D88" s="8">
        <f t="shared" ref="D88:D91" si="58">SUM(F88:L88)</f>
        <v>38</v>
      </c>
      <c r="E88" s="15">
        <f t="shared" ref="E88:F88" si="59">SUM(E91:E91)</f>
        <v>0</v>
      </c>
      <c r="F88" s="15">
        <f t="shared" si="59"/>
        <v>0</v>
      </c>
      <c r="G88" s="15">
        <f>SUM(G89:G91)</f>
        <v>6</v>
      </c>
      <c r="H88" s="15">
        <f>SUM(H89:H91)</f>
        <v>13</v>
      </c>
      <c r="I88" s="15">
        <f>SUM(I89:I91)</f>
        <v>15</v>
      </c>
      <c r="J88" s="15">
        <f>SUM(J89:J91)</f>
        <v>2</v>
      </c>
      <c r="K88" s="15">
        <f t="shared" ref="K88:L88" si="60">SUM(K89:K91)</f>
        <v>1</v>
      </c>
      <c r="L88" s="16">
        <f t="shared" si="60"/>
        <v>1</v>
      </c>
      <c r="M88" s="31"/>
    </row>
    <row r="89" spans="1:13" ht="17.25" customHeight="1" x14ac:dyDescent="0.2">
      <c r="C89" s="1" t="s">
        <v>10</v>
      </c>
      <c r="D89" s="8">
        <f t="shared" si="58"/>
        <v>24</v>
      </c>
      <c r="E89" s="6" t="s">
        <v>39</v>
      </c>
      <c r="F89" s="6" t="s">
        <v>39</v>
      </c>
      <c r="G89" s="6">
        <v>4</v>
      </c>
      <c r="H89" s="6">
        <v>8</v>
      </c>
      <c r="I89" s="6">
        <v>9</v>
      </c>
      <c r="J89" s="6">
        <v>1</v>
      </c>
      <c r="K89" s="6">
        <v>1</v>
      </c>
      <c r="L89" s="17">
        <v>1</v>
      </c>
      <c r="M89" s="31"/>
    </row>
    <row r="90" spans="1:13" ht="17.25" customHeight="1" x14ac:dyDescent="0.2">
      <c r="C90" s="1" t="s">
        <v>13</v>
      </c>
      <c r="D90" s="8">
        <f t="shared" ref="D90" si="61">SUM(F90:L90)</f>
        <v>13</v>
      </c>
      <c r="E90" s="6" t="s">
        <v>39</v>
      </c>
      <c r="F90" s="6" t="s">
        <v>39</v>
      </c>
      <c r="G90" s="6">
        <v>2</v>
      </c>
      <c r="H90" s="6">
        <v>5</v>
      </c>
      <c r="I90" s="6">
        <v>5</v>
      </c>
      <c r="J90" s="6">
        <v>1</v>
      </c>
      <c r="K90" s="6" t="s">
        <v>39</v>
      </c>
      <c r="L90" s="17" t="s">
        <v>39</v>
      </c>
      <c r="M90" s="31"/>
    </row>
    <row r="91" spans="1:13" ht="17.25" customHeight="1" x14ac:dyDescent="0.2">
      <c r="C91" s="1" t="s">
        <v>38</v>
      </c>
      <c r="D91" s="8">
        <f t="shared" si="58"/>
        <v>1</v>
      </c>
      <c r="E91" s="6" t="s">
        <v>39</v>
      </c>
      <c r="F91" s="6" t="s">
        <v>39</v>
      </c>
      <c r="G91" s="6" t="s">
        <v>39</v>
      </c>
      <c r="H91" s="6" t="s">
        <v>39</v>
      </c>
      <c r="I91" s="28">
        <v>1</v>
      </c>
      <c r="J91" s="6" t="s">
        <v>39</v>
      </c>
      <c r="K91" s="6" t="s">
        <v>39</v>
      </c>
      <c r="L91" s="17" t="s">
        <v>39</v>
      </c>
      <c r="M91" s="31"/>
    </row>
    <row r="92" spans="1:13" ht="21" customHeight="1" x14ac:dyDescent="0.2">
      <c r="A92" s="5" t="s">
        <v>41</v>
      </c>
      <c r="D92" s="8">
        <v>9</v>
      </c>
      <c r="E92" s="6">
        <v>0</v>
      </c>
      <c r="F92" s="6">
        <v>0</v>
      </c>
      <c r="G92" s="6">
        <v>0</v>
      </c>
      <c r="H92" s="6">
        <v>4</v>
      </c>
      <c r="I92" s="6">
        <v>3</v>
      </c>
      <c r="J92" s="6">
        <v>0</v>
      </c>
      <c r="K92" s="6">
        <v>1</v>
      </c>
      <c r="L92" s="17">
        <v>1</v>
      </c>
      <c r="M92" s="31"/>
    </row>
    <row r="93" spans="1:13" s="7" customFormat="1" ht="21" customHeight="1" x14ac:dyDescent="0.2">
      <c r="A93" s="18" t="s">
        <v>21</v>
      </c>
      <c r="B93" s="18"/>
      <c r="C93" s="18"/>
      <c r="D93" s="8"/>
      <c r="E93" s="8"/>
      <c r="F93" s="8"/>
      <c r="G93" s="8"/>
      <c r="H93" s="8"/>
      <c r="I93" s="8"/>
      <c r="J93" s="8"/>
      <c r="K93" s="8"/>
      <c r="L93" s="27"/>
      <c r="M93" s="31"/>
    </row>
    <row r="94" spans="1:13" s="7" customFormat="1" ht="12.75" customHeight="1" x14ac:dyDescent="0.2">
      <c r="A94" s="18" t="s">
        <v>36</v>
      </c>
      <c r="B94" s="18"/>
      <c r="C94" s="18"/>
      <c r="D94" s="8">
        <f>SUM(F94:L94)</f>
        <v>2</v>
      </c>
      <c r="E94" s="15">
        <f t="shared" ref="E94:L94" si="62">SUM(E95,E96)</f>
        <v>0</v>
      </c>
      <c r="F94" s="15">
        <f t="shared" si="62"/>
        <v>0</v>
      </c>
      <c r="G94" s="15">
        <f t="shared" si="62"/>
        <v>0</v>
      </c>
      <c r="H94" s="15">
        <f>SUM(H95,H96)</f>
        <v>1</v>
      </c>
      <c r="I94" s="15">
        <f t="shared" si="62"/>
        <v>1</v>
      </c>
      <c r="J94" s="15">
        <f t="shared" si="62"/>
        <v>0</v>
      </c>
      <c r="K94" s="15">
        <f t="shared" si="62"/>
        <v>0</v>
      </c>
      <c r="L94" s="16">
        <f t="shared" si="62"/>
        <v>0</v>
      </c>
      <c r="M94" s="31"/>
    </row>
    <row r="95" spans="1:13" s="7" customFormat="1" ht="17.25" customHeight="1" x14ac:dyDescent="0.2">
      <c r="A95" s="2"/>
      <c r="B95" s="2" t="s">
        <v>42</v>
      </c>
      <c r="C95" s="5"/>
      <c r="D95" s="8">
        <v>1</v>
      </c>
      <c r="E95" s="15">
        <v>0</v>
      </c>
      <c r="F95" s="15">
        <v>0</v>
      </c>
      <c r="G95" s="15">
        <v>0</v>
      </c>
      <c r="H95" s="15">
        <v>0</v>
      </c>
      <c r="I95" s="6">
        <v>1</v>
      </c>
      <c r="J95" s="15">
        <v>0</v>
      </c>
      <c r="K95" s="15">
        <v>0</v>
      </c>
      <c r="L95" s="16">
        <v>0</v>
      </c>
      <c r="M95" s="31"/>
    </row>
    <row r="96" spans="1:13" s="7" customFormat="1" ht="17.25" customHeight="1" x14ac:dyDescent="0.2">
      <c r="A96" s="2"/>
      <c r="B96" s="2" t="s">
        <v>29</v>
      </c>
      <c r="C96" s="1"/>
      <c r="D96" s="8">
        <f t="shared" ref="D96:D97" si="63">SUM(F96:L96)</f>
        <v>1</v>
      </c>
      <c r="E96" s="6" t="s">
        <v>39</v>
      </c>
      <c r="F96" s="6" t="s">
        <v>39</v>
      </c>
      <c r="G96" s="6" t="s">
        <v>39</v>
      </c>
      <c r="H96" s="6">
        <v>1</v>
      </c>
      <c r="I96" s="6" t="s">
        <v>39</v>
      </c>
      <c r="J96" s="6" t="s">
        <v>39</v>
      </c>
      <c r="K96" s="6" t="s">
        <v>39</v>
      </c>
      <c r="L96" s="17" t="s">
        <v>39</v>
      </c>
      <c r="M96" s="31"/>
    </row>
    <row r="97" spans="1:13" s="7" customFormat="1" ht="21" customHeight="1" x14ac:dyDescent="0.2">
      <c r="A97" s="2" t="s">
        <v>37</v>
      </c>
      <c r="B97" s="18"/>
      <c r="C97" s="18"/>
      <c r="D97" s="8">
        <f t="shared" si="63"/>
        <v>1</v>
      </c>
      <c r="E97" s="6" t="s">
        <v>39</v>
      </c>
      <c r="F97" s="6" t="s">
        <v>39</v>
      </c>
      <c r="G97" s="6" t="s">
        <v>39</v>
      </c>
      <c r="H97" s="6" t="s">
        <v>39</v>
      </c>
      <c r="I97" s="6" t="s">
        <v>39</v>
      </c>
      <c r="J97" s="6" t="s">
        <v>39</v>
      </c>
      <c r="K97" s="6" t="s">
        <v>39</v>
      </c>
      <c r="L97" s="17">
        <v>1</v>
      </c>
      <c r="M97" s="31"/>
    </row>
    <row r="98" spans="1:13" ht="6.95" customHeight="1" x14ac:dyDescent="0.2">
      <c r="A98" s="13"/>
      <c r="B98" s="13"/>
      <c r="C98" s="10"/>
      <c r="D98" s="11"/>
      <c r="E98" s="11"/>
      <c r="F98" s="12"/>
      <c r="G98" s="12"/>
      <c r="H98" s="12"/>
      <c r="I98" s="12"/>
      <c r="J98" s="12"/>
      <c r="K98" s="12"/>
      <c r="L98" s="13"/>
    </row>
    <row r="99" spans="1:13" ht="6.95" customHeight="1" x14ac:dyDescent="0.2">
      <c r="A99" s="1"/>
      <c r="B99" s="1"/>
      <c r="C99" s="1"/>
      <c r="D99" s="30"/>
      <c r="E99" s="30"/>
      <c r="F99" s="1"/>
      <c r="G99" s="1"/>
      <c r="H99" s="1"/>
      <c r="I99" s="1"/>
      <c r="J99" s="1"/>
      <c r="K99" s="1"/>
      <c r="L99" s="1"/>
    </row>
    <row r="100" spans="1:13" ht="15.95" customHeight="1" x14ac:dyDescent="0.2">
      <c r="A100" s="32" t="s">
        <v>43</v>
      </c>
    </row>
    <row r="101" spans="1:13" ht="15.95" customHeight="1" x14ac:dyDescent="0.2">
      <c r="A101" s="29" t="s">
        <v>26</v>
      </c>
    </row>
  </sheetData>
  <mergeCells count="9">
    <mergeCell ref="A1:L1"/>
    <mergeCell ref="A2:L2"/>
    <mergeCell ref="A3:L3"/>
    <mergeCell ref="A4:L4"/>
    <mergeCell ref="A10:C10"/>
    <mergeCell ref="A6:C8"/>
    <mergeCell ref="D7:D8"/>
    <mergeCell ref="D6:L6"/>
    <mergeCell ref="E7:L7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I24 H76 D77:D78 D13:D14 D18 D20 D51 D46 D54 K51 D69" formula="1"/>
    <ignoredError sqref="I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451-28</vt:lpstr>
      <vt:lpstr>'451-28'!Títulos_a_imprimir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2023-06-13T14:55:18Z</cp:lastPrinted>
  <dcterms:created xsi:type="dcterms:W3CDTF">2017-11-21T19:06:15Z</dcterms:created>
  <dcterms:modified xsi:type="dcterms:W3CDTF">2023-10-06T14:44:16Z</dcterms:modified>
</cp:coreProperties>
</file>