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\PUBLICACIONES\Importacion\2022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Print_Area" localSheetId="0">Hoja1!$A$1:$F$39</definedName>
    <definedName name="Consulta_desde_INECP_NEW" localSheetId="0" hidden="1">Hoja1!$A$13:$E$35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16" i="1"/>
  <c r="F17" i="1"/>
  <c r="F18" i="1"/>
  <c r="F19" i="1"/>
  <c r="F20" i="1"/>
  <c r="F21" i="1"/>
  <c r="F15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CUADRO_04.ANIO, V_IMPCUADRO_04.ORDEN, V_IMPCUADRO_04.SECCION, V_IMPCUADRO_04.DESCRIPCION, V_IMPCUADRO_04.BRUTO, V_IMPCUADRO_04.NETO, V_IMPCUADRO_04.CIF_x000d__x000a_FROM ENCUESTA.V_IMPCUADRO_04 V_IMPCUADRO_04"/>
  </connection>
</connections>
</file>

<file path=xl/sharedStrings.xml><?xml version="1.0" encoding="utf-8"?>
<sst xmlns="http://schemas.openxmlformats.org/spreadsheetml/2006/main" count="63" uniqueCount="62">
  <si>
    <t>Sección arancelaria</t>
  </si>
  <si>
    <t>Importación</t>
  </si>
  <si>
    <t>Porcentaje      (CIF)</t>
  </si>
  <si>
    <t>Peso (en miles de kilos)</t>
  </si>
  <si>
    <t>Bruto</t>
  </si>
  <si>
    <t>Neto</t>
  </si>
  <si>
    <t xml:space="preserve"> </t>
  </si>
  <si>
    <t>DESCRIPCION</t>
  </si>
  <si>
    <t>BRUTO</t>
  </si>
  <si>
    <t>NETO</t>
  </si>
  <si>
    <t>CIF</t>
  </si>
  <si>
    <t xml:space="preserve">TOTAL 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</si>
  <si>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</si>
  <si>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</si>
  <si>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</si>
  <si>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</si>
  <si>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</si>
  <si>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</si>
  <si>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</si>
  <si>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</si>
  <si>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</si>
  <si>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</si>
  <si>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</si>
  <si>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</si>
  <si>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XIII.</t>
  </si>
  <si>
    <t>XIV.</t>
  </si>
  <si>
    <t>XV.</t>
  </si>
  <si>
    <t>XVI.</t>
  </si>
  <si>
    <t>XVII.</t>
  </si>
  <si>
    <t>XVIII.</t>
  </si>
  <si>
    <t>XIX.</t>
  </si>
  <si>
    <t>XX.</t>
  </si>
  <si>
    <t>XXI.</t>
  </si>
  <si>
    <t>Columna1</t>
  </si>
  <si>
    <t>SECCION</t>
  </si>
  <si>
    <t>NOTA:  La diferencia que se observa entre el total y los parciales se debe al redondeo.</t>
  </si>
  <si>
    <t>Animales vivos y productos del reino animal.</t>
  </si>
  <si>
    <t>Productos del reino vegetal.</t>
  </si>
  <si>
    <t>Grasas y aceites animales o vegetales; productos de su  desdoblamiento; grasas  alimenticias  elaboradas; ceras  de origen animal o vegetal.</t>
  </si>
  <si>
    <t>Productos de las industrias alimentarias; bebidas, líquidos alcohólicos  y  vinagre; tabaco  y  sucedáneos  del tabaco  elaborados.</t>
  </si>
  <si>
    <t>Productos minerales.</t>
  </si>
  <si>
    <t>Productos  de  las  industrias químicas o de las industrias conexas.</t>
  </si>
  <si>
    <t>Plásticos y sus manufacturas; caucho y sus manufacturas.</t>
  </si>
  <si>
    <t>Pieles, cueros, peletería y  manufacturas  de  estas  materias; artículos de talabartería  o guarnicionería; artículos de  viaje, bolsos  de mano (carteras), y continentes  similares; manufacturas de tripa.</t>
  </si>
  <si>
    <t xml:space="preserve">Madera, carbón vegetal y manufacturas de madera; corcho y sus manufacturas; manufacturas de espartería o cestería. </t>
  </si>
  <si>
    <t>Pasta de madera o de las demás materias fibrosas celulósicas; papel o cartón para reciclar (desperdicios  y desechos); papel o cartón y sus aplicaciones.</t>
  </si>
  <si>
    <t>Materias textiles y sus manufacturas.</t>
  </si>
  <si>
    <t>Calzado, sombreros y  demás tocados, paraguas, quitasoles, bastones, látigos, fustas, y sus partes; plumas preparadas y artículos de plumas; flores  artificiales; manufacturas de cabello.</t>
  </si>
  <si>
    <t>Manufacturas de piedra, yeso fraguable, cemento, amianto (asbesto), mica o materias análogas; productos cerámicos; vidrio y manufacturas.</t>
  </si>
  <si>
    <t>Perlas finas (naturales), o cultivadas, piedras preciosas o semipreciosas, metales preciosos, chapados de metal precioso (plaqué), y manufacturas de estas materias; bisutería; monedas.</t>
  </si>
  <si>
    <t>Metales comunes y manufacturas de estos metales.</t>
  </si>
  <si>
    <t>Máquinas y aparatos, material eléctrico y sus partes; aparatos de grabación o reproducción de sonido, aparatos de grabación o reproducción de imagen y sonido en televisión y las partes y accesorios de estos aparatos.</t>
  </si>
  <si>
    <t>Material de transporte.</t>
  </si>
  <si>
    <t>Instrumentos y aparatos de óptica, fotografía  o  cinematografía, de medida, control o precisión; instrumentos y aparatos medicoquirúrgicos; aparatos de  relojería; instrumentos musicales; partes y accesorios de estos instrumentos o aparatos.</t>
  </si>
  <si>
    <t>Armas, municiones, y sus partes y accesorios.</t>
  </si>
  <si>
    <t>Mercancías y productos diversos.</t>
  </si>
  <si>
    <t>Objetos de arte o colección y antigüedades.</t>
  </si>
  <si>
    <t>0.0 Cuando la cantidad es menor a la mitad de la unidad o fracción decimal adoptada, para la expresión del dato.</t>
  </si>
  <si>
    <t xml:space="preserve">Fuente:  Sistema de Gestión Aduanera (SIGA), de la Autoridad Nacional de Aduanas. </t>
  </si>
  <si>
    <t>Valor CIF                   (En miles de balboas)</t>
  </si>
  <si>
    <t xml:space="preserve">Cuadro 4.  IMPORTACIÓN A LA REPÚBLICA, POR PESO, VALOR Y PORCENTAJE,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</si>
  <si>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SEGÚN SECCIÓN ARANCLARIA: 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</si>
</sst>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D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3" fontId="1" fillId="2" borderId="0" xfId="0" applyNumberFormat="1" applyFont="1" applyFill="1"/>
    <xf numFmtId="3" fontId="1" fillId="2" borderId="8" xfId="0" applyNumberFormat="1" applyFont="1" applyFill="1" applyBorder="1" applyAlignment="1">
      <alignment wrapText="1"/>
    </xf>
    <xf numFmtId="3" fontId="1" fillId="2" borderId="4" xfId="0" applyNumberFormat="1" applyFont="1" applyFill="1" applyBorder="1" applyAlignment="1">
      <alignment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 wrapText="1"/>
    </xf>
    <xf numFmtId="164" fontId="1" fillId="2" borderId="0" xfId="0" applyNumberFormat="1" applyFont="1" applyFill="1"/>
    <xf numFmtId="164" fontId="1" fillId="2" borderId="5" xfId="0" applyNumberFormat="1" applyFont="1" applyFill="1" applyBorder="1" applyAlignment="1">
      <alignment wrapText="1"/>
    </xf>
    <xf numFmtId="0" fontId="1" fillId="2" borderId="0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vertical="center" wrapText="1"/>
    </xf>
    <xf numFmtId="3" fontId="5" fillId="2" borderId="6" xfId="0" applyNumberFormat="1" applyFont="1" applyFill="1" applyBorder="1" applyAlignment="1">
      <alignment vertical="center" wrapText="1"/>
    </xf>
    <xf numFmtId="164" fontId="5" fillId="2" borderId="7" xfId="0" applyNumberFormat="1" applyFont="1" applyFill="1" applyBorder="1" applyAlignment="1">
      <alignment vertical="center" wrapText="1"/>
    </xf>
    <xf numFmtId="3" fontId="1" fillId="0" borderId="8" xfId="0" applyNumberFormat="1" applyFont="1" applyFill="1" applyBorder="1" applyAlignment="1">
      <alignment wrapText="1"/>
    </xf>
    <xf numFmtId="3" fontId="1" fillId="2" borderId="0" xfId="0" applyNumberFormat="1" applyFont="1" applyFill="1" applyAlignment="1">
      <alignment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1" fillId="0" borderId="0" xfId="0" applyFont="1" applyAlignment="1"/>
    <xf numFmtId="0" fontId="1" fillId="2" borderId="0" xfId="0" applyFont="1" applyFill="1" applyAlignment="1"/>
    <xf numFmtId="3" fontId="1" fillId="2" borderId="0" xfId="0" applyNumberFormat="1" applyFont="1" applyFill="1" applyAlignment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wrapText="1"/>
    </xf>
    <xf numFmtId="3" fontId="6" fillId="2" borderId="10" xfId="0" applyNumberFormat="1" applyFont="1" applyFill="1" applyBorder="1" applyAlignment="1">
      <alignment wrapText="1"/>
    </xf>
    <xf numFmtId="3" fontId="3" fillId="3" borderId="0" xfId="0" applyNumberFormat="1" applyFont="1" applyFill="1" applyBorder="1"/>
    <xf numFmtId="164" fontId="3" fillId="3" borderId="0" xfId="0" applyNumberFormat="1" applyFont="1" applyFill="1" applyBorder="1"/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/>
    <xf numFmtId="3" fontId="3" fillId="3" borderId="0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0" fontId="1" fillId="0" borderId="0" xfId="0" applyFont="1"/>
    <xf numFmtId="0" fontId="7" fillId="2" borderId="0" xfId="0" applyFont="1" applyFill="1" applyAlignment="1"/>
    <xf numFmtId="0" fontId="0" fillId="2" borderId="0" xfId="0" applyFill="1" applyAlignment="1"/>
    <xf numFmtId="0" fontId="3" fillId="2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E1ED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preserveSortFilterLayout="0" nextId="9" unboundColumnsRight="1">
    <queryTableFields count="6">
      <queryTableField id="3" name="SECCION" tableColumnId="3"/>
      <queryTableField id="4" name="DESCRIPCION" tableColumnId="4"/>
      <queryTableField id="5" name="BRUTO" tableColumnId="5"/>
      <queryTableField id="6" name="NETO" tableColumnId="6"/>
      <queryTableField id="7" name="CIF" tableColumnId="7"/>
      <queryTableField id="8" dataBound="0" tableColumnId="8"/>
    </queryTableFields>
    <queryTableDeletedFields count="2">
      <deletedField name="ANIO"/>
      <deletedField name="ORDEN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3:F35" tableType="queryTable" totalsRowShown="0" headerRowDxfId="7" dataDxfId="6">
  <autoFilter ref="A13:F35"/>
  <tableColumns count="6">
    <tableColumn id="3" uniqueName="3" name="SECCION" queryTableFieldId="3" dataDxfId="5"/>
    <tableColumn id="4" uniqueName="4" name="DESCRIPCION" queryTableFieldId="4" dataDxfId="4"/>
    <tableColumn id="5" uniqueName="5" name="BRUTO" queryTableFieldId="5" dataDxfId="3"/>
    <tableColumn id="6" uniqueName="6" name="NETO" queryTableFieldId="6" dataDxfId="2"/>
    <tableColumn id="7" uniqueName="7" name="CIF" queryTableFieldId="7" dataDxfId="1"/>
    <tableColumn id="8" uniqueName="8" name="Columna1" queryTableFieldId="8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workbookViewId="0">
      <selection activeCell="B24" sqref="B24"/>
    </sheetView>
  </sheetViews>
  <sheetFormatPr baseColWidth="10" defaultColWidth="11.42578125" defaultRowHeight="12.75" x14ac:dyDescent="0.2"/>
  <cols>
    <col min="1" max="1" width="5.7109375" style="7" customWidth="1"/>
    <col min="2" max="2" width="48.7109375" style="7" customWidth="1"/>
    <col min="3" max="5" width="14" style="4" customWidth="1"/>
    <col min="6" max="6" width="14" style="9" customWidth="1"/>
    <col min="7" max="16384" width="11.42578125" style="1"/>
  </cols>
  <sheetData>
    <row r="1" spans="1:9" ht="12.75" customHeight="1" x14ac:dyDescent="0.2">
      <c r="A1" s="45" t="s">
        <v>60</v>
      </c>
      <c r="B1" s="46"/>
      <c r="C1" s="46"/>
      <c r="D1" s="46"/>
      <c r="E1" s="46"/>
      <c r="F1" s="46"/>
    </row>
    <row r="2" spans="1:9" x14ac:dyDescent="0.2">
      <c r="A2" s="45" t="s">
        <v>61</v>
      </c>
      <c r="B2" s="45"/>
      <c r="C2" s="45"/>
      <c r="D2" s="45"/>
      <c r="E2" s="45"/>
      <c r="F2" s="45"/>
    </row>
    <row r="3" spans="1:9" ht="14.1" customHeight="1" x14ac:dyDescent="0.2">
      <c r="A3" s="12"/>
      <c r="B3" s="22"/>
      <c r="C3" s="13"/>
      <c r="D3" s="13"/>
      <c r="E3" s="13"/>
      <c r="F3" s="14"/>
    </row>
    <row r="4" spans="1:9" ht="10.15" customHeight="1" x14ac:dyDescent="0.2">
      <c r="A4" s="47" t="s">
        <v>0</v>
      </c>
      <c r="B4" s="48"/>
      <c r="C4" s="31"/>
      <c r="D4" s="31"/>
      <c r="E4" s="31"/>
      <c r="F4" s="32"/>
    </row>
    <row r="5" spans="1:9" ht="15" customHeight="1" x14ac:dyDescent="0.2">
      <c r="A5" s="49"/>
      <c r="B5" s="50"/>
      <c r="C5" s="53" t="s">
        <v>1</v>
      </c>
      <c r="D5" s="54"/>
      <c r="E5" s="54"/>
      <c r="F5" s="54"/>
    </row>
    <row r="6" spans="1:9" ht="10.15" customHeight="1" x14ac:dyDescent="0.2">
      <c r="A6" s="49"/>
      <c r="B6" s="50"/>
      <c r="C6" s="33"/>
      <c r="D6" s="33"/>
      <c r="E6" s="33"/>
      <c r="F6" s="34"/>
    </row>
    <row r="7" spans="1:9" ht="10.15" customHeight="1" x14ac:dyDescent="0.2">
      <c r="A7" s="49"/>
      <c r="B7" s="50"/>
      <c r="C7" s="35"/>
      <c r="D7" s="36"/>
      <c r="E7" s="57" t="s">
        <v>59</v>
      </c>
      <c r="F7" s="60" t="s">
        <v>2</v>
      </c>
      <c r="G7" s="11"/>
    </row>
    <row r="8" spans="1:9" ht="15" customHeight="1" x14ac:dyDescent="0.2">
      <c r="A8" s="49"/>
      <c r="B8" s="50"/>
      <c r="C8" s="55" t="s">
        <v>3</v>
      </c>
      <c r="D8" s="56"/>
      <c r="E8" s="58"/>
      <c r="F8" s="61"/>
      <c r="G8" s="11"/>
    </row>
    <row r="9" spans="1:9" ht="10.15" customHeight="1" x14ac:dyDescent="0.2">
      <c r="A9" s="49"/>
      <c r="B9" s="50"/>
      <c r="C9" s="33"/>
      <c r="D9" s="37"/>
      <c r="E9" s="58"/>
      <c r="F9" s="61"/>
      <c r="G9" s="11"/>
    </row>
    <row r="10" spans="1:9" ht="10.15" customHeight="1" x14ac:dyDescent="0.2">
      <c r="A10" s="49"/>
      <c r="B10" s="50"/>
      <c r="C10" s="38"/>
      <c r="D10" s="39"/>
      <c r="E10" s="58"/>
      <c r="F10" s="61"/>
      <c r="G10" s="11"/>
    </row>
    <row r="11" spans="1:9" ht="15" customHeight="1" x14ac:dyDescent="0.2">
      <c r="A11" s="49"/>
      <c r="B11" s="50"/>
      <c r="C11" s="38" t="s">
        <v>4</v>
      </c>
      <c r="D11" s="39" t="s">
        <v>5</v>
      </c>
      <c r="E11" s="58"/>
      <c r="F11" s="61"/>
      <c r="G11" s="11"/>
    </row>
    <row r="12" spans="1:9" ht="10.15" customHeight="1" x14ac:dyDescent="0.2">
      <c r="A12" s="51"/>
      <c r="B12" s="52"/>
      <c r="C12" s="40" t="s">
        <v>6</v>
      </c>
      <c r="D12" s="41" t="s">
        <v>6</v>
      </c>
      <c r="E12" s="59"/>
      <c r="F12" s="62"/>
      <c r="G12" s="11"/>
    </row>
    <row r="13" spans="1:9" ht="12.75" hidden="1" customHeight="1" x14ac:dyDescent="0.2">
      <c r="A13" s="7" t="s">
        <v>34</v>
      </c>
      <c r="B13" s="7" t="s">
        <v>7</v>
      </c>
      <c r="C13" s="4" t="s">
        <v>8</v>
      </c>
      <c r="D13" s="4" t="s">
        <v>9</v>
      </c>
      <c r="E13" s="4" t="s">
        <v>10</v>
      </c>
      <c r="F13" s="9" t="s">
        <v>33</v>
      </c>
    </row>
    <row r="14" spans="1:9" s="3" customFormat="1" ht="24.95" customHeight="1" x14ac:dyDescent="0.25">
      <c r="A14" s="15"/>
      <c r="B14" s="16" t="s">
        <v>11</v>
      </c>
      <c r="C14" s="17">
        <v>9064030</v>
      </c>
      <c r="D14" s="18">
        <v>8956197</v>
      </c>
      <c r="E14" s="18">
        <v>15189717</v>
      </c>
      <c r="F14" s="19">
        <v>100</v>
      </c>
    </row>
    <row r="15" spans="1:9" s="2" customFormat="1" ht="14.1" customHeight="1" x14ac:dyDescent="0.2">
      <c r="A15" s="8" t="s">
        <v>12</v>
      </c>
      <c r="B15" s="23" t="s">
        <v>36</v>
      </c>
      <c r="C15" s="6">
        <v>78298</v>
      </c>
      <c r="D15" s="5">
        <v>78298</v>
      </c>
      <c r="E15" s="5">
        <v>320837</v>
      </c>
      <c r="F15" s="10">
        <f>+Tabla_Consulta_desde_INECP_NEW[[#This Row],[CIF]]/$E$14*100</f>
        <v>2.1121986670324406</v>
      </c>
      <c r="H15" s="21"/>
      <c r="I15" s="21"/>
    </row>
    <row r="16" spans="1:9" s="2" customFormat="1" ht="14.1" customHeight="1" x14ac:dyDescent="0.2">
      <c r="A16" s="8" t="s">
        <v>13</v>
      </c>
      <c r="B16" s="23" t="s">
        <v>37</v>
      </c>
      <c r="C16" s="6">
        <v>989732</v>
      </c>
      <c r="D16" s="5">
        <v>989732</v>
      </c>
      <c r="E16" s="20">
        <v>567179</v>
      </c>
      <c r="F16" s="10">
        <f>+Tabla_Consulta_desde_INECP_NEW[[#This Row],[CIF]]/$E$14*100</f>
        <v>3.7339668671904818</v>
      </c>
      <c r="H16" s="21"/>
    </row>
    <row r="17" spans="1:6" s="2" customFormat="1" ht="39.75" customHeight="1" x14ac:dyDescent="0.2">
      <c r="A17" s="8" t="s">
        <v>14</v>
      </c>
      <c r="B17" s="23" t="s">
        <v>38</v>
      </c>
      <c r="C17" s="6">
        <v>71476</v>
      </c>
      <c r="D17" s="5">
        <v>71476</v>
      </c>
      <c r="E17" s="5">
        <v>147231</v>
      </c>
      <c r="F17" s="10">
        <f>+Tabla_Consulta_desde_INECP_NEW[[#This Row],[CIF]]/$E$14*100</f>
        <v>0.96928073116832913</v>
      </c>
    </row>
    <row r="18" spans="1:6" s="2" customFormat="1" ht="41.25" customHeight="1" x14ac:dyDescent="0.2">
      <c r="A18" s="8" t="s">
        <v>15</v>
      </c>
      <c r="B18" s="23" t="s">
        <v>39</v>
      </c>
      <c r="C18" s="6">
        <v>973693</v>
      </c>
      <c r="D18" s="5">
        <v>866671</v>
      </c>
      <c r="E18" s="5">
        <v>1455361</v>
      </c>
      <c r="F18" s="10">
        <f>+Tabla_Consulta_desde_INECP_NEW[[#This Row],[CIF]]/$E$14*100</f>
        <v>9.5812252460003045</v>
      </c>
    </row>
    <row r="19" spans="1:6" s="2" customFormat="1" ht="14.1" customHeight="1" x14ac:dyDescent="0.2">
      <c r="A19" s="8" t="s">
        <v>16</v>
      </c>
      <c r="B19" s="23" t="s">
        <v>40</v>
      </c>
      <c r="C19" s="6">
        <v>4791116</v>
      </c>
      <c r="D19" s="5">
        <v>4790735</v>
      </c>
      <c r="E19" s="5">
        <v>3620465</v>
      </c>
      <c r="F19" s="10">
        <f>+Tabla_Consulta_desde_INECP_NEW[[#This Row],[CIF]]/$E$14*100</f>
        <v>23.834973357304815</v>
      </c>
    </row>
    <row r="20" spans="1:6" s="2" customFormat="1" ht="27" customHeight="1" x14ac:dyDescent="0.2">
      <c r="A20" s="8" t="s">
        <v>17</v>
      </c>
      <c r="B20" s="23" t="s">
        <v>41</v>
      </c>
      <c r="C20" s="6">
        <v>525895</v>
      </c>
      <c r="D20" s="5">
        <v>525893</v>
      </c>
      <c r="E20" s="5">
        <v>1827239</v>
      </c>
      <c r="F20" s="10">
        <f>+Tabla_Consulta_desde_INECP_NEW[[#This Row],[CIF]]/$E$14*100</f>
        <v>12.029447289900135</v>
      </c>
    </row>
    <row r="21" spans="1:6" s="2" customFormat="1" ht="26.1" customHeight="1" x14ac:dyDescent="0.2">
      <c r="A21" s="8" t="s">
        <v>18</v>
      </c>
      <c r="B21" s="23" t="s">
        <v>42</v>
      </c>
      <c r="C21" s="6">
        <v>181453</v>
      </c>
      <c r="D21" s="5">
        <v>181452</v>
      </c>
      <c r="E21" s="5">
        <v>653269</v>
      </c>
      <c r="F21" s="10">
        <f>+Tabla_Consulta_desde_INECP_NEW[[#This Row],[CIF]]/$E$14*100</f>
        <v>4.3007318701197654</v>
      </c>
    </row>
    <row r="22" spans="1:6" s="2" customFormat="1" ht="53.1" customHeight="1" x14ac:dyDescent="0.2">
      <c r="A22" s="8" t="s">
        <v>19</v>
      </c>
      <c r="B22" s="23" t="s">
        <v>43</v>
      </c>
      <c r="C22" s="6">
        <v>6078</v>
      </c>
      <c r="D22" s="5">
        <v>6078</v>
      </c>
      <c r="E22" s="20">
        <v>68976</v>
      </c>
      <c r="F22" s="10">
        <f>+Tabla_Consulta_desde_INECP_NEW[[#This Row],[CIF]]/$E$14*100</f>
        <v>0.45409667606052173</v>
      </c>
    </row>
    <row r="23" spans="1:6" s="2" customFormat="1" ht="38.25" customHeight="1" x14ac:dyDescent="0.2">
      <c r="A23" s="8" t="s">
        <v>20</v>
      </c>
      <c r="B23" s="23" t="s">
        <v>44</v>
      </c>
      <c r="C23" s="6">
        <v>64077</v>
      </c>
      <c r="D23" s="5">
        <v>64077</v>
      </c>
      <c r="E23" s="20">
        <v>72617</v>
      </c>
      <c r="F23" s="10">
        <f>+Tabla_Consulta_desde_INECP_NEW[[#This Row],[CIF]]/$E$14*100</f>
        <v>0.478066839559947</v>
      </c>
    </row>
    <row r="24" spans="1:6" s="2" customFormat="1" ht="39.950000000000003" customHeight="1" x14ac:dyDescent="0.2">
      <c r="A24" s="8" t="s">
        <v>21</v>
      </c>
      <c r="B24" s="23" t="s">
        <v>45</v>
      </c>
      <c r="C24" s="6">
        <v>140259</v>
      </c>
      <c r="D24" s="5">
        <v>140259</v>
      </c>
      <c r="E24" s="5">
        <v>311955</v>
      </c>
      <c r="F24" s="10">
        <f>+Tabla_Consulta_desde_INECP_NEW[[#This Row],[CIF]]/$E$14*100</f>
        <v>2.0537248982321397</v>
      </c>
    </row>
    <row r="25" spans="1:6" s="2" customFormat="1" ht="14.1" customHeight="1" x14ac:dyDescent="0.2">
      <c r="A25" s="8" t="s">
        <v>22</v>
      </c>
      <c r="B25" s="23" t="s">
        <v>46</v>
      </c>
      <c r="C25" s="6">
        <v>54892</v>
      </c>
      <c r="D25" s="5">
        <v>54892</v>
      </c>
      <c r="E25" s="5">
        <v>569451</v>
      </c>
      <c r="F25" s="10">
        <f>+Tabla_Consulta_desde_INECP_NEW[[#This Row],[CIF]]/$E$14*100</f>
        <v>3.7489243545485413</v>
      </c>
    </row>
    <row r="26" spans="1:6" s="2" customFormat="1" ht="51.95" customHeight="1" x14ac:dyDescent="0.2">
      <c r="A26" s="8" t="s">
        <v>23</v>
      </c>
      <c r="B26" s="23" t="s">
        <v>47</v>
      </c>
      <c r="C26" s="6">
        <v>14563</v>
      </c>
      <c r="D26" s="5">
        <v>14563</v>
      </c>
      <c r="E26" s="5">
        <v>211678</v>
      </c>
      <c r="F26" s="10">
        <f>+Tabla_Consulta_desde_INECP_NEW[[#This Row],[CIF]]/$E$14*100</f>
        <v>1.3935611835296209</v>
      </c>
    </row>
    <row r="27" spans="1:6" s="2" customFormat="1" ht="39.950000000000003" customHeight="1" x14ac:dyDescent="0.2">
      <c r="A27" s="8" t="s">
        <v>24</v>
      </c>
      <c r="B27" s="23" t="s">
        <v>48</v>
      </c>
      <c r="C27" s="6">
        <v>279952</v>
      </c>
      <c r="D27" s="5">
        <v>279952</v>
      </c>
      <c r="E27" s="5">
        <v>231645</v>
      </c>
      <c r="F27" s="10">
        <f>+Tabla_Consulta_desde_INECP_NEW[[#This Row],[CIF]]/$E$14*100</f>
        <v>1.5250119538105944</v>
      </c>
    </row>
    <row r="28" spans="1:6" s="2" customFormat="1" ht="51.95" customHeight="1" x14ac:dyDescent="0.2">
      <c r="A28" s="8" t="s">
        <v>25</v>
      </c>
      <c r="B28" s="23" t="s">
        <v>49</v>
      </c>
      <c r="C28" s="6">
        <v>446</v>
      </c>
      <c r="D28" s="5">
        <v>446</v>
      </c>
      <c r="E28" s="5">
        <v>33728</v>
      </c>
      <c r="F28" s="10">
        <f>+Tabla_Consulta_desde_INECP_NEW[[#This Row],[CIF]]/$E$14*100</f>
        <v>0.22204495317457196</v>
      </c>
    </row>
    <row r="29" spans="1:6" s="2" customFormat="1" ht="14.1" customHeight="1" x14ac:dyDescent="0.2">
      <c r="A29" s="8" t="s">
        <v>26</v>
      </c>
      <c r="B29" s="23" t="s">
        <v>50</v>
      </c>
      <c r="C29" s="6">
        <v>539821</v>
      </c>
      <c r="D29" s="5">
        <v>539820</v>
      </c>
      <c r="E29" s="5">
        <v>1036385</v>
      </c>
      <c r="F29" s="10">
        <f>+Tabla_Consulta_desde_INECP_NEW[[#This Row],[CIF]]/$E$14*100</f>
        <v>6.8229381758725323</v>
      </c>
    </row>
    <row r="30" spans="1:6" s="2" customFormat="1" ht="51.95" customHeight="1" x14ac:dyDescent="0.2">
      <c r="A30" s="8" t="s">
        <v>27</v>
      </c>
      <c r="B30" s="23" t="s">
        <v>51</v>
      </c>
      <c r="C30" s="6">
        <v>169439</v>
      </c>
      <c r="D30" s="5">
        <v>169016</v>
      </c>
      <c r="E30" s="5">
        <v>2233126</v>
      </c>
      <c r="F30" s="10">
        <f>+Tabla_Consulta_desde_INECP_NEW[[#This Row],[CIF]]/$E$14*100</f>
        <v>14.701564222690916</v>
      </c>
    </row>
    <row r="31" spans="1:6" s="2" customFormat="1" ht="14.1" customHeight="1" x14ac:dyDescent="0.2">
      <c r="A31" s="8" t="s">
        <v>28</v>
      </c>
      <c r="B31" s="23" t="s">
        <v>52</v>
      </c>
      <c r="C31" s="6">
        <v>97847</v>
      </c>
      <c r="D31" s="5">
        <v>97847</v>
      </c>
      <c r="E31" s="20">
        <v>1055994</v>
      </c>
      <c r="F31" s="10">
        <f>+Tabla_Consulta_desde_INECP_NEW[[#This Row],[CIF]]/$E$14*100</f>
        <v>6.9520320885504319</v>
      </c>
    </row>
    <row r="32" spans="1:6" s="2" customFormat="1" ht="65.099999999999994" customHeight="1" x14ac:dyDescent="0.2">
      <c r="A32" s="8" t="s">
        <v>29</v>
      </c>
      <c r="B32" s="23" t="s">
        <v>53</v>
      </c>
      <c r="C32" s="6">
        <v>4837</v>
      </c>
      <c r="D32" s="5">
        <v>4837</v>
      </c>
      <c r="E32" s="5">
        <v>302091</v>
      </c>
      <c r="F32" s="10">
        <f>+Tabla_Consulta_desde_INECP_NEW[[#This Row],[CIF]]/$E$14*100</f>
        <v>1.9887862295261984</v>
      </c>
    </row>
    <row r="33" spans="1:6" s="2" customFormat="1" ht="14.1" customHeight="1" x14ac:dyDescent="0.2">
      <c r="A33" s="8" t="s">
        <v>30</v>
      </c>
      <c r="B33" s="23" t="s">
        <v>54</v>
      </c>
      <c r="C33" s="6">
        <v>160</v>
      </c>
      <c r="D33" s="5">
        <v>160</v>
      </c>
      <c r="E33" s="5">
        <v>6630</v>
      </c>
      <c r="F33" s="10">
        <f>+Tabla_Consulta_desde_INECP_NEW[[#This Row],[CIF]]/$E$14*100</f>
        <v>4.3647949464759611E-2</v>
      </c>
    </row>
    <row r="34" spans="1:6" s="2" customFormat="1" ht="14.1" customHeight="1" x14ac:dyDescent="0.2">
      <c r="A34" s="8" t="s">
        <v>31</v>
      </c>
      <c r="B34" s="23" t="s">
        <v>55</v>
      </c>
      <c r="C34" s="6">
        <v>77565</v>
      </c>
      <c r="D34" s="5">
        <v>77562</v>
      </c>
      <c r="E34" s="5">
        <v>455255</v>
      </c>
      <c r="F34" s="10">
        <f>+Tabla_Consulta_desde_INECP_NEW[[#This Row],[CIF]]/$E$14*100</f>
        <v>2.9971262795745304</v>
      </c>
    </row>
    <row r="35" spans="1:6" s="2" customFormat="1" ht="14.1" customHeight="1" x14ac:dyDescent="0.2">
      <c r="A35" s="8" t="s">
        <v>32</v>
      </c>
      <c r="B35" s="23" t="s">
        <v>56</v>
      </c>
      <c r="C35" s="6">
        <v>2430</v>
      </c>
      <c r="D35" s="5">
        <v>2430</v>
      </c>
      <c r="E35" s="5">
        <v>8605</v>
      </c>
      <c r="F35" s="10">
        <f>+Tabla_Consulta_desde_INECP_NEW[[#This Row],[CIF]]/$E$14*100</f>
        <v>5.6650166688424812E-2</v>
      </c>
    </row>
    <row r="36" spans="1:6" s="2" customFormat="1" x14ac:dyDescent="0.2">
      <c r="A36" s="27"/>
      <c r="B36" s="28"/>
      <c r="C36" s="30"/>
      <c r="D36" s="30"/>
      <c r="E36" s="30"/>
      <c r="F36" s="29"/>
    </row>
    <row r="37" spans="1:6" ht="24.95" customHeight="1" x14ac:dyDescent="0.2">
      <c r="A37" s="42" t="s">
        <v>35</v>
      </c>
      <c r="B37" s="25"/>
    </row>
    <row r="38" spans="1:6" ht="14.1" customHeight="1" x14ac:dyDescent="0.2">
      <c r="A38" s="24" t="s">
        <v>57</v>
      </c>
      <c r="B38" s="25"/>
      <c r="C38" s="26"/>
      <c r="D38" s="26"/>
      <c r="E38" s="26"/>
    </row>
    <row r="39" spans="1:6" ht="14.1" customHeight="1" x14ac:dyDescent="0.25">
      <c r="A39" s="43" t="s">
        <v>58</v>
      </c>
      <c r="B39" s="44"/>
      <c r="C39" s="44"/>
      <c r="D39" s="44"/>
      <c r="E39" s="44"/>
    </row>
  </sheetData>
  <mergeCells count="8">
    <mergeCell ref="A39:E39"/>
    <mergeCell ref="A1:F1"/>
    <mergeCell ref="A2:F2"/>
    <mergeCell ref="A4:B12"/>
    <mergeCell ref="C5:F5"/>
    <mergeCell ref="C8:D8"/>
    <mergeCell ref="E7:E12"/>
    <mergeCell ref="F7:F12"/>
  </mergeCells>
  <printOptions horizontalCentered="1"/>
  <pageMargins left="0.70866141732283472" right="0.70866141732283472" top="0.74803149606299213" bottom="0.74803149606299213" header="0" footer="0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ALEX CHUSAC</cp:lastModifiedBy>
  <cp:lastPrinted>2024-01-23T15:10:41Z</cp:lastPrinted>
  <dcterms:created xsi:type="dcterms:W3CDTF">2018-03-13T16:48:30Z</dcterms:created>
  <dcterms:modified xsi:type="dcterms:W3CDTF">2024-01-23T18:59:06Z</dcterms:modified>
</cp:coreProperties>
</file>