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ec-app-03\PDF\CUENTAS_NACIONALES\C.Especiales\PROVINCIAL BASE 2018\"/>
    </mc:Choice>
  </mc:AlternateContent>
  <bookViews>
    <workbookView xWindow="-28920" yWindow="915" windowWidth="29040" windowHeight="15840" tabRatio="815" firstSheet="6" activeTab="6"/>
  </bookViews>
  <sheets>
    <sheet name="PIBTRIM CORRIENTE 18-23" sheetId="126" state="hidden" r:id="rId1"/>
    <sheet name="PIBTRIM CONSTANTE 18-23" sheetId="127" state="hidden" r:id="rId2"/>
    <sheet name="1. PIBC" sheetId="88" state="hidden" r:id="rId3"/>
    <sheet name="3. V% PIBK" sheetId="90" state="hidden" r:id="rId4"/>
    <sheet name="PIB Año Anterior" sheetId="87" state="hidden" r:id="rId5"/>
    <sheet name="2. PIBK" sheetId="128" state="hidden" r:id="rId6"/>
    <sheet name="Índice" sheetId="41" r:id="rId7"/>
    <sheet name="Cuadro 1" sheetId="24" r:id="rId8"/>
    <sheet name="Bocas del Toro" sheetId="130" r:id="rId9"/>
    <sheet name="Cuadro 2-Bocas del Toro" sheetId="29" r:id="rId10"/>
    <sheet name="Coclé" sheetId="131" r:id="rId11"/>
    <sheet name="Cuadro 3-Coclé" sheetId="116" r:id="rId12"/>
    <sheet name="Colón" sheetId="132" r:id="rId13"/>
    <sheet name="Cuadro 4-Colón" sheetId="117" r:id="rId14"/>
    <sheet name="Chiriquí" sheetId="133" r:id="rId15"/>
    <sheet name="Cuadro 5-Chiriquí" sheetId="118" r:id="rId16"/>
    <sheet name="Darién" sheetId="134" r:id="rId17"/>
    <sheet name="Cuadro 6-Darién" sheetId="119" r:id="rId18"/>
    <sheet name="Herrera" sheetId="135" r:id="rId19"/>
    <sheet name="Cuadro 7-Herrera" sheetId="120" r:id="rId20"/>
    <sheet name="Los Santos" sheetId="136" r:id="rId21"/>
    <sheet name="Cuadro 8-Los Santos" sheetId="121" r:id="rId22"/>
    <sheet name="Panamá" sheetId="129" r:id="rId23"/>
    <sheet name="Cuadro 9-Panamá" sheetId="122" r:id="rId24"/>
    <sheet name="Panamá Oeste" sheetId="137" r:id="rId25"/>
    <sheet name="Cuadro 10-Panamá Oeste" sheetId="123" r:id="rId26"/>
    <sheet name="Veraguas" sheetId="138" r:id="rId27"/>
    <sheet name="Cuadro 11-Veraguas" sheetId="124" r:id="rId28"/>
    <sheet name="Cuadro 12  2018" sheetId="44" r:id="rId29"/>
    <sheet name="Cuadro 13  2019" sheetId="100" r:id="rId30"/>
    <sheet name="Cuadro 14  2020" sheetId="101" r:id="rId31"/>
    <sheet name="Cuadro 15  2021" sheetId="102" r:id="rId32"/>
    <sheet name="Cuadro 16  2022" sheetId="103" r:id="rId33"/>
    <sheet name="Cuadro 17-PIB-Corriente 2018-22" sheetId="56" r:id="rId34"/>
  </sheets>
  <externalReferences>
    <externalReference r:id="rId35"/>
    <externalReference r:id="rId36"/>
    <externalReference r:id="rId37"/>
  </externalReferences>
  <definedNames>
    <definedName name="__123Graph_AGrßfico1" localSheetId="2" hidden="1">'[1]1'!#REF!</definedName>
    <definedName name="__123Graph_AGrßfico1" localSheetId="5" hidden="1">'[1]1'!#REF!</definedName>
    <definedName name="__123Graph_AGrßfico1" localSheetId="3" hidden="1">'[1]1'!#REF!</definedName>
    <definedName name="__123Graph_AGrßfico1" localSheetId="25" hidden="1">'[1]1'!#REF!</definedName>
    <definedName name="__123Graph_AGrßfico1" localSheetId="27" hidden="1">'[1]1'!#REF!</definedName>
    <definedName name="__123Graph_AGrßfico1" localSheetId="29" hidden="1">'[1]1'!#REF!</definedName>
    <definedName name="__123Graph_AGrßfico1" localSheetId="30" hidden="1">'[1]1'!#REF!</definedName>
    <definedName name="__123Graph_AGrßfico1" localSheetId="31" hidden="1">'[1]1'!#REF!</definedName>
    <definedName name="__123Graph_AGrßfico1" localSheetId="32" hidden="1">'[1]1'!#REF!</definedName>
    <definedName name="__123Graph_AGrßfico1" localSheetId="11" hidden="1">'[1]1'!#REF!</definedName>
    <definedName name="__123Graph_AGrßfico1" localSheetId="13" hidden="1">'[1]1'!#REF!</definedName>
    <definedName name="__123Graph_AGrßfico1" localSheetId="15" hidden="1">'[1]1'!#REF!</definedName>
    <definedName name="__123Graph_AGrßfico1" localSheetId="17" hidden="1">'[1]1'!#REF!</definedName>
    <definedName name="__123Graph_AGrßfico1" localSheetId="19" hidden="1">'[1]1'!#REF!</definedName>
    <definedName name="__123Graph_AGrßfico1" localSheetId="21" hidden="1">'[1]1'!#REF!</definedName>
    <definedName name="__123Graph_AGrßfico1" localSheetId="23" hidden="1">'[1]1'!#REF!</definedName>
    <definedName name="__123Graph_AGrßfico1" localSheetId="4" hidden="1">'[1]1'!#REF!</definedName>
    <definedName name="__123Graph_AGrßfico1" localSheetId="1" hidden="1">'[1]1'!#REF!</definedName>
    <definedName name="__123Graph_AGrßfico1" localSheetId="0" hidden="1">'[1]1'!#REF!</definedName>
    <definedName name="__123Graph_AGrßfico1" hidden="1">'[1]1'!#REF!</definedName>
    <definedName name="__123Graph_XGrßfico1" localSheetId="2" hidden="1">'[1]1'!#REF!</definedName>
    <definedName name="__123Graph_XGrßfico1" localSheetId="5" hidden="1">'[1]1'!#REF!</definedName>
    <definedName name="__123Graph_XGrßfico1" localSheetId="3" hidden="1">'[1]1'!#REF!</definedName>
    <definedName name="__123Graph_XGrßfico1" localSheetId="25" hidden="1">'[1]1'!#REF!</definedName>
    <definedName name="__123Graph_XGrßfico1" localSheetId="27" hidden="1">'[1]1'!#REF!</definedName>
    <definedName name="__123Graph_XGrßfico1" localSheetId="29" hidden="1">'[1]1'!#REF!</definedName>
    <definedName name="__123Graph_XGrßfico1" localSheetId="30" hidden="1">'[1]1'!#REF!</definedName>
    <definedName name="__123Graph_XGrßfico1" localSheetId="31" hidden="1">'[1]1'!#REF!</definedName>
    <definedName name="__123Graph_XGrßfico1" localSheetId="32" hidden="1">'[1]1'!#REF!</definedName>
    <definedName name="__123Graph_XGrßfico1" localSheetId="11" hidden="1">'[1]1'!#REF!</definedName>
    <definedName name="__123Graph_XGrßfico1" localSheetId="13" hidden="1">'[1]1'!#REF!</definedName>
    <definedName name="__123Graph_XGrßfico1" localSheetId="15" hidden="1">'[1]1'!#REF!</definedName>
    <definedName name="__123Graph_XGrßfico1" localSheetId="17" hidden="1">'[1]1'!#REF!</definedName>
    <definedName name="__123Graph_XGrßfico1" localSheetId="19" hidden="1">'[1]1'!#REF!</definedName>
    <definedName name="__123Graph_XGrßfico1" localSheetId="21" hidden="1">'[1]1'!#REF!</definedName>
    <definedName name="__123Graph_XGrßfico1" localSheetId="23" hidden="1">'[1]1'!#REF!</definedName>
    <definedName name="__123Graph_XGrßfico1" localSheetId="4" hidden="1">'[1]1'!#REF!</definedName>
    <definedName name="__123Graph_XGrßfico1" localSheetId="1" hidden="1">'[1]1'!#REF!</definedName>
    <definedName name="__123Graph_XGrßfico1" localSheetId="0" hidden="1">'[1]1'!#REF!</definedName>
    <definedName name="__123Graph_XGrßfico1" hidden="1">'[1]1'!#REF!</definedName>
    <definedName name="_xlnm._FilterDatabase" localSheetId="1" hidden="1">'PIBTRIM CONSTANTE 18-23'!#REF!</definedName>
    <definedName name="_xlnm._FilterDatabase" localSheetId="0" hidden="1">'PIBTRIM CORRIENTE 18-23'!#REF!</definedName>
    <definedName name="AnyoBase" localSheetId="1">[2]Configuracion!$H$13</definedName>
    <definedName name="AnyoBase" localSheetId="0">[2]Configuracion!$H$13</definedName>
    <definedName name="AnyoBase">[3]Configuracion!$H$13</definedName>
    <definedName name="AnyoInicial" localSheetId="1">[2]Configuracion!$H$12</definedName>
    <definedName name="AnyoInicial" localSheetId="0">[2]Configuracion!$H$12</definedName>
    <definedName name="AnyoInicial">[3]Configuracion!$H$12</definedName>
    <definedName name="Anyos" localSheetId="1">[2]Grafica!$C$44:$AS$44</definedName>
    <definedName name="Anyos" localSheetId="0">[2]Grafica!$C$44:$AS$44</definedName>
    <definedName name="Anyos">[3]Grafica!$C$44:$AS$44</definedName>
    <definedName name="_xlnm.Print_Area" localSheetId="2">'1. PIBC'!$A$1:$G$46</definedName>
    <definedName name="_xlnm.Print_Area" localSheetId="5">'2. PIBK'!$A$1:$G$50</definedName>
    <definedName name="_xlnm.Print_Area" localSheetId="3">'3. V% PIBK'!$A$1:$F$50</definedName>
    <definedName name="_xlnm.Print_Area" localSheetId="7">'Cuadro 1'!$A$1:$F$78</definedName>
    <definedName name="_xlnm.Print_Area" localSheetId="25">'Cuadro 10-Panamá Oeste'!$A$1:$G$84</definedName>
    <definedName name="_xlnm.Print_Area" localSheetId="27">'Cuadro 11-Veraguas'!$A$1:$G$84</definedName>
    <definedName name="_xlnm.Print_Area" localSheetId="28">'Cuadro 12  2018'!$A$1:$M$36</definedName>
    <definedName name="_xlnm.Print_Area" localSheetId="29">'Cuadro 13  2019'!$A$1:$N$36</definedName>
    <definedName name="_xlnm.Print_Area" localSheetId="30">'Cuadro 14  2020'!$A$1:$M$36</definedName>
    <definedName name="_xlnm.Print_Area" localSheetId="31">'Cuadro 15  2021'!$A$1:$M$36</definedName>
    <definedName name="_xlnm.Print_Area" localSheetId="32">'Cuadro 16  2022'!$A$1:$M$36</definedName>
    <definedName name="_xlnm.Print_Area" localSheetId="33">'Cuadro 17-PIB-Corriente 2018-22'!$A$1:$F$78</definedName>
    <definedName name="_xlnm.Print_Area" localSheetId="9">'Cuadro 2-Bocas del Toro'!$A$1:$G$84</definedName>
    <definedName name="_xlnm.Print_Area" localSheetId="11">'Cuadro 3-Coclé'!$A$1:$G$84</definedName>
    <definedName name="_xlnm.Print_Area" localSheetId="13">'Cuadro 4-Colón'!$A$1:$G$84</definedName>
    <definedName name="_xlnm.Print_Area" localSheetId="15">'Cuadro 5-Chiriquí'!$A$1:$G$84</definedName>
    <definedName name="_xlnm.Print_Area" localSheetId="17">'Cuadro 6-Darién'!$A$1:$G$84</definedName>
    <definedName name="_xlnm.Print_Area" localSheetId="19">'Cuadro 7-Herrera'!$A$1:$G$84</definedName>
    <definedName name="_xlnm.Print_Area" localSheetId="21">'Cuadro 8-Los Santos'!$A$1:$G$84</definedName>
    <definedName name="_xlnm.Print_Area" localSheetId="23">'Cuadro 9-Panamá'!$A$1:$G$84</definedName>
    <definedName name="_xlnm.Print_Area" localSheetId="6">Índice!$A$1:$D$32</definedName>
    <definedName name="_xlnm.Print_Area" localSheetId="1">'PIBTRIM CONSTANTE 18-23'!$A$1:$AA$38</definedName>
    <definedName name="_xlnm.Print_Area" localSheetId="0">'PIBTRIM CORRIENTE 18-23'!$A$1:$AC$37</definedName>
    <definedName name="Codigos" localSheetId="1">'[2]B.1_CTE Original'!$A$8:$A$37</definedName>
    <definedName name="Codigos" localSheetId="0">'[2]B.1_CTE Original'!$A$8:$A$37</definedName>
    <definedName name="Codigos">'[3]B.1_CTE Original'!$A$8:$A$37</definedName>
    <definedName name="DatosArima" localSheetId="1">[2]Grafica!$C$49:$AS$49</definedName>
    <definedName name="DatosArima" localSheetId="0">[2]Grafica!$C$49:$AS$49</definedName>
    <definedName name="DatosArima">[3]Grafica!$C$49:$AS$49</definedName>
    <definedName name="DatosBench" localSheetId="1">[2]Grafica!$C$48:$AS$48</definedName>
    <definedName name="DatosBench" localSheetId="0">[2]Grafica!$C$48:$AS$48</definedName>
    <definedName name="DatosBench">[3]Grafica!$C$48:$AS$48</definedName>
    <definedName name="DatosOriginal" localSheetId="1">[2]Grafica!$C$47:$AS$47</definedName>
    <definedName name="DatosOriginal" localSheetId="0">[2]Grafica!$C$47:$AS$47</definedName>
    <definedName name="DatosOriginal">[3]Grafica!$C$47:$AS$47</definedName>
    <definedName name="DatosTC" localSheetId="1">[2]Grafica!$C$50:$AS$50</definedName>
    <definedName name="DatosTC" localSheetId="0">[2]Grafica!$C$50:$AS$50</definedName>
    <definedName name="DatosTC">[3]Grafica!$C$50:$AS$50</definedName>
    <definedName name="HojaArima" localSheetId="1">[2]Configuracion!$H$9</definedName>
    <definedName name="HojaArima" localSheetId="0">[2]Configuracion!$H$9</definedName>
    <definedName name="HojaArima">[3]Configuracion!$H$9</definedName>
    <definedName name="HojaBench" localSheetId="1">[2]Configuracion!$H$8</definedName>
    <definedName name="HojaBench" localSheetId="0">[2]Configuracion!$H$8</definedName>
    <definedName name="HojaBench">[3]Configuracion!$H$8</definedName>
    <definedName name="HojaOriginal" localSheetId="1">[2]Configuracion!$H$7</definedName>
    <definedName name="HojaOriginal" localSheetId="0">[2]Configuracion!$H$7</definedName>
    <definedName name="HojaOriginal">[3]Configuracion!$H$7</definedName>
    <definedName name="HojaTC" localSheetId="1">[2]Configuracion!$H$10</definedName>
    <definedName name="HojaTC" localSheetId="0">[2]Configuracion!$H$10</definedName>
    <definedName name="HojaTC">[3]Configuracion!$H$10</definedName>
    <definedName name="MT" localSheetId="2">#REF!</definedName>
    <definedName name="MT" localSheetId="5">#REF!</definedName>
    <definedName name="MT" localSheetId="3">#REF!</definedName>
    <definedName name="MT" localSheetId="25">#REF!</definedName>
    <definedName name="MT" localSheetId="27">#REF!</definedName>
    <definedName name="MT" localSheetId="29">#REF!</definedName>
    <definedName name="MT" localSheetId="30">#REF!</definedName>
    <definedName name="MT" localSheetId="31">#REF!</definedName>
    <definedName name="MT" localSheetId="32">#REF!</definedName>
    <definedName name="MT" localSheetId="11">#REF!</definedName>
    <definedName name="MT" localSheetId="13">#REF!</definedName>
    <definedName name="MT" localSheetId="15">#REF!</definedName>
    <definedName name="MT" localSheetId="17">#REF!</definedName>
    <definedName name="MT" localSheetId="19">#REF!</definedName>
    <definedName name="MT" localSheetId="21">#REF!</definedName>
    <definedName name="MT" localSheetId="23">#REF!</definedName>
    <definedName name="MT" localSheetId="4">#REF!</definedName>
    <definedName name="MT" localSheetId="1">#REF!</definedName>
    <definedName name="MT" localSheetId="0">#REF!</definedName>
    <definedName name="MT">#REF!</definedName>
    <definedName name="npg" localSheetId="25">#REF!</definedName>
    <definedName name="npg" localSheetId="27">#REF!</definedName>
    <definedName name="npg" localSheetId="11">#REF!</definedName>
    <definedName name="npg" localSheetId="13">#REF!</definedName>
    <definedName name="npg" localSheetId="15">#REF!</definedName>
    <definedName name="npg" localSheetId="17">#REF!</definedName>
    <definedName name="npg" localSheetId="19">#REF!</definedName>
    <definedName name="npg" localSheetId="21">#REF!</definedName>
    <definedName name="npg" localSheetId="23">#REF!</definedName>
    <definedName name="npg">#REF!</definedName>
    <definedName name="npg_num" localSheetId="25">#REF!</definedName>
    <definedName name="npg_num" localSheetId="27">#REF!</definedName>
    <definedName name="npg_num" localSheetId="11">#REF!</definedName>
    <definedName name="npg_num" localSheetId="13">#REF!</definedName>
    <definedName name="npg_num" localSheetId="15">#REF!</definedName>
    <definedName name="npg_num" localSheetId="17">#REF!</definedName>
    <definedName name="npg_num" localSheetId="19">#REF!</definedName>
    <definedName name="npg_num" localSheetId="21">#REF!</definedName>
    <definedName name="npg_num" localSheetId="23">#REF!</definedName>
    <definedName name="npg_num">#REF!</definedName>
    <definedName name="_xlnm.Print_Titles" localSheetId="1">'PIBTRIM CONSTANTE 18-23'!$A:$B,'PIBTRIM CONSTANTE 18-23'!$1:$9</definedName>
    <definedName name="_xlnm.Print_Titles" localSheetId="0">'PIBTRIM CORRIENTE 18-23'!$A:$B,'PIBTRIM CORRIENTE 18-23'!$1:$4</definedName>
    <definedName name="TOTALD.21" localSheetId="2">#REF!</definedName>
    <definedName name="TOTALD.21" localSheetId="5">#REF!</definedName>
    <definedName name="TOTALD.21" localSheetId="3">#REF!</definedName>
    <definedName name="TOTALD.21" localSheetId="25">#REF!</definedName>
    <definedName name="TOTALD.21" localSheetId="27">#REF!</definedName>
    <definedName name="TOTALD.21" localSheetId="29">#REF!</definedName>
    <definedName name="TOTALD.21" localSheetId="30">#REF!</definedName>
    <definedName name="TOTALD.21" localSheetId="31">#REF!</definedName>
    <definedName name="TOTALD.21" localSheetId="32">#REF!</definedName>
    <definedName name="TOTALD.21" localSheetId="11">#REF!</definedName>
    <definedName name="TOTALD.21" localSheetId="13">#REF!</definedName>
    <definedName name="TOTALD.21" localSheetId="15">#REF!</definedName>
    <definedName name="TOTALD.21" localSheetId="17">#REF!</definedName>
    <definedName name="TOTALD.21" localSheetId="19">#REF!</definedName>
    <definedName name="TOTALD.21" localSheetId="21">#REF!</definedName>
    <definedName name="TOTALD.21" localSheetId="23">#REF!</definedName>
    <definedName name="TOTALD.21" localSheetId="4">#REF!</definedName>
    <definedName name="TOTALD.21" localSheetId="1">#REF!</definedName>
    <definedName name="TOTALD.21" localSheetId="0">#REF!</definedName>
    <definedName name="TOTALD.21">#REF!</definedName>
    <definedName name="TOTALOFERTA" localSheetId="2">#REF!</definedName>
    <definedName name="TOTALOFERTA" localSheetId="5">#REF!</definedName>
    <definedName name="TOTALOFERTA" localSheetId="3">#REF!</definedName>
    <definedName name="TOTALOFERTA" localSheetId="25">#REF!</definedName>
    <definedName name="TOTALOFERTA" localSheetId="27">#REF!</definedName>
    <definedName name="TOTALOFERTA" localSheetId="29">#REF!</definedName>
    <definedName name="TOTALOFERTA" localSheetId="30">#REF!</definedName>
    <definedName name="TOTALOFERTA" localSheetId="31">#REF!</definedName>
    <definedName name="TOTALOFERTA" localSheetId="32">#REF!</definedName>
    <definedName name="TOTALOFERTA" localSheetId="11">#REF!</definedName>
    <definedName name="TOTALOFERTA" localSheetId="13">#REF!</definedName>
    <definedName name="TOTALOFERTA" localSheetId="15">#REF!</definedName>
    <definedName name="TOTALOFERTA" localSheetId="17">#REF!</definedName>
    <definedName name="TOTALOFERTA" localSheetId="19">#REF!</definedName>
    <definedName name="TOTALOFERTA" localSheetId="21">#REF!</definedName>
    <definedName name="TOTALOFERTA" localSheetId="23">#REF!</definedName>
    <definedName name="TOTALOFERTA" localSheetId="4">#REF!</definedName>
    <definedName name="TOTALOFERTA" localSheetId="1">#REF!</definedName>
    <definedName name="TOTALOFERTA" localSheetId="0">#REF!</definedName>
    <definedName name="TOTALOFERTA">#REF!</definedName>
    <definedName name="TOTALP.1" localSheetId="2">#REF!</definedName>
    <definedName name="TOTALP.1" localSheetId="5">#REF!</definedName>
    <definedName name="TOTALP.1" localSheetId="3">#REF!</definedName>
    <definedName name="TOTALP.1" localSheetId="25">#REF!</definedName>
    <definedName name="TOTALP.1" localSheetId="27">#REF!</definedName>
    <definedName name="TOTALP.1" localSheetId="29">#REF!</definedName>
    <definedName name="TOTALP.1" localSheetId="30">#REF!</definedName>
    <definedName name="TOTALP.1" localSheetId="31">#REF!</definedName>
    <definedName name="TOTALP.1" localSheetId="32">#REF!</definedName>
    <definedName name="TOTALP.1" localSheetId="11">#REF!</definedName>
    <definedName name="TOTALP.1" localSheetId="13">#REF!</definedName>
    <definedName name="TOTALP.1" localSheetId="15">#REF!</definedName>
    <definedName name="TOTALP.1" localSheetId="17">#REF!</definedName>
    <definedName name="TOTALP.1" localSheetId="19">#REF!</definedName>
    <definedName name="TOTALP.1" localSheetId="21">#REF!</definedName>
    <definedName name="TOTALP.1" localSheetId="23">#REF!</definedName>
    <definedName name="TOTALP.1" localSheetId="4">#REF!</definedName>
    <definedName name="TOTALP.1" localSheetId="1">#REF!</definedName>
    <definedName name="TOTALP.1" localSheetId="0">#REF!</definedName>
    <definedName name="TOTALP.1">#REF!</definedName>
    <definedName name="TOTALP.2" localSheetId="2">#REF!</definedName>
    <definedName name="TOTALP.2" localSheetId="5">#REF!</definedName>
    <definedName name="TOTALP.2" localSheetId="3">#REF!</definedName>
    <definedName name="TOTALP.2" localSheetId="25">#REF!</definedName>
    <definedName name="TOTALP.2" localSheetId="27">#REF!</definedName>
    <definedName name="TOTALP.2" localSheetId="29">#REF!</definedName>
    <definedName name="TOTALP.2" localSheetId="30">#REF!</definedName>
    <definedName name="TOTALP.2" localSheetId="31">#REF!</definedName>
    <definedName name="TOTALP.2" localSheetId="32">#REF!</definedName>
    <definedName name="TOTALP.2" localSheetId="11">#REF!</definedName>
    <definedName name="TOTALP.2" localSheetId="13">#REF!</definedName>
    <definedName name="TOTALP.2" localSheetId="15">#REF!</definedName>
    <definedName name="TOTALP.2" localSheetId="17">#REF!</definedName>
    <definedName name="TOTALP.2" localSheetId="19">#REF!</definedName>
    <definedName name="TOTALP.2" localSheetId="21">#REF!</definedName>
    <definedName name="TOTALP.2" localSheetId="23">#REF!</definedName>
    <definedName name="TOTALP.2" localSheetId="4">#REF!</definedName>
    <definedName name="TOTALP.2" localSheetId="1">#REF!</definedName>
    <definedName name="TOTALP.2" localSheetId="0">#REF!</definedName>
    <definedName name="TOTALP.2">#REF!</definedName>
    <definedName name="TOTALP.3" localSheetId="2">#REF!</definedName>
    <definedName name="TOTALP.3" localSheetId="5">#REF!</definedName>
    <definedName name="TOTALP.3" localSheetId="3">#REF!</definedName>
    <definedName name="TOTALP.3" localSheetId="25">#REF!</definedName>
    <definedName name="TOTALP.3" localSheetId="27">#REF!</definedName>
    <definedName name="TOTALP.3" localSheetId="29">#REF!</definedName>
    <definedName name="TOTALP.3" localSheetId="30">#REF!</definedName>
    <definedName name="TOTALP.3" localSheetId="31">#REF!</definedName>
    <definedName name="TOTALP.3" localSheetId="32">#REF!</definedName>
    <definedName name="TOTALP.3" localSheetId="11">#REF!</definedName>
    <definedName name="TOTALP.3" localSheetId="13">#REF!</definedName>
    <definedName name="TOTALP.3" localSheetId="15">#REF!</definedName>
    <definedName name="TOTALP.3" localSheetId="17">#REF!</definedName>
    <definedName name="TOTALP.3" localSheetId="19">#REF!</definedName>
    <definedName name="TOTALP.3" localSheetId="21">#REF!</definedName>
    <definedName name="TOTALP.3" localSheetId="23">#REF!</definedName>
    <definedName name="TOTALP.3" localSheetId="4">#REF!</definedName>
    <definedName name="TOTALP.3" localSheetId="1">#REF!</definedName>
    <definedName name="TOTALP.3" localSheetId="0">#REF!</definedName>
    <definedName name="TOTALP.3">#REF!</definedName>
    <definedName name="TOTALP.31HOG" localSheetId="2">#REF!</definedName>
    <definedName name="TOTALP.31HOG" localSheetId="5">#REF!</definedName>
    <definedName name="TOTALP.31HOG" localSheetId="3">#REF!</definedName>
    <definedName name="TOTALP.31HOG" localSheetId="25">#REF!</definedName>
    <definedName name="TOTALP.31HOG" localSheetId="27">#REF!</definedName>
    <definedName name="TOTALP.31HOG" localSheetId="29">#REF!</definedName>
    <definedName name="TOTALP.31HOG" localSheetId="30">#REF!</definedName>
    <definedName name="TOTALP.31HOG" localSheetId="31">#REF!</definedName>
    <definedName name="TOTALP.31HOG" localSheetId="32">#REF!</definedName>
    <definedName name="TOTALP.31HOG" localSheetId="11">#REF!</definedName>
    <definedName name="TOTALP.31HOG" localSheetId="13">#REF!</definedName>
    <definedName name="TOTALP.31HOG" localSheetId="15">#REF!</definedName>
    <definedName name="TOTALP.31HOG" localSheetId="17">#REF!</definedName>
    <definedName name="TOTALP.31HOG" localSheetId="19">#REF!</definedName>
    <definedName name="TOTALP.31HOG" localSheetId="21">#REF!</definedName>
    <definedName name="TOTALP.31HOG" localSheetId="23">#REF!</definedName>
    <definedName name="TOTALP.31HOG" localSheetId="4">#REF!</definedName>
    <definedName name="TOTALP.31HOG" localSheetId="1">#REF!</definedName>
    <definedName name="TOTALP.31HOG" localSheetId="0">#REF!</definedName>
    <definedName name="TOTALP.31HOG">#REF!</definedName>
    <definedName name="TOTALP.5" localSheetId="2">#REF!</definedName>
    <definedName name="TOTALP.5" localSheetId="5">#REF!</definedName>
    <definedName name="TOTALP.5" localSheetId="3">#REF!</definedName>
    <definedName name="TOTALP.5" localSheetId="25">#REF!</definedName>
    <definedName name="TOTALP.5" localSheetId="27">#REF!</definedName>
    <definedName name="TOTALP.5" localSheetId="29">#REF!</definedName>
    <definedName name="TOTALP.5" localSheetId="30">#REF!</definedName>
    <definedName name="TOTALP.5" localSheetId="31">#REF!</definedName>
    <definedName name="TOTALP.5" localSheetId="32">#REF!</definedName>
    <definedName name="TOTALP.5" localSheetId="11">#REF!</definedName>
    <definedName name="TOTALP.5" localSheetId="13">#REF!</definedName>
    <definedName name="TOTALP.5" localSheetId="15">#REF!</definedName>
    <definedName name="TOTALP.5" localSheetId="17">#REF!</definedName>
    <definedName name="TOTALP.5" localSheetId="19">#REF!</definedName>
    <definedName name="TOTALP.5" localSheetId="21">#REF!</definedName>
    <definedName name="TOTALP.5" localSheetId="23">#REF!</definedName>
    <definedName name="TOTALP.5" localSheetId="4">#REF!</definedName>
    <definedName name="TOTALP.5" localSheetId="1">#REF!</definedName>
    <definedName name="TOTALP.5" localSheetId="0">#REF!</definedName>
    <definedName name="TOTALP.5">#REF!</definedName>
    <definedName name="TOTALP.51" localSheetId="2">#REF!</definedName>
    <definedName name="TOTALP.51" localSheetId="5">#REF!</definedName>
    <definedName name="TOTALP.51" localSheetId="3">#REF!</definedName>
    <definedName name="TOTALP.51" localSheetId="25">#REF!</definedName>
    <definedName name="TOTALP.51" localSheetId="27">#REF!</definedName>
    <definedName name="TOTALP.51" localSheetId="29">#REF!</definedName>
    <definedName name="TOTALP.51" localSheetId="30">#REF!</definedName>
    <definedName name="TOTALP.51" localSheetId="31">#REF!</definedName>
    <definedName name="TOTALP.51" localSheetId="32">#REF!</definedName>
    <definedName name="TOTALP.51" localSheetId="11">#REF!</definedName>
    <definedName name="TOTALP.51" localSheetId="13">#REF!</definedName>
    <definedName name="TOTALP.51" localSheetId="15">#REF!</definedName>
    <definedName name="TOTALP.51" localSheetId="17">#REF!</definedName>
    <definedName name="TOTALP.51" localSheetId="19">#REF!</definedName>
    <definedName name="TOTALP.51" localSheetId="21">#REF!</definedName>
    <definedName name="TOTALP.51" localSheetId="23">#REF!</definedName>
    <definedName name="TOTALP.51" localSheetId="4">#REF!</definedName>
    <definedName name="TOTALP.51" localSheetId="1">#REF!</definedName>
    <definedName name="TOTALP.51" localSheetId="0">#REF!</definedName>
    <definedName name="TOTALP.51">#REF!</definedName>
    <definedName name="TOTALP.52" localSheetId="2">#REF!</definedName>
    <definedName name="TOTALP.52" localSheetId="5">#REF!</definedName>
    <definedName name="TOTALP.52" localSheetId="3">#REF!</definedName>
    <definedName name="TOTALP.52" localSheetId="25">#REF!</definedName>
    <definedName name="TOTALP.52" localSheetId="27">#REF!</definedName>
    <definedName name="TOTALP.52" localSheetId="29">#REF!</definedName>
    <definedName name="TOTALP.52" localSheetId="30">#REF!</definedName>
    <definedName name="TOTALP.52" localSheetId="31">#REF!</definedName>
    <definedName name="TOTALP.52" localSheetId="32">#REF!</definedName>
    <definedName name="TOTALP.52" localSheetId="11">#REF!</definedName>
    <definedName name="TOTALP.52" localSheetId="13">#REF!</definedName>
    <definedName name="TOTALP.52" localSheetId="15">#REF!</definedName>
    <definedName name="TOTALP.52" localSheetId="17">#REF!</definedName>
    <definedName name="TOTALP.52" localSheetId="19">#REF!</definedName>
    <definedName name="TOTALP.52" localSheetId="21">#REF!</definedName>
    <definedName name="TOTALP.52" localSheetId="23">#REF!</definedName>
    <definedName name="TOTALP.52" localSheetId="4">#REF!</definedName>
    <definedName name="TOTALP.52" localSheetId="1">#REF!</definedName>
    <definedName name="TOTALP.52" localSheetId="0">#REF!</definedName>
    <definedName name="TOTALP.52">#REF!</definedName>
    <definedName name="TOTALP.6" localSheetId="2">#REF!</definedName>
    <definedName name="TOTALP.6" localSheetId="5">#REF!</definedName>
    <definedName name="TOTALP.6" localSheetId="3">#REF!</definedName>
    <definedName name="TOTALP.6" localSheetId="25">#REF!</definedName>
    <definedName name="TOTALP.6" localSheetId="27">#REF!</definedName>
    <definedName name="TOTALP.6" localSheetId="29">#REF!</definedName>
    <definedName name="TOTALP.6" localSheetId="30">#REF!</definedName>
    <definedName name="TOTALP.6" localSheetId="31">#REF!</definedName>
    <definedName name="TOTALP.6" localSheetId="32">#REF!</definedName>
    <definedName name="TOTALP.6" localSheetId="11">#REF!</definedName>
    <definedName name="TOTALP.6" localSheetId="13">#REF!</definedName>
    <definedName name="TOTALP.6" localSheetId="15">#REF!</definedName>
    <definedName name="TOTALP.6" localSheetId="17">#REF!</definedName>
    <definedName name="TOTALP.6" localSheetId="19">#REF!</definedName>
    <definedName name="TOTALP.6" localSheetId="21">#REF!</definedName>
    <definedName name="TOTALP.6" localSheetId="23">#REF!</definedName>
    <definedName name="TOTALP.6" localSheetId="4">#REF!</definedName>
    <definedName name="TOTALP.6" localSheetId="1">#REF!</definedName>
    <definedName name="TOTALP.6" localSheetId="0">#REF!</definedName>
    <definedName name="TOTALP.6">#REF!</definedName>
    <definedName name="TOTALP.7" localSheetId="2">#REF!</definedName>
    <definedName name="TOTALP.7" localSheetId="5">#REF!</definedName>
    <definedName name="TOTALP.7" localSheetId="3">#REF!</definedName>
    <definedName name="TOTALP.7" localSheetId="25">#REF!</definedName>
    <definedName name="TOTALP.7" localSheetId="27">#REF!</definedName>
    <definedName name="TOTALP.7" localSheetId="29">#REF!</definedName>
    <definedName name="TOTALP.7" localSheetId="30">#REF!</definedName>
    <definedName name="TOTALP.7" localSheetId="31">#REF!</definedName>
    <definedName name="TOTALP.7" localSheetId="32">#REF!</definedName>
    <definedName name="TOTALP.7" localSheetId="11">#REF!</definedName>
    <definedName name="TOTALP.7" localSheetId="13">#REF!</definedName>
    <definedName name="TOTALP.7" localSheetId="15">#REF!</definedName>
    <definedName name="TOTALP.7" localSheetId="17">#REF!</definedName>
    <definedName name="TOTALP.7" localSheetId="19">#REF!</definedName>
    <definedName name="TOTALP.7" localSheetId="21">#REF!</definedName>
    <definedName name="TOTALP.7" localSheetId="23">#REF!</definedName>
    <definedName name="TOTALP.7" localSheetId="4">#REF!</definedName>
    <definedName name="TOTALP.7" localSheetId="1">#REF!</definedName>
    <definedName name="TOTALP.7" localSheetId="0">#REF!</definedName>
    <definedName name="TOTALP.7">#REF!</definedName>
    <definedName name="TOTALP2EQ" localSheetId="2">#REF!</definedName>
    <definedName name="TOTALP2EQ" localSheetId="5">#REF!</definedName>
    <definedName name="TOTALP2EQ" localSheetId="3">#REF!</definedName>
    <definedName name="TOTALP2EQ" localSheetId="25">#REF!</definedName>
    <definedName name="TOTALP2EQ" localSheetId="27">#REF!</definedName>
    <definedName name="TOTALP2EQ" localSheetId="29">#REF!</definedName>
    <definedName name="TOTALP2EQ" localSheetId="30">#REF!</definedName>
    <definedName name="TOTALP2EQ" localSheetId="31">#REF!</definedName>
    <definedName name="TOTALP2EQ" localSheetId="32">#REF!</definedName>
    <definedName name="TOTALP2EQ" localSheetId="11">#REF!</definedName>
    <definedName name="TOTALP2EQ" localSheetId="13">#REF!</definedName>
    <definedName name="TOTALP2EQ" localSheetId="15">#REF!</definedName>
    <definedName name="TOTALP2EQ" localSheetId="17">#REF!</definedName>
    <definedName name="TOTALP2EQ" localSheetId="19">#REF!</definedName>
    <definedName name="TOTALP2EQ" localSheetId="21">#REF!</definedName>
    <definedName name="TOTALP2EQ" localSheetId="23">#REF!</definedName>
    <definedName name="TOTALP2EQ" localSheetId="4">#REF!</definedName>
    <definedName name="TOTALP2EQ" localSheetId="1">#REF!</definedName>
    <definedName name="TOTALP2EQ" localSheetId="0">#REF!</definedName>
    <definedName name="TOTALP2EQ">#REF!</definedName>
    <definedName name="TOTALP31ISFLSH" localSheetId="2">#REF!</definedName>
    <definedName name="TOTALP31ISFLSH" localSheetId="5">#REF!</definedName>
    <definedName name="TOTALP31ISFLSH" localSheetId="3">#REF!</definedName>
    <definedName name="TOTALP31ISFLSH" localSheetId="25">#REF!</definedName>
    <definedName name="TOTALP31ISFLSH" localSheetId="27">#REF!</definedName>
    <definedName name="TOTALP31ISFLSH" localSheetId="29">#REF!</definedName>
    <definedName name="TOTALP31ISFLSH" localSheetId="30">#REF!</definedName>
    <definedName name="TOTALP31ISFLSH" localSheetId="31">#REF!</definedName>
    <definedName name="TOTALP31ISFLSH" localSheetId="32">#REF!</definedName>
    <definedName name="TOTALP31ISFLSH" localSheetId="11">#REF!</definedName>
    <definedName name="TOTALP31ISFLSH" localSheetId="13">#REF!</definedName>
    <definedName name="TOTALP31ISFLSH" localSheetId="15">#REF!</definedName>
    <definedName name="TOTALP31ISFLSH" localSheetId="17">#REF!</definedName>
    <definedName name="TOTALP31ISFLSH" localSheetId="19">#REF!</definedName>
    <definedName name="TOTALP31ISFLSH" localSheetId="21">#REF!</definedName>
    <definedName name="TOTALP31ISFLSH" localSheetId="23">#REF!</definedName>
    <definedName name="TOTALP31ISFLSH" localSheetId="4">#REF!</definedName>
    <definedName name="TOTALP31ISFLSH" localSheetId="1">#REF!</definedName>
    <definedName name="TOTALP31ISFLSH" localSheetId="0">#REF!</definedName>
    <definedName name="TOTALP31ISFLSH">#REF!</definedName>
    <definedName name="TOTALP3GOB" localSheetId="2">#REF!</definedName>
    <definedName name="TOTALP3GOB" localSheetId="5">#REF!</definedName>
    <definedName name="TOTALP3GOB" localSheetId="3">#REF!</definedName>
    <definedName name="TOTALP3GOB" localSheetId="25">#REF!</definedName>
    <definedName name="TOTALP3GOB" localSheetId="27">#REF!</definedName>
    <definedName name="TOTALP3GOB" localSheetId="29">#REF!</definedName>
    <definedName name="TOTALP3GOB" localSheetId="30">#REF!</definedName>
    <definedName name="TOTALP3GOB" localSheetId="31">#REF!</definedName>
    <definedName name="TOTALP3GOB" localSheetId="32">#REF!</definedName>
    <definedName name="TOTALP3GOB" localSheetId="11">#REF!</definedName>
    <definedName name="TOTALP3GOB" localSheetId="13">#REF!</definedName>
    <definedName name="TOTALP3GOB" localSheetId="15">#REF!</definedName>
    <definedName name="TOTALP3GOB" localSheetId="17">#REF!</definedName>
    <definedName name="TOTALP3GOB" localSheetId="19">#REF!</definedName>
    <definedName name="TOTALP3GOB" localSheetId="21">#REF!</definedName>
    <definedName name="TOTALP3GOB" localSheetId="23">#REF!</definedName>
    <definedName name="TOTALP3GOB" localSheetId="4">#REF!</definedName>
    <definedName name="TOTALP3GOB" localSheetId="1">#REF!</definedName>
    <definedName name="TOTALP3GOB" localSheetId="0">#REF!</definedName>
    <definedName name="TOTALP3GOB">#REF!</definedName>
    <definedName name="TOTALUTILIZ.1" localSheetId="2">#REF!</definedName>
    <definedName name="TOTALUTILIZ.1" localSheetId="5">#REF!</definedName>
    <definedName name="TOTALUTILIZ.1" localSheetId="3">#REF!</definedName>
    <definedName name="TOTALUTILIZ.1" localSheetId="25">#REF!</definedName>
    <definedName name="TOTALUTILIZ.1" localSheetId="27">#REF!</definedName>
    <definedName name="TOTALUTILIZ.1" localSheetId="29">#REF!</definedName>
    <definedName name="TOTALUTILIZ.1" localSheetId="30">#REF!</definedName>
    <definedName name="TOTALUTILIZ.1" localSheetId="31">#REF!</definedName>
    <definedName name="TOTALUTILIZ.1" localSheetId="32">#REF!</definedName>
    <definedName name="TOTALUTILIZ.1" localSheetId="11">#REF!</definedName>
    <definedName name="TOTALUTILIZ.1" localSheetId="13">#REF!</definedName>
    <definedName name="TOTALUTILIZ.1" localSheetId="15">#REF!</definedName>
    <definedName name="TOTALUTILIZ.1" localSheetId="17">#REF!</definedName>
    <definedName name="TOTALUTILIZ.1" localSheetId="19">#REF!</definedName>
    <definedName name="TOTALUTILIZ.1" localSheetId="21">#REF!</definedName>
    <definedName name="TOTALUTILIZ.1" localSheetId="23">#REF!</definedName>
    <definedName name="TOTALUTILIZ.1" localSheetId="4">#REF!</definedName>
    <definedName name="TOTALUTILIZ.1" localSheetId="1">#REF!</definedName>
    <definedName name="TOTALUTILIZ.1" localSheetId="0">#REF!</definedName>
    <definedName name="TOTALUTILIZ.1">#REF!</definedName>
    <definedName name="tttt" localSheetId="2">#REF!</definedName>
    <definedName name="tttt" localSheetId="5">#REF!</definedName>
    <definedName name="tttt" localSheetId="3">#REF!</definedName>
    <definedName name="tttt" localSheetId="25">#REF!</definedName>
    <definedName name="tttt" localSheetId="27">#REF!</definedName>
    <definedName name="tttt" localSheetId="29">#REF!</definedName>
    <definedName name="tttt" localSheetId="30">#REF!</definedName>
    <definedName name="tttt" localSheetId="31">#REF!</definedName>
    <definedName name="tttt" localSheetId="32">#REF!</definedName>
    <definedName name="tttt" localSheetId="11">#REF!</definedName>
    <definedName name="tttt" localSheetId="13">#REF!</definedName>
    <definedName name="tttt" localSheetId="15">#REF!</definedName>
    <definedName name="tttt" localSheetId="17">#REF!</definedName>
    <definedName name="tttt" localSheetId="19">#REF!</definedName>
    <definedName name="tttt" localSheetId="21">#REF!</definedName>
    <definedName name="tttt" localSheetId="23">#REF!</definedName>
    <definedName name="tttt" localSheetId="4">#REF!</definedName>
    <definedName name="tttt" localSheetId="1">#REF!</definedName>
    <definedName name="tttt" localSheetId="0">#REF!</definedName>
    <definedName name="ttt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28" l="1"/>
  <c r="F49" i="128"/>
  <c r="G49" i="128"/>
  <c r="D49" i="128"/>
  <c r="E16" i="87" l="1"/>
  <c r="O16" i="87" s="1"/>
  <c r="E15" i="87"/>
  <c r="O15" i="87" s="1"/>
  <c r="E14" i="87"/>
  <c r="O14" i="87" s="1"/>
  <c r="E13" i="87"/>
  <c r="E12" i="87"/>
  <c r="O12" i="87" s="1"/>
  <c r="E11" i="87"/>
  <c r="O11" i="87" s="1"/>
  <c r="E10" i="87"/>
  <c r="E9" i="87"/>
  <c r="E8" i="87"/>
  <c r="O8" i="87" s="1"/>
  <c r="D16" i="87"/>
  <c r="D15" i="87"/>
  <c r="D14" i="87"/>
  <c r="D13" i="87"/>
  <c r="D12" i="87"/>
  <c r="D11" i="87"/>
  <c r="D10" i="87"/>
  <c r="D9" i="87"/>
  <c r="D8" i="87"/>
  <c r="C16" i="87"/>
  <c r="C15" i="87"/>
  <c r="C14" i="87"/>
  <c r="C13" i="87"/>
  <c r="C12" i="87"/>
  <c r="C11" i="87"/>
  <c r="C10" i="87"/>
  <c r="C9" i="87"/>
  <c r="C8" i="87"/>
  <c r="E7" i="87"/>
  <c r="D7" i="87"/>
  <c r="C7" i="87"/>
  <c r="B7" i="87"/>
  <c r="B16" i="87"/>
  <c r="B15" i="87"/>
  <c r="B14" i="87"/>
  <c r="B13" i="87"/>
  <c r="B12" i="87"/>
  <c r="B11" i="87"/>
  <c r="B10" i="87"/>
  <c r="B9" i="87"/>
  <c r="B8" i="87"/>
  <c r="M15" i="87" l="1"/>
  <c r="N14" i="87"/>
  <c r="L14" i="87"/>
  <c r="M13" i="87"/>
  <c r="M11" i="87"/>
  <c r="L9" i="87"/>
  <c r="N15" i="87"/>
  <c r="N13" i="87"/>
  <c r="L10" i="87"/>
  <c r="M9" i="87"/>
  <c r="O10" i="87"/>
  <c r="N10" i="87"/>
  <c r="D17" i="87"/>
  <c r="N11" i="87"/>
  <c r="L13" i="87"/>
  <c r="M10" i="87"/>
  <c r="O7" i="87"/>
  <c r="E17" i="87"/>
  <c r="N7" i="87"/>
  <c r="L8" i="87"/>
  <c r="L16" i="87"/>
  <c r="M8" i="87"/>
  <c r="O9" i="87"/>
  <c r="M12" i="87"/>
  <c r="O13" i="87"/>
  <c r="M16" i="87"/>
  <c r="L12" i="87"/>
  <c r="L7" i="87"/>
  <c r="N8" i="87"/>
  <c r="L11" i="87"/>
  <c r="N12" i="87"/>
  <c r="L15" i="87"/>
  <c r="N16" i="87"/>
  <c r="N9" i="87"/>
  <c r="M7" i="87"/>
  <c r="B17" i="87"/>
  <c r="F17" i="87"/>
  <c r="M14" i="87"/>
  <c r="C17" i="87"/>
  <c r="K7" i="87" l="1"/>
  <c r="J14" i="87"/>
  <c r="I16" i="87"/>
  <c r="G8" i="87"/>
  <c r="I12" i="87"/>
  <c r="I14" i="87"/>
  <c r="I13" i="87"/>
  <c r="I9" i="87"/>
  <c r="I15" i="87"/>
  <c r="I11" i="87"/>
  <c r="I7" i="87"/>
  <c r="I8" i="87"/>
  <c r="I10" i="87"/>
  <c r="J9" i="87"/>
  <c r="J7" i="87"/>
  <c r="N17" i="87"/>
  <c r="J8" i="87"/>
  <c r="J16" i="87"/>
  <c r="J11" i="87"/>
  <c r="J15" i="87"/>
  <c r="J12" i="87"/>
  <c r="J13" i="87"/>
  <c r="J10" i="87"/>
  <c r="G16" i="87"/>
  <c r="G11" i="87"/>
  <c r="G15" i="87"/>
  <c r="G13" i="87"/>
  <c r="L17" i="87"/>
  <c r="H10" i="87"/>
  <c r="H14" i="87"/>
  <c r="K16" i="87"/>
  <c r="K12" i="87"/>
  <c r="O17" i="87"/>
  <c r="K15" i="87"/>
  <c r="K8" i="87"/>
  <c r="H13" i="87"/>
  <c r="G9" i="87"/>
  <c r="H16" i="87"/>
  <c r="K13" i="87"/>
  <c r="H11" i="87"/>
  <c r="M17" i="87"/>
  <c r="H15" i="87"/>
  <c r="H12" i="87"/>
  <c r="H8" i="87"/>
  <c r="K11" i="87"/>
  <c r="K10" i="87"/>
  <c r="K9" i="87"/>
  <c r="H7" i="87"/>
  <c r="G14" i="87"/>
  <c r="G10" i="87"/>
  <c r="H9" i="87"/>
  <c r="K14" i="87"/>
  <c r="G12" i="87"/>
  <c r="G7" i="87"/>
  <c r="I17" i="87" l="1"/>
  <c r="J17" i="87"/>
  <c r="K17" i="87"/>
  <c r="H17" i="87"/>
  <c r="G17" i="87"/>
  <c r="K25" i="88" l="1"/>
  <c r="K10" i="88"/>
  <c r="K16" i="88" l="1"/>
  <c r="K19" i="88"/>
  <c r="K26" i="88"/>
  <c r="K18" i="88"/>
  <c r="K11" i="88"/>
  <c r="K21" i="88"/>
  <c r="K15" i="88"/>
  <c r="K17" i="88"/>
  <c r="K20" i="88"/>
  <c r="K12" i="88"/>
  <c r="K13" i="88"/>
  <c r="K24" i="88"/>
  <c r="K32" i="88"/>
  <c r="K30" i="88"/>
</calcChain>
</file>

<file path=xl/sharedStrings.xml><?xml version="1.0" encoding="utf-8"?>
<sst xmlns="http://schemas.openxmlformats.org/spreadsheetml/2006/main" count="2408" uniqueCount="260">
  <si>
    <t>A</t>
  </si>
  <si>
    <t>B</t>
  </si>
  <si>
    <t>C</t>
  </si>
  <si>
    <t>D</t>
  </si>
  <si>
    <t>Industrias manufactureras</t>
  </si>
  <si>
    <t>E</t>
  </si>
  <si>
    <t>F</t>
  </si>
  <si>
    <t>Construcción</t>
  </si>
  <si>
    <t>G</t>
  </si>
  <si>
    <t>H</t>
  </si>
  <si>
    <t>I</t>
  </si>
  <si>
    <t>J</t>
  </si>
  <si>
    <t>K</t>
  </si>
  <si>
    <t>M</t>
  </si>
  <si>
    <t>N</t>
  </si>
  <si>
    <t>O</t>
  </si>
  <si>
    <t>Otra producción no de mercado</t>
  </si>
  <si>
    <t>P</t>
  </si>
  <si>
    <t>VARIACIÓN PORCENTUAL</t>
  </si>
  <si>
    <t>República de Panamá</t>
  </si>
  <si>
    <t>CONTRALORÍA GENERAL DE LA REPÚBLICA</t>
  </si>
  <si>
    <t xml:space="preserve"> Instituto Nacional de Estadística y Censo </t>
  </si>
  <si>
    <t>Provincia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</si>
  <si>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</si>
  <si>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</si>
  <si>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</si>
  <si>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</si>
  <si>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</si>
  <si>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</si>
  <si>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</si>
  <si>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</si>
  <si>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</si>
  <si>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</si>
  <si>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 xml:space="preserve">PRODUCTO INTERNO BRUTO  A PRECIOS DE COMPRADOR                           </t>
  </si>
  <si>
    <t>(E) Cifras estimadas.</t>
  </si>
  <si>
    <t>PROVINCIA</t>
  </si>
  <si>
    <t>Panamá Oeste</t>
  </si>
  <si>
    <t>COMPOSICIÓN PORCENTUAL</t>
  </si>
  <si>
    <t>TOTAL</t>
  </si>
  <si>
    <t>..</t>
  </si>
  <si>
    <t>Composición porcentual anual del                                                                                                            Producto Interno Bruto</t>
  </si>
  <si>
    <t>Variación porcentual anual del                                                                                  Producto Interno Bruto</t>
  </si>
  <si>
    <t>PRODUCTO INTERNO BRUTO  A PRECIOS DE COMPRADOR</t>
  </si>
  <si>
    <t>Producto Interno Bruto per cápita</t>
  </si>
  <si>
    <t>Colón  (2)</t>
  </si>
  <si>
    <t xml:space="preserve">Panamá </t>
  </si>
  <si>
    <t xml:space="preserve">       con los resultados del Censo Nacional de Población del 2010.</t>
  </si>
  <si>
    <t>(2)  Incluye la Comarca Kuna Yala.</t>
  </si>
  <si>
    <t>Categoría de actividad económica</t>
  </si>
  <si>
    <t>Descripción</t>
  </si>
  <si>
    <t>Explotación de minas y canteras</t>
  </si>
  <si>
    <t>Hoteles y restaurantes</t>
  </si>
  <si>
    <t xml:space="preserve">            Valor Agregado Bruto en valores básicos</t>
  </si>
  <si>
    <t>Más: Impuestos a los productos netos de las subvenciones</t>
  </si>
  <si>
    <t>PRODUCTO INTERNO BRUTO A PRECIOS DE COMPRADOR</t>
  </si>
  <si>
    <t>(2) Incluye producción de no mercado.</t>
  </si>
  <si>
    <t xml:space="preserve"> ..  Dato no aplicable al grupo o categoría.</t>
  </si>
  <si>
    <t>0.0 Cuando la cantidad es menor a la mitad de la unidad o fracción decimal adoptada para la expresión del dato.</t>
  </si>
  <si>
    <t>REPÚBLICA DE PANAMÁ</t>
  </si>
  <si>
    <t xml:space="preserve">CONTRALORÍA GENERAL DE LA REPÚBLICA </t>
  </si>
  <si>
    <t>Instituto Nacional de Estadística y Censo</t>
  </si>
  <si>
    <t>CIFRAS ESTIMADAS DEL PRODUCTO INTERNO BRUTO PROVINCIAL</t>
  </si>
  <si>
    <t>Índice</t>
  </si>
  <si>
    <t>Número de Cuadro</t>
  </si>
  <si>
    <t xml:space="preserve">  Cuadros</t>
  </si>
  <si>
    <t>A PRECIOS CONSTANTES</t>
  </si>
  <si>
    <t>Total República y detalle según provincia:</t>
  </si>
  <si>
    <t xml:space="preserve">Chiriquí </t>
  </si>
  <si>
    <t>Composición porcentual del PIB Provincial, según categoría de actividad económica:</t>
  </si>
  <si>
    <t>Por provincia, según categoría de actividad económica:  año 2018</t>
  </si>
  <si>
    <t>Composición porcentual del Producto Interno Bruto</t>
  </si>
  <si>
    <t>Total</t>
  </si>
  <si>
    <t xml:space="preserve">           La discrepancia entre el total y la suma de sus componentes se debe a la diferencia estadística que proviene de utilizar estructuras de precios de base móvil, de conformidad con la metodología </t>
  </si>
  <si>
    <t>Por provincia, según categoría de actividad económica:  año 2019</t>
  </si>
  <si>
    <t>Otra producción no de mercado (1)</t>
  </si>
  <si>
    <t>2019-18</t>
  </si>
  <si>
    <t>2020-19</t>
  </si>
  <si>
    <t>Por provincia, según categoría de actividad económica:  año 2020</t>
  </si>
  <si>
    <t>2022 (E)</t>
  </si>
  <si>
    <t>2021</t>
  </si>
  <si>
    <t>2022</t>
  </si>
  <si>
    <t>Agricultura, ganadería, caza, silvicultura, pesca y actividades de servicios conexas</t>
  </si>
  <si>
    <t>Suministro de electricidad, gas, vapor y aire acondicionado</t>
  </si>
  <si>
    <t>Suministro de agua; alcantarillado, gestión de desechos y actividades de saneamiento</t>
  </si>
  <si>
    <t>Comercio al por mayor y al por menor (incluye zonas francas), reparación de vehículos de motor y motocicletas</t>
  </si>
  <si>
    <t>Transporte, almacenamiento y correo</t>
  </si>
  <si>
    <t>Información y comunicación</t>
  </si>
  <si>
    <t>Actividades financieras y de seguros</t>
  </si>
  <si>
    <t>L</t>
  </si>
  <si>
    <t>Actividades inmobiliarias</t>
  </si>
  <si>
    <t>Actividades profesionales, científicas y técnicas</t>
  </si>
  <si>
    <t>Actividades administrativas y servicios de apoyo</t>
  </si>
  <si>
    <t>Enseñanza</t>
  </si>
  <si>
    <t>Q</t>
  </si>
  <si>
    <t>Servicios sociales y relacionados con la salud humana</t>
  </si>
  <si>
    <t>R</t>
  </si>
  <si>
    <t>Actividades artísticas, de entretenimiento y recreativas</t>
  </si>
  <si>
    <t>S</t>
  </si>
  <si>
    <t>Otras actividades de servicio</t>
  </si>
  <si>
    <t>T</t>
  </si>
  <si>
    <t>2018</t>
  </si>
  <si>
    <t>2020</t>
  </si>
  <si>
    <t>PRODUCTO INTERNO BRUTO PROVINCIAL A PRECIOS CORRIENTES: AÑOS 2018 - 2022</t>
  </si>
  <si>
    <t>2018 base</t>
  </si>
  <si>
    <t xml:space="preserve"> Cuadro 1. PRODUCTO INTERNO BRUTO A PRECIOS DE COMPRADOR EN LA REPÚBLICA, SEGÚN  CATEGORÍA                                                                                                                                            DE ACTIVIDAD ECONÓMICA, A PRECIOS CORRIENTES:  AÑOS 2018-22</t>
  </si>
  <si>
    <t>Producto Interno Bruto a precios de comprador</t>
  </si>
  <si>
    <t>(En millones de balboas)</t>
  </si>
  <si>
    <t xml:space="preserve">Producción de mercado </t>
  </si>
  <si>
    <t>Producción para uso final propio</t>
  </si>
  <si>
    <t xml:space="preserve"> Construcción</t>
  </si>
  <si>
    <t>Actividades de los hogares en calidad de empleadores</t>
  </si>
  <si>
    <t>Recogida, tratamiento y eliminación de desechos</t>
  </si>
  <si>
    <t xml:space="preserve">Información y comunicación </t>
  </si>
  <si>
    <t>Administración pública y defensa; planes de seguridad social de afiliación obligatoria</t>
  </si>
  <si>
    <t>Valor  Agregado Bruto, en valores básicos</t>
  </si>
  <si>
    <t>Más:  Impuestos sobre la producción netos</t>
  </si>
  <si>
    <t xml:space="preserve">  NOTA:  Otra producción de no mercado incluye Gobierno General e Instituciones sin fines de lucro que sirven a los hogares (ISFLSH).</t>
  </si>
  <si>
    <t xml:space="preserve">              Serie Preliminar 2018-21</t>
  </si>
  <si>
    <t xml:space="preserve"> .. Dato no aplicable al grupo o categoría.</t>
  </si>
  <si>
    <t xml:space="preserve">NOTA:  A precios de comprador, en medidas de volumen encadenadas, con año de referencia 2018.
</t>
  </si>
  <si>
    <t xml:space="preserve">             El código de actividad económica comprende de la categoría según la CIIU (Clasificación Industrial Internacional Uniforme de todas las </t>
  </si>
  <si>
    <t xml:space="preserve">             Otra producción de no mercado incluye Gobierno General e Instituciones sin fines de lucro que sirven a los hogares (ISFLSH).</t>
  </si>
  <si>
    <t xml:space="preserve">             Por razones de redondeo, algunas cifras pueden presentar leves diferencias.</t>
  </si>
  <si>
    <t xml:space="preserve">             Serie Preliminar 2018-21</t>
  </si>
  <si>
    <t>Cuadro 3. VARIACIÓN PORCENTUAL ANUAL DEL  PRODUCTO INTERNO BRUTO EN LA REPÚBLICA,                                                                                                                                                                                                              SEGÚN CATEGORÍA DE ACTIVIDAD ECONÓMICA: AÑOS 2019-18 A 2022-21</t>
  </si>
  <si>
    <t xml:space="preserve">Variación porcentual anual del                             Producto Interno Bruto </t>
  </si>
  <si>
    <t>2021-20</t>
  </si>
  <si>
    <t>2022-21 (E)</t>
  </si>
  <si>
    <t xml:space="preserve">             actividades económicas, Revisión 4.0) y el código por rama (detalle de actividad económica), según el Cuadro de Oferta y Utilización.</t>
  </si>
  <si>
    <t>Producto Interno Bruto en la República, según provincia:  años 2018-22</t>
  </si>
  <si>
    <t>Por provincia, según categoría de actividad económica:  año 2021</t>
  </si>
  <si>
    <t>Por provincia, según categoría de actividad económica:  año 2022</t>
  </si>
  <si>
    <t xml:space="preserve">NOTA: A precios de comprador, en medidas de volumen encadenadas, con año de referencia 2018.
</t>
  </si>
  <si>
    <t xml:space="preserve">2019-18 </t>
  </si>
  <si>
    <t xml:space="preserve">2020-19 </t>
  </si>
  <si>
    <t xml:space="preserve">2021-20 </t>
  </si>
  <si>
    <t>PRODUCTO INTERNO BRUTO PROVINCIAL A PRECIOS ANTERIOR</t>
  </si>
  <si>
    <t>R_S</t>
  </si>
  <si>
    <t>Artes, entretenimiento y creatividad; otras actividades de servicio</t>
  </si>
  <si>
    <t>D_E</t>
  </si>
  <si>
    <t>Suministro de electricidad, gas, vapor y aire acondicionado; agua; alcantarillado, gestión de desechos y actividades de saneamiento.</t>
  </si>
  <si>
    <t>L_M_N</t>
  </si>
  <si>
    <t>Actividades inmobiliarias;  profesionales, científicas y técnicas; administrativas y servicios de apoyo</t>
  </si>
  <si>
    <t>Darién  (3)</t>
  </si>
  <si>
    <t>(3)  Incluye la Comarca Emberá.</t>
  </si>
  <si>
    <t>Construcción (2)</t>
  </si>
  <si>
    <t>Actividades inmobiliarias;  profesionales, científicas y técnicas; administrativas y servicios de apoyo (2)</t>
  </si>
  <si>
    <t xml:space="preserve">           sugerida en el Sistema de Cuentas Nacionales 2008 (SCN08).</t>
  </si>
  <si>
    <t>PRODUCTO INTERNO BRUTO EN LA REPÚBLICA, SEGÚN PROVINCIA:  AÑOS 2018-22</t>
  </si>
  <si>
    <t xml:space="preserve">Composición </t>
  </si>
  <si>
    <t>Variación porcentual</t>
  </si>
  <si>
    <t>PRODUCTO INTERNO BRUTO                                                  PER CÁPITA  (4)</t>
  </si>
  <si>
    <t xml:space="preserve">(4)  Con base en la estimación de la población total de la República al 1 de julio de cada año, elaborada </t>
  </si>
  <si>
    <t>PRODUCTO INTERNO BRUTO DE LA PROVINCIA DE BOCAS DEL TORO:  AÑOS 2018-22</t>
  </si>
  <si>
    <t>PRODUCTO INTERNO BRUTO DE LA PROVINCIA DE COCLÉ:  AÑOS 2018-22</t>
  </si>
  <si>
    <t>PRODUCTO INTERNO BRUTO DE LA PROVINCIA DE COLÓN:  AÑOS 2018-22</t>
  </si>
  <si>
    <t>PRODUCTO INTERNO BRUTO DE LA PROVINCIA DE CHIRIQUÍ:  AÑOS 2018-22</t>
  </si>
  <si>
    <t>PRODUCTO INTERNO BRUTO DE LA PROVINCIA DE HERRERA:  AÑOS 2018-22</t>
  </si>
  <si>
    <t>PRODUCTO INTERNO BRUTO DE LA PROVINCIA DE LOS SANTOS:  AÑOS 2018-22</t>
  </si>
  <si>
    <t>PRODUCTO INTERNO BRUTO DE LA PROVINCIA DE LOS PANAMÁ:  AÑOS 2018-22</t>
  </si>
  <si>
    <t>PRODUCTO INTERNO BRUTO DE LA PROVINCIA DE LOS VERAGUAS:  AÑOS 2018-22</t>
  </si>
  <si>
    <t xml:space="preserve">COMPOSICIÓN PORCENTUAL DEL PRODUCTO INTERNO BRUTO EN LA REPÚBLICA, SEGÚN PROVINCIA:  AÑOS 2018-22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</si>
  <si>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La discrepancia entre el total y la suma de sus componentes se debe a la diferencia estadística que proviene de</t>
  </si>
  <si>
    <t xml:space="preserve">             utilizar estructuras de precios de base móvil, de conformidad con la metodología sugerida en el Sistema de Cuentas </t>
  </si>
  <si>
    <t xml:space="preserve">             Nacionales 2008 (SCN08).</t>
  </si>
  <si>
    <t>Bocas del Toro (1)</t>
  </si>
  <si>
    <t>Chiriquí  (1)</t>
  </si>
  <si>
    <t>Veraguas (1)</t>
  </si>
  <si>
    <t>(1)  Incluye la Comarca Ngäbe Buglé.</t>
  </si>
  <si>
    <t xml:space="preserve">             Las medidas de volumen encadenadas, son estimaciones  a precios constantes utilizando bases móviles (precios del </t>
  </si>
  <si>
    <t xml:space="preserve">             año anterior), asociadas a una base fija (2018), en un proceso de eslabones conocido como encadenamiento de series</t>
  </si>
  <si>
    <t xml:space="preserve">             estructuras de precios del año anterior.</t>
  </si>
  <si>
    <r>
      <t xml:space="preserve">COMPOSICIÓN PORCENTUAL </t>
    </r>
    <r>
      <rPr>
        <b/>
        <sz val="10"/>
        <color theme="1"/>
        <rFont val="Arial"/>
        <family val="2"/>
      </rPr>
      <t xml:space="preserve">DEL PRODUCTO INTERNO BRUTO, EN LA PROVINCIA DE BOCAS DEL TORO,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</si>
  <si>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Composición porcentual del                                                                                                 Producto Interno Bruto</t>
  </si>
  <si>
    <t xml:space="preserve">             Las medidas de volumen encadenadas, son estimaciones  a precios constantes utilizando bases móviles (precios del  año anterior), asociadas a una base fija (2018),</t>
  </si>
  <si>
    <t xml:space="preserve">             La discrepancia entre el total y la suma de sus componentes se debe a la diferencia estadística que proviene de utilizar estructuras de precios de base móvil, de</t>
  </si>
  <si>
    <t xml:space="preserve">             conformidad con la metodología sugerida en el Sistema de Cuentas Nacionales 2008 (SCN08).</t>
  </si>
  <si>
    <t xml:space="preserve">             considerando las estructuras de precios del año anterior.</t>
  </si>
  <si>
    <t xml:space="preserve">COMPOSICIÓN PORCENTUAL DEL PRODUCTO INTERNO BRUTO, EN LA PROVINCIA DE COCLÉ,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</si>
  <si>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Variación porcentual del                                                                  Producto Interno Bruto</t>
  </si>
  <si>
    <t xml:space="preserve">COMPOSICIÓN PORCENTUAL DEL PRODUCTO INTERNO BRUTO, EN LA PROVINCIA DE CHIRIQUÍ,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</si>
  <si>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COMPOSICIÓN PORCENTUAL DEL PRODUCTO INTERNO BRUTO, EN LA PROVINCIA DE DARIÉN,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</si>
  <si>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COMPOSICIÓN PORCENTUAL DEL PRODUCTO INTERNO BRUTO, EN LA PROVINCIA DE LOS SANTOS,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</si>
  <si>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COMPOSICIÓN PORCENTUAL DEL PRODUCTO INTERNO BRUTO, EN LA PROVINCIA DE PANAMÁ,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</si>
  <si>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COMPOSICIÓN PORCENTUAL DEL PRODUCTO INTERNO BRUTO A PRECIOS CORRIENTES, SEGÚN PROVINCIA:  AÑOS 2018-22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</si>
  <si>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Composición porcentual del                                                                                              Producto Interno Bruto</t>
  </si>
  <si>
    <t xml:space="preserve">PRODUCTO INTERNO BRUTO  A PRECIOS DE COMPRADOR                         </t>
  </si>
  <si>
    <t xml:space="preserve">             las estructuras de precios del año anterior.</t>
  </si>
  <si>
    <t xml:space="preserve">             del año anterior), asociadas a una base fija (2018), en un proceso de eslabones conocido como encadenamiento de</t>
  </si>
  <si>
    <t xml:space="preserve">             Las medidas de volumen encadenadas, son estimaciones  a precios constantes utilizando bases móviles (precios</t>
  </si>
  <si>
    <t xml:space="preserve">Producto Interno Bruto por Provincia, composición y variación porcentual </t>
  </si>
  <si>
    <t xml:space="preserve">           2008 (SCN08).       </t>
  </si>
  <si>
    <t xml:space="preserve">           La discrepancia entre el total y la suma de sus componentes se debe a la diferencia estadística que proviene de utilizar estructuras de precios de base móvil, de conformidad con la metodología sugerida en el Sistema de Cuentas Nacionales</t>
  </si>
  <si>
    <t xml:space="preserve">           Las medidas de volumen encadenadas, son estimaciones  a precios constantes utilizando bases móviles (precios del año anterior), asociadas a una base fija (2018), en un proceso de eslabones conocido como encadenamiento de series de</t>
  </si>
  <si>
    <t>Cuadro 4.  PRODUCTO INTERNO BRUTO TRIMESTRAL EN LA REPÚBLICA, SEGÚN CATEGORÍA DE ACTIVIDAD ECONÓMICA A PRECIOS CORRIENTES: 
AÑOS 2018-2022, PRIMER, SEGUNDO Y TERCER TRIMESTRE DE 2023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</si>
  <si>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</si>
  <si>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2018 (P)</t>
  </si>
  <si>
    <t>2019 (P)</t>
  </si>
  <si>
    <t>2020 (P)</t>
  </si>
  <si>
    <t>2021 (P)</t>
  </si>
  <si>
    <t>2022 (P)</t>
  </si>
  <si>
    <t>2023 (E)</t>
  </si>
  <si>
    <t>Trimestre</t>
  </si>
  <si>
    <t>Primer</t>
  </si>
  <si>
    <t>Segundo</t>
  </si>
  <si>
    <t>Tercer</t>
  </si>
  <si>
    <t>Cuarto</t>
  </si>
  <si>
    <t>Suministro de electricidad, gas, vapor y aire acondicionado; agua; alcantarillado, gestión de desechos y actividades de saneamiento</t>
  </si>
  <si>
    <t>NOTA:  A precios de comprador, con año de referencia 2018.</t>
  </si>
  <si>
    <t>(1)  Otra producción de no mercado incluye Gobierno General e Instituciones sin fines de lucro que sirven a los hogares (ISFLSH).</t>
  </si>
  <si>
    <t xml:space="preserve">  .. Dato no aplicable al grupo o categoría.</t>
  </si>
  <si>
    <t>(P) Cifras preliminares.</t>
  </si>
  <si>
    <t xml:space="preserve">Instituto Nacional de Estadística y Censo </t>
  </si>
  <si>
    <t xml:space="preserve">Cuadro 1. PRODUCTO INTERNO BRUTO TRIMESTRAL EN LA REPÚBLICA, SEGÚN CATEGORÍA DE ACTIVIDAD ECONÓMICA:  AÑOS 2018-2022, PRIMER, SEGUNDO Y TERCER TRIMESTRE DE 2023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</si>
  <si>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</si>
  <si>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NOTA:  A precios de comprador, en medidas de volumen encadenadas, con año de referencia 2018.</t>
  </si>
  <si>
    <t xml:space="preserve">             La discrepancia entre el total y la suma de sus componentes se debe a la diferencia estadística que proviene de utilizar estructuras de precios base móvil, de  conformidad con la metodología sugerida en el Sistema de Cuentas Nacionales  2008 (SCN08).</t>
  </si>
  <si>
    <t xml:space="preserve"> (1) Otra producción de no mercado incluye Gobierno General e Instituciones sin fines de lucro que sirven a los hogares (ISFLSH).</t>
  </si>
  <si>
    <t>A PRECIOS CORRRIENTES</t>
  </si>
  <si>
    <t>Cuadro 2. PRODUCTO INTERNO BRUTO EN LA REPÚBLICA, SEGÚN CATEGORÍA DE ACTIVIDAD ECONÓMICA, AÑOS: 2018-22</t>
  </si>
  <si>
    <t xml:space="preserve">             actividades económicas, Revisión 4.0) y el código por rama (detalle de actividad económica), según el Cuadro de Oferta y Utilización (COU).</t>
  </si>
  <si>
    <t xml:space="preserve">CUADRO 16.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2022 (E)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</si>
  <si>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12.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2018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</si>
  <si>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13.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2019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</si>
  <si>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14.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2020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</si>
  <si>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CUADRO 15.  COMPOSICIÓN PORCENTUAL DEL PRODUCTO INTERNO BRUTO, POR PROVINCIA,                                                                                                                                                                                                                                                                                                                                                                       SEGÚN CATEGORÍA DE ACTIVIDAD ECONÓMICA: AÑO 2021 (P)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</si>
  <si>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VARIACIÓN PORCENTUAL DEL PRODUCTO INTERNO BRUTO, EN LA REPÚBLICA, SEGÚN PROVINCIA: AÑOS 2019-18 A 2022-21                                                                           </t>
  </si>
  <si>
    <t>VARIACIÓN  PORCENTUAL DEL PRODUCTO INTERNO BRUTO, EN LA PROVINCIA DE COCLÉ, SEGÚN CATEGORÍA DE ACTIVIDAD ECONÓMICA: AÑO 2019-18 A 2022-21</t>
  </si>
  <si>
    <t>VARIACIÓN PORCENTUAL DEL PRODUCTO INTERNO BRUTO, EN LA PROVINCIA DE COLÓN, SEGÚN CATEGORÍA DE ACTIVIDAD ECONÓMICA: AÑO 2019-18 A 2022-21</t>
  </si>
  <si>
    <t>VARIACIÓN  PORCENTUAL DEL PRODUCTO INTERNO BRUTO, EN LA PROVINCIA DE CHIRIQUÍ, SEGÚN CATEGORÍA DE ACTIVIDAD ECONÓMICA:  AÑO 2019-18 A 2022-21</t>
  </si>
  <si>
    <t>VARIACIÓN  PORCENTUAL DEL PRODUCTO INTERNO BRUTO, EN LA PROVINCIA DE DARIÉN, SEGÚN CATEGORÍA DE ACTIVIDAD ECONÓMICA:  AÑO 2019-18  A  2022-21</t>
  </si>
  <si>
    <t>VARIACIÓN PORCENTUAL DEL PRODUCTO INTERNO BRUTO, EN LA PROVINCIA DE LOS SANTOS, SEGÚN CATEGORÍA DE ACTIVIDAD ECONÓMICA: AÑO 2019-18 A 2022-21</t>
  </si>
  <si>
    <t>VARIACIÓN PORCENTUAL DEL PRODUCTO INTERNO BRUTO, EN LA PROVINCIA DE PANAMÁ, SEGÚN CATEGORÍA DE ACTIVIDAD ECONÓMICA:  AÑO 2019-18 A 2022-21</t>
  </si>
  <si>
    <t>VARIACIÓN PORCENTUAL DEL PRODUCTO INTERNO BRUTO, EN LA PROVINCIA DE PANAMÁ OESTE, SEGÚN CATEGORÍA DE ACTIVIDAD ECONÓMICA: AÑO 2019-18 A 2022-21</t>
  </si>
  <si>
    <t>VARIACIÓN PORCENTUAL DEL PRODUCTO INTERNO BRUTO, EN LA PROVINCIA DE VERAGUAS, SEGÚN CATEGORÍA DE ACTIVIDAD ECONÓMICA: AÑO 2019-18 A 2022-21</t>
  </si>
  <si>
    <t xml:space="preserve">COMPOSICIÓN PORCENTUAL DEL PRODUCTO INTERNO BRUTO, EN LA PROVINCIA DE VERAGUAS, SEGÚN CATEGORÍA DE ACTIVIDAD ECONÓMICA: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</si>
  <si>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EN LA REPÚBLICA, A PRECIOS CORRIENTES, SEGÚN PROVINCIA: AÑOS 2018-22</t>
  </si>
  <si>
    <t xml:space="preserve">VARIACIÓN PORCENTUAL DEL PRODUCTO INTERNO BRUTO A PRECIOS CORRIENTES SEGÚN PROVINCIA: AÑOS 2019-18 A 2022-21                                                                              </t>
  </si>
  <si>
    <t>PRODUCTO INTERNO BRUTO PER CÁPITA A PRECIOS CORRIENTES, SEGÚN PROVINCIA: AÑOS 2018-22</t>
  </si>
  <si>
    <t>PRODUCTO INTERNO BRUTO PER CÁPITA, SEGÚN PROVINCIA:  AÑOS 2018-22</t>
  </si>
  <si>
    <t>PRODUCTO INTERNO BRUTO DE LA PROVINCIA DE DARIÉN: AÑOS 2018-22</t>
  </si>
  <si>
    <t>VARIACIÓN PORCENTUAL DEL PRODUCTO INTERNO BRUTO, EN LA PROVINCIA DE HERRERA, SEGÚN CATEGORÍA DE ACTIVIDAD ECONÓMICA:  AÑO 2019-18 A 2022-21</t>
  </si>
  <si>
    <t xml:space="preserve">COMPOSICIÓN PORCENTUAL DEL PRODUCTO INTERNO BRUTO, EN LA PROVINCIA DE HERRERA, SEGÚN CATEGORÍA DE ACTIVIDAD ECONÓMICA: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</si>
  <si>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 INTERNO BRUTO DE LA PROVINCIA DE LOS PANAMÁ OESTE: AÑOS 2018-22</t>
  </si>
  <si>
    <t xml:space="preserve">COMPOSICIÓN PORCENTUAL DEL PRODUCTO INTERNO BRUTO, EN LA PROVINCIA DE PANAMÁ OESTE, SEGÚN CATEGORÍA DE ACTIVIDAD ECONÓMICA: 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</si>
  <si>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VARIACIÓN PORCENTUAL DEL PRODUCTO INTERNO BRUTO, EN LA PROVINCIA DE BOCAS DEL TORO, SEGÚN CATEGORÍA DE ACTIVIDAD                                                    ECONÓMICA: AÑO 2019-18 A 2022-21</t>
  </si>
  <si>
    <t xml:space="preserve">COMPOSICIÓN PORCENTUAL DEL PRODUCTO INTERNO BRUTO, EN LA PROVINCIA DE COLÓN, SEGÚN CATEGORÍA DE ACTIVIDAD ECONÓMICA: AÑOS 2018-22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</si>
  <si>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</si>
  <si>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Per cápita</t>
  </si>
  <si>
    <t>Producto Interno Bruto                                                                                                                     (En millones de balboas)</t>
  </si>
  <si>
    <t>Producto Interno Bruto Per cápita                                                                                     (En millones de balboas)</t>
  </si>
  <si>
    <t>Producto Interno Bruto                                                                                                                                                                                                                                     (En millones de balboas)</t>
  </si>
  <si>
    <t xml:space="preserve">             Serie preliminar 2018-21</t>
  </si>
  <si>
    <t xml:space="preserve">             base móvil, basado en el comportamiento de los volúmenes de cada año respecto al previo, considerando las </t>
  </si>
  <si>
    <t xml:space="preserve">(4)  Con base en la estimación de la población total de la República, al 1 de julio de cada año, elaborada </t>
  </si>
  <si>
    <t>(1) Incluye  el Gobierno General y las Instituciones Sin Fines de Lucro que Sirven a los Hogares (ISFLSH).</t>
  </si>
  <si>
    <t xml:space="preserve">             en un proceso de eslabones conocido como encadenamiento de series base móvil, basado en el comportamiento de los volúmenes de cada año respecto al previo,</t>
  </si>
  <si>
    <t>0.0 Cuando la cantidad es menor a la mitad de la unidad o fracción decimal adoptada, para la expresión del dato.</t>
  </si>
  <si>
    <t xml:space="preserve">           base móvil, basado en el comportamiento de los volúmenes de cada año respecto al previo, considerando las estructuras de precios del año anterior.</t>
  </si>
  <si>
    <t xml:space="preserve">             series base móvil, basado en el comportamiento de los volúmenes de cada año respecto al previo, considerando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</si>
</sst>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#,##0.0"/>
    <numFmt numFmtId="169" formatCode="_-* #,##0.0_-;\-* #,##0.0_-;_-* &quot;-&quot;??_-;_-@_-"/>
    <numFmt numFmtId="170" formatCode="#,##0.000"/>
    <numFmt numFmtId="171" formatCode="#,##0.0;[Red]#,##0.0"/>
    <numFmt numFmtId="172" formatCode="_-* #,##0_-;\-* #,##0_-;_-* &quot;-&quot;??_-;_-@_-"/>
    <numFmt numFmtId="173" formatCode="_-* #,##0.000000_-;\-* #,##0.000000_-;_-* &quot;-&quot;??_-;_-@_-"/>
    <numFmt numFmtId="174" formatCode="_-* #,##0.0_-;\-* #,##0.0_-;_-* &quot;-&quot;?_-;_-@_-"/>
    <numFmt numFmtId="175" formatCode="#,##0\ [$€-1];[Red]\-#,##0\ [$€-1]"/>
    <numFmt numFmtId="176" formatCode="0.0_)"/>
    <numFmt numFmtId="177" formatCode="#,##0.00000000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name val="Arial"/>
      <family val="2"/>
    </font>
    <font>
      <b/>
      <sz val="13"/>
      <name val="Univers 45 Light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Arial"/>
      <family val="2"/>
    </font>
    <font>
      <sz val="12"/>
      <name val="SWISS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E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/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/>
      <top style="thin">
        <color rgb="FFC00000"/>
      </top>
      <bottom style="double">
        <color rgb="FFC00000"/>
      </bottom>
      <diagonal/>
    </border>
    <border>
      <left style="thin">
        <color rgb="FFC00000"/>
      </left>
      <right style="double">
        <color rgb="FFC00000"/>
      </right>
      <top style="thin">
        <color rgb="FFC00000"/>
      </top>
      <bottom style="double">
        <color rgb="FFC00000"/>
      </bottom>
      <diagonal/>
    </border>
    <border>
      <left style="double">
        <color rgb="FFC00000"/>
      </left>
      <right/>
      <top/>
      <bottom style="double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/>
      <bottom style="double">
        <color rgb="FFC00000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176" fontId="22" fillId="0" borderId="0"/>
    <xf numFmtId="0" fontId="23" fillId="0" borderId="0"/>
  </cellStyleXfs>
  <cellXfs count="667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168" fontId="6" fillId="2" borderId="4" xfId="0" applyNumberFormat="1" applyFont="1" applyFill="1" applyBorder="1" applyAlignment="1">
      <alignment vertical="center"/>
    </xf>
    <xf numFmtId="168" fontId="6" fillId="2" borderId="5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168" fontId="4" fillId="2" borderId="13" xfId="0" applyNumberFormat="1" applyFont="1" applyFill="1" applyBorder="1" applyAlignment="1">
      <alignment vertical="center" wrapText="1"/>
    </xf>
    <xf numFmtId="168" fontId="4" fillId="2" borderId="9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8" fontId="9" fillId="2" borderId="0" xfId="0" applyNumberFormat="1" applyFont="1" applyFill="1"/>
    <xf numFmtId="0" fontId="12" fillId="2" borderId="0" xfId="0" applyFont="1" applyFill="1"/>
    <xf numFmtId="0" fontId="2" fillId="2" borderId="0" xfId="2" applyFill="1" applyAlignment="1">
      <alignment horizontal="justify" vertical="justify"/>
    </xf>
    <xf numFmtId="168" fontId="4" fillId="2" borderId="13" xfId="0" applyNumberFormat="1" applyFont="1" applyFill="1" applyBorder="1" applyAlignment="1">
      <alignment horizontal="left" vertical="center" wrapText="1"/>
    </xf>
    <xf numFmtId="0" fontId="2" fillId="2" borderId="0" xfId="2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3" borderId="17" xfId="0" applyFont="1" applyFill="1" applyBorder="1" applyAlignment="1">
      <alignment horizontal="centerContinuous" vertical="center" wrapText="1"/>
    </xf>
    <xf numFmtId="0" fontId="4" fillId="3" borderId="19" xfId="0" applyFont="1" applyFill="1" applyBorder="1" applyAlignment="1">
      <alignment horizontal="centerContinuous" vertical="center" wrapText="1"/>
    </xf>
    <xf numFmtId="0" fontId="12" fillId="2" borderId="0" xfId="0" applyFont="1" applyFill="1" applyAlignment="1">
      <alignment vertical="center"/>
    </xf>
    <xf numFmtId="168" fontId="2" fillId="2" borderId="3" xfId="0" applyNumberFormat="1" applyFont="1" applyFill="1" applyBorder="1" applyAlignment="1">
      <alignment vertical="center"/>
    </xf>
    <xf numFmtId="168" fontId="2" fillId="2" borderId="4" xfId="0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168" fontId="2" fillId="2" borderId="7" xfId="0" applyNumberFormat="1" applyFont="1" applyFill="1" applyBorder="1" applyAlignment="1">
      <alignment vertical="center"/>
    </xf>
    <xf numFmtId="168" fontId="4" fillId="2" borderId="7" xfId="0" applyNumberFormat="1" applyFont="1" applyFill="1" applyBorder="1" applyAlignment="1">
      <alignment vertical="center" wrapText="1"/>
    </xf>
    <xf numFmtId="168" fontId="12" fillId="2" borderId="0" xfId="0" applyNumberFormat="1" applyFont="1" applyFill="1" applyAlignment="1">
      <alignment vertical="center"/>
    </xf>
    <xf numFmtId="168" fontId="2" fillId="2" borderId="10" xfId="0" applyNumberFormat="1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wrapText="1"/>
    </xf>
    <xf numFmtId="168" fontId="4" fillId="2" borderId="9" xfId="0" applyNumberFormat="1" applyFont="1" applyFill="1" applyBorder="1" applyAlignment="1">
      <alignment vertical="center"/>
    </xf>
    <xf numFmtId="168" fontId="10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vertical="center"/>
    </xf>
    <xf numFmtId="168" fontId="6" fillId="2" borderId="0" xfId="0" applyNumberFormat="1" applyFont="1" applyFill="1" applyAlignment="1">
      <alignment horizontal="left"/>
    </xf>
    <xf numFmtId="168" fontId="12" fillId="2" borderId="3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" fontId="6" fillId="2" borderId="2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168" fontId="12" fillId="2" borderId="10" xfId="0" applyNumberFormat="1" applyFont="1" applyFill="1" applyBorder="1" applyAlignment="1">
      <alignment vertical="center"/>
    </xf>
    <xf numFmtId="168" fontId="12" fillId="2" borderId="9" xfId="0" applyNumberFormat="1" applyFont="1" applyFill="1" applyBorder="1" applyAlignment="1">
      <alignment vertical="center"/>
    </xf>
    <xf numFmtId="1" fontId="6" fillId="2" borderId="20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 vertical="center"/>
    </xf>
    <xf numFmtId="171" fontId="10" fillId="2" borderId="13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1" fontId="6" fillId="2" borderId="18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168" fontId="8" fillId="2" borderId="10" xfId="0" applyNumberFormat="1" applyFont="1" applyFill="1" applyBorder="1" applyAlignment="1">
      <alignment vertical="center"/>
    </xf>
    <xf numFmtId="168" fontId="8" fillId="2" borderId="9" xfId="0" applyNumberFormat="1" applyFont="1" applyFill="1" applyBorder="1" applyAlignment="1">
      <alignment vertical="center"/>
    </xf>
    <xf numFmtId="168" fontId="10" fillId="2" borderId="0" xfId="0" applyNumberFormat="1" applyFont="1" applyFill="1" applyAlignment="1">
      <alignment horizontal="left"/>
    </xf>
    <xf numFmtId="168" fontId="8" fillId="2" borderId="11" xfId="0" applyNumberFormat="1" applyFont="1" applyFill="1" applyBorder="1" applyAlignment="1">
      <alignment vertical="center"/>
    </xf>
    <xf numFmtId="1" fontId="10" fillId="3" borderId="20" xfId="0" applyNumberFormat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/>
    </xf>
    <xf numFmtId="168" fontId="4" fillId="2" borderId="10" xfId="0" applyNumberFormat="1" applyFont="1" applyFill="1" applyBorder="1" applyAlignment="1">
      <alignment vertical="center"/>
    </xf>
    <xf numFmtId="0" fontId="11" fillId="2" borderId="0" xfId="0" applyFont="1" applyFill="1"/>
    <xf numFmtId="0" fontId="2" fillId="2" borderId="3" xfId="0" applyFont="1" applyFill="1" applyBorder="1" applyAlignment="1">
      <alignment vertical="center" wrapText="1"/>
    </xf>
    <xf numFmtId="168" fontId="10" fillId="2" borderId="20" xfId="0" applyNumberFormat="1" applyFont="1" applyFill="1" applyBorder="1" applyAlignment="1">
      <alignment horizontal="left" vertical="center" wrapText="1"/>
    </xf>
    <xf numFmtId="168" fontId="12" fillId="2" borderId="0" xfId="0" applyNumberFormat="1" applyFont="1" applyFill="1"/>
    <xf numFmtId="168" fontId="2" fillId="2" borderId="9" xfId="0" applyNumberFormat="1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horizontal="right" vertical="center"/>
    </xf>
    <xf numFmtId="165" fontId="2" fillId="2" borderId="4" xfId="0" applyNumberFormat="1" applyFont="1" applyFill="1" applyBorder="1" applyAlignment="1">
      <alignment horizontal="right" vertical="center"/>
    </xf>
    <xf numFmtId="168" fontId="2" fillId="2" borderId="16" xfId="0" applyNumberFormat="1" applyFont="1" applyFill="1" applyBorder="1" applyAlignment="1">
      <alignment vertical="center"/>
    </xf>
    <xf numFmtId="168" fontId="9" fillId="2" borderId="0" xfId="0" applyNumberFormat="1" applyFont="1" applyFill="1" applyAlignment="1">
      <alignment vertical="center"/>
    </xf>
    <xf numFmtId="168" fontId="17" fillId="2" borderId="0" xfId="6" applyNumberFormat="1" applyFill="1"/>
    <xf numFmtId="168" fontId="4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left" vertical="center"/>
    </xf>
    <xf numFmtId="0" fontId="2" fillId="2" borderId="0" xfId="2" applyFill="1" applyAlignment="1">
      <alignment vertical="center" wrapText="1"/>
    </xf>
    <xf numFmtId="0" fontId="2" fillId="2" borderId="0" xfId="2" applyFill="1" applyAlignment="1">
      <alignment horizontal="justify" vertical="center"/>
    </xf>
    <xf numFmtId="164" fontId="9" fillId="2" borderId="0" xfId="1" applyFont="1" applyFill="1" applyAlignment="1">
      <alignment vertical="center"/>
    </xf>
    <xf numFmtId="169" fontId="9" fillId="2" borderId="0" xfId="1" applyNumberFormat="1" applyFont="1" applyFill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9" fillId="2" borderId="0" xfId="1" applyFont="1" applyFill="1"/>
    <xf numFmtId="168" fontId="10" fillId="2" borderId="9" xfId="0" applyNumberFormat="1" applyFont="1" applyFill="1" applyBorder="1" applyAlignment="1">
      <alignment vertical="center"/>
    </xf>
    <xf numFmtId="164" fontId="12" fillId="2" borderId="0" xfId="1" applyFont="1" applyFill="1" applyBorder="1" applyAlignment="1">
      <alignment vertical="center"/>
    </xf>
    <xf numFmtId="166" fontId="12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9" fillId="2" borderId="6" xfId="0" applyFont="1" applyFill="1" applyBorder="1" applyAlignment="1">
      <alignment vertical="center"/>
    </xf>
    <xf numFmtId="169" fontId="9" fillId="2" borderId="3" xfId="1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173" fontId="9" fillId="2" borderId="0" xfId="1" applyNumberFormat="1" applyFont="1" applyFill="1" applyAlignment="1">
      <alignment vertical="center"/>
    </xf>
    <xf numFmtId="174" fontId="9" fillId="2" borderId="0" xfId="0" applyNumberFormat="1" applyFont="1" applyFill="1" applyAlignment="1">
      <alignment vertical="center"/>
    </xf>
    <xf numFmtId="165" fontId="9" fillId="2" borderId="5" xfId="1" applyNumberFormat="1" applyFont="1" applyFill="1" applyBorder="1" applyAlignment="1">
      <alignment vertical="center"/>
    </xf>
    <xf numFmtId="164" fontId="12" fillId="2" borderId="0" xfId="1" applyFont="1" applyFill="1" applyBorder="1"/>
    <xf numFmtId="165" fontId="9" fillId="2" borderId="3" xfId="1" applyNumberFormat="1" applyFont="1" applyFill="1" applyBorder="1" applyAlignment="1">
      <alignment vertical="center"/>
    </xf>
    <xf numFmtId="165" fontId="10" fillId="2" borderId="32" xfId="1" applyNumberFormat="1" applyFont="1" applyFill="1" applyBorder="1" applyAlignment="1" applyProtection="1">
      <alignment vertical="center"/>
    </xf>
    <xf numFmtId="166" fontId="9" fillId="2" borderId="0" xfId="1" applyNumberFormat="1" applyFont="1" applyFill="1"/>
    <xf numFmtId="166" fontId="9" fillId="2" borderId="0" xfId="1" applyNumberFormat="1" applyFont="1" applyFill="1" applyAlignment="1">
      <alignment vertical="center"/>
    </xf>
    <xf numFmtId="166" fontId="4" fillId="2" borderId="9" xfId="1" applyNumberFormat="1" applyFont="1" applyFill="1" applyBorder="1" applyAlignment="1">
      <alignment horizontal="right" vertical="center" wrapText="1"/>
    </xf>
    <xf numFmtId="2" fontId="12" fillId="2" borderId="0" xfId="1" applyNumberFormat="1" applyFont="1" applyFill="1" applyBorder="1" applyAlignment="1">
      <alignment vertical="center"/>
    </xf>
    <xf numFmtId="169" fontId="9" fillId="2" borderId="0" xfId="0" applyNumberFormat="1" applyFont="1" applyFill="1" applyAlignment="1">
      <alignment vertical="center"/>
    </xf>
    <xf numFmtId="172" fontId="9" fillId="2" borderId="0" xfId="0" applyNumberFormat="1" applyFont="1" applyFill="1" applyAlignment="1">
      <alignment vertical="center"/>
    </xf>
    <xf numFmtId="166" fontId="6" fillId="2" borderId="4" xfId="1" applyNumberFormat="1" applyFont="1" applyFill="1" applyBorder="1" applyAlignment="1">
      <alignment vertical="center"/>
    </xf>
    <xf numFmtId="166" fontId="10" fillId="2" borderId="9" xfId="1" applyNumberFormat="1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170" fontId="6" fillId="2" borderId="0" xfId="0" applyNumberFormat="1" applyFont="1" applyFill="1" applyAlignment="1">
      <alignment vertical="center"/>
    </xf>
    <xf numFmtId="170" fontId="9" fillId="2" borderId="0" xfId="0" applyNumberFormat="1" applyFont="1" applyFill="1" applyAlignment="1">
      <alignment horizontal="center" vertical="center"/>
    </xf>
    <xf numFmtId="164" fontId="2" fillId="2" borderId="0" xfId="1" applyFont="1" applyFill="1" applyBorder="1" applyAlignment="1">
      <alignment horizontal="justify" vertical="center" wrapText="1"/>
    </xf>
    <xf numFmtId="165" fontId="12" fillId="2" borderId="0" xfId="1" applyNumberFormat="1" applyFont="1" applyFill="1" applyBorder="1"/>
    <xf numFmtId="4" fontId="9" fillId="2" borderId="0" xfId="0" applyNumberFormat="1" applyFont="1" applyFill="1" applyAlignment="1">
      <alignment vertical="center"/>
    </xf>
    <xf numFmtId="168" fontId="4" fillId="2" borderId="10" xfId="0" applyNumberFormat="1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166" fontId="6" fillId="2" borderId="3" xfId="1" applyNumberFormat="1" applyFont="1" applyFill="1" applyBorder="1" applyAlignment="1">
      <alignment vertical="center"/>
    </xf>
    <xf numFmtId="168" fontId="6" fillId="2" borderId="3" xfId="0" applyNumberFormat="1" applyFont="1" applyFill="1" applyBorder="1" applyAlignment="1">
      <alignment vertical="center"/>
    </xf>
    <xf numFmtId="168" fontId="10" fillId="2" borderId="36" xfId="0" applyNumberFormat="1" applyFont="1" applyFill="1" applyBorder="1" applyAlignment="1">
      <alignment vertical="center"/>
    </xf>
    <xf numFmtId="0" fontId="2" fillId="2" borderId="37" xfId="10" applyFont="1" applyFill="1" applyBorder="1" applyAlignment="1">
      <alignment horizontal="center"/>
    </xf>
    <xf numFmtId="0" fontId="2" fillId="2" borderId="37" xfId="10" applyFont="1" applyFill="1" applyBorder="1" applyAlignment="1">
      <alignment horizontal="center" vertical="center"/>
    </xf>
    <xf numFmtId="0" fontId="2" fillId="2" borderId="38" xfId="10" applyFont="1" applyFill="1" applyBorder="1" applyAlignment="1">
      <alignment horizontal="center"/>
    </xf>
    <xf numFmtId="0" fontId="2" fillId="2" borderId="0" xfId="10" applyFont="1" applyFill="1" applyAlignment="1">
      <alignment horizontal="left" vertical="center" wrapText="1"/>
    </xf>
    <xf numFmtId="169" fontId="9" fillId="2" borderId="29" xfId="1" applyNumberFormat="1" applyFont="1" applyFill="1" applyBorder="1" applyAlignment="1">
      <alignment vertical="center"/>
    </xf>
    <xf numFmtId="165" fontId="9" fillId="2" borderId="0" xfId="1" applyNumberFormat="1" applyFont="1" applyFill="1" applyBorder="1" applyAlignment="1">
      <alignment vertical="center"/>
    </xf>
    <xf numFmtId="0" fontId="8" fillId="4" borderId="40" xfId="0" applyFont="1" applyFill="1" applyBorder="1" applyAlignment="1">
      <alignment horizontal="centerContinuous" vertical="center"/>
    </xf>
    <xf numFmtId="164" fontId="8" fillId="4" borderId="40" xfId="1" applyFont="1" applyFill="1" applyBorder="1" applyAlignment="1">
      <alignment horizontal="centerContinuous" vertical="center"/>
    </xf>
    <xf numFmtId="0" fontId="8" fillId="4" borderId="34" xfId="0" applyFont="1" applyFill="1" applyBorder="1" applyAlignment="1">
      <alignment horizontal="centerContinuous" vertical="center"/>
    </xf>
    <xf numFmtId="2" fontId="18" fillId="2" borderId="1" xfId="1" applyNumberFormat="1" applyFont="1" applyFill="1" applyBorder="1" applyAlignment="1">
      <alignment horizontal="left" vertical="top"/>
    </xf>
    <xf numFmtId="164" fontId="9" fillId="2" borderId="0" xfId="1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4" fillId="2" borderId="2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165" fontId="9" fillId="2" borderId="7" xfId="1" applyNumberFormat="1" applyFont="1" applyFill="1" applyBorder="1" applyAlignment="1">
      <alignment vertical="center"/>
    </xf>
    <xf numFmtId="165" fontId="9" fillId="2" borderId="28" xfId="1" applyNumberFormat="1" applyFont="1" applyFill="1" applyBorder="1" applyAlignment="1">
      <alignment vertical="center"/>
    </xf>
    <xf numFmtId="0" fontId="2" fillId="2" borderId="0" xfId="2" applyFill="1" applyAlignment="1">
      <alignment horizontal="justify" vertical="justify" wrapText="1"/>
    </xf>
    <xf numFmtId="166" fontId="9" fillId="2" borderId="0" xfId="1" applyNumberFormat="1" applyFont="1" applyFill="1" applyBorder="1" applyAlignment="1">
      <alignment vertical="center"/>
    </xf>
    <xf numFmtId="166" fontId="10" fillId="2" borderId="33" xfId="1" applyNumberFormat="1" applyFont="1" applyFill="1" applyBorder="1" applyAlignment="1" applyProtection="1">
      <alignment vertical="center"/>
    </xf>
    <xf numFmtId="0" fontId="2" fillId="2" borderId="0" xfId="10" applyFont="1" applyFill="1"/>
    <xf numFmtId="0" fontId="4" fillId="2" borderId="0" xfId="10" applyFont="1" applyFill="1" applyAlignment="1">
      <alignment horizontal="centerContinuous" wrapText="1"/>
    </xf>
    <xf numFmtId="0" fontId="2" fillId="2" borderId="0" xfId="10" applyFont="1" applyFill="1" applyAlignment="1">
      <alignment vertical="center" wrapText="1"/>
    </xf>
    <xf numFmtId="0" fontId="10" fillId="8" borderId="47" xfId="10" applyFont="1" applyFill="1" applyBorder="1" applyAlignment="1">
      <alignment horizontal="center" vertical="center"/>
    </xf>
    <xf numFmtId="0" fontId="10" fillId="8" borderId="9" xfId="10" applyFont="1" applyFill="1" applyBorder="1" applyAlignment="1">
      <alignment horizontal="center" vertical="center"/>
    </xf>
    <xf numFmtId="0" fontId="2" fillId="2" borderId="37" xfId="10" applyFont="1" applyFill="1" applyBorder="1"/>
    <xf numFmtId="0" fontId="1" fillId="2" borderId="0" xfId="10" applyFill="1"/>
    <xf numFmtId="0" fontId="2" fillId="2" borderId="37" xfId="10" applyFont="1" applyFill="1" applyBorder="1" applyAlignment="1">
      <alignment horizontal="left" wrapText="1"/>
    </xf>
    <xf numFmtId="168" fontId="6" fillId="2" borderId="48" xfId="10" applyNumberFormat="1" applyFont="1" applyFill="1" applyBorder="1"/>
    <xf numFmtId="168" fontId="6" fillId="2" borderId="45" xfId="10" applyNumberFormat="1" applyFont="1" applyFill="1" applyBorder="1"/>
    <xf numFmtId="0" fontId="2" fillId="2" borderId="37" xfId="10" applyFont="1" applyFill="1" applyBorder="1" applyAlignment="1">
      <alignment horizontal="left"/>
    </xf>
    <xf numFmtId="0" fontId="2" fillId="2" borderId="37" xfId="10" applyFont="1" applyFill="1" applyBorder="1" applyAlignment="1">
      <alignment horizontal="left" vertical="center" wrapText="1"/>
    </xf>
    <xf numFmtId="164" fontId="0" fillId="2" borderId="0" xfId="11" applyFont="1" applyFill="1" applyAlignment="1">
      <alignment vertical="center"/>
    </xf>
    <xf numFmtId="0" fontId="2" fillId="2" borderId="0" xfId="10" applyFont="1" applyFill="1" applyAlignment="1">
      <alignment vertical="center"/>
    </xf>
    <xf numFmtId="0" fontId="2" fillId="2" borderId="38" xfId="10" applyFont="1" applyFill="1" applyBorder="1" applyAlignment="1">
      <alignment horizontal="left"/>
    </xf>
    <xf numFmtId="168" fontId="6" fillId="2" borderId="49" xfId="10" applyNumberFormat="1" applyFont="1" applyFill="1" applyBorder="1"/>
    <xf numFmtId="168" fontId="6" fillId="2" borderId="46" xfId="10" applyNumberFormat="1" applyFont="1" applyFill="1" applyBorder="1"/>
    <xf numFmtId="0" fontId="2" fillId="2" borderId="0" xfId="10" applyFont="1" applyFill="1" applyAlignment="1">
      <alignment horizontal="center"/>
    </xf>
    <xf numFmtId="0" fontId="2" fillId="2" borderId="4" xfId="10" applyFont="1" applyFill="1" applyBorder="1"/>
    <xf numFmtId="0" fontId="4" fillId="2" borderId="0" xfId="10" applyFont="1" applyFill="1" applyAlignment="1">
      <alignment horizontal="center"/>
    </xf>
    <xf numFmtId="49" fontId="2" fillId="2" borderId="0" xfId="10" applyNumberFormat="1" applyFont="1" applyFill="1" applyAlignment="1">
      <alignment horizontal="center"/>
    </xf>
    <xf numFmtId="0" fontId="2" fillId="2" borderId="4" xfId="10" applyFont="1" applyFill="1" applyBorder="1" applyAlignment="1">
      <alignment wrapText="1"/>
    </xf>
    <xf numFmtId="49" fontId="2" fillId="2" borderId="6" xfId="10" applyNumberFormat="1" applyFont="1" applyFill="1" applyBorder="1" applyAlignment="1">
      <alignment horizontal="center"/>
    </xf>
    <xf numFmtId="0" fontId="2" fillId="2" borderId="28" xfId="10" applyFont="1" applyFill="1" applyBorder="1"/>
    <xf numFmtId="0" fontId="2" fillId="2" borderId="0" xfId="3" applyFont="1" applyFill="1"/>
    <xf numFmtId="0" fontId="2" fillId="2" borderId="0" xfId="2" applyFill="1"/>
    <xf numFmtId="0" fontId="4" fillId="2" borderId="0" xfId="10" applyFont="1" applyFill="1"/>
    <xf numFmtId="0" fontId="4" fillId="2" borderId="4" xfId="10" applyFont="1" applyFill="1" applyBorder="1"/>
    <xf numFmtId="49" fontId="2" fillId="2" borderId="0" xfId="10" applyNumberFormat="1" applyFont="1" applyFill="1" applyAlignment="1">
      <alignment horizontal="centerContinuous"/>
    </xf>
    <xf numFmtId="49" fontId="2" fillId="2" borderId="0" xfId="10" applyNumberFormat="1" applyFont="1" applyFill="1" applyAlignment="1">
      <alignment horizontal="center" vertical="center"/>
    </xf>
    <xf numFmtId="49" fontId="2" fillId="2" borderId="58" xfId="10" applyNumberFormat="1" applyFont="1" applyFill="1" applyBorder="1" applyAlignment="1">
      <alignment horizontal="centerContinuous"/>
    </xf>
    <xf numFmtId="0" fontId="2" fillId="2" borderId="54" xfId="10" applyFont="1" applyFill="1" applyBorder="1"/>
    <xf numFmtId="168" fontId="4" fillId="2" borderId="54" xfId="10" applyNumberFormat="1" applyFont="1" applyFill="1" applyBorder="1"/>
    <xf numFmtId="168" fontId="2" fillId="2" borderId="54" xfId="10" applyNumberFormat="1" applyFont="1" applyFill="1" applyBorder="1"/>
    <xf numFmtId="0" fontId="2" fillId="2" borderId="59" xfId="10" applyFont="1" applyFill="1" applyBorder="1" applyAlignment="1">
      <alignment horizontal="centerContinuous"/>
    </xf>
    <xf numFmtId="0" fontId="4" fillId="0" borderId="58" xfId="10" applyFont="1" applyBorder="1" applyAlignment="1">
      <alignment horizontal="center" wrapText="1"/>
    </xf>
    <xf numFmtId="164" fontId="4" fillId="2" borderId="0" xfId="11" applyFont="1" applyFill="1" applyBorder="1"/>
    <xf numFmtId="0" fontId="2" fillId="0" borderId="0" xfId="10" applyFont="1"/>
    <xf numFmtId="0" fontId="4" fillId="2" borderId="0" xfId="2" applyFont="1" applyFill="1"/>
    <xf numFmtId="0" fontId="4" fillId="2" borderId="0" xfId="10" quotePrefix="1" applyFont="1" applyFill="1" applyAlignment="1">
      <alignment vertical="center"/>
    </xf>
    <xf numFmtId="0" fontId="4" fillId="8" borderId="62" xfId="13" applyFont="1" applyFill="1" applyBorder="1" applyAlignment="1">
      <alignment horizontal="centerContinuous" vertical="center" wrapText="1"/>
    </xf>
    <xf numFmtId="0" fontId="4" fillId="8" borderId="63" xfId="13" applyFont="1" applyFill="1" applyBorder="1" applyAlignment="1">
      <alignment horizontal="centerContinuous" wrapText="1"/>
    </xf>
    <xf numFmtId="0" fontId="4" fillId="8" borderId="47" xfId="10" applyFont="1" applyFill="1" applyBorder="1" applyAlignment="1">
      <alignment horizontal="center" vertical="center"/>
    </xf>
    <xf numFmtId="0" fontId="2" fillId="2" borderId="62" xfId="10" applyFont="1" applyFill="1" applyBorder="1"/>
    <xf numFmtId="164" fontId="2" fillId="2" borderId="0" xfId="11" applyFont="1" applyFill="1" applyBorder="1"/>
    <xf numFmtId="165" fontId="2" fillId="2" borderId="0" xfId="10" applyNumberFormat="1" applyFont="1" applyFill="1"/>
    <xf numFmtId="166" fontId="2" fillId="2" borderId="0" xfId="11" applyNumberFormat="1" applyFont="1" applyFill="1" applyBorder="1"/>
    <xf numFmtId="168" fontId="6" fillId="2" borderId="64" xfId="10" applyNumberFormat="1" applyFont="1" applyFill="1" applyBorder="1"/>
    <xf numFmtId="0" fontId="6" fillId="2" borderId="0" xfId="10" applyFont="1" applyFill="1"/>
    <xf numFmtId="0" fontId="4" fillId="2" borderId="0" xfId="10" applyFont="1" applyFill="1" applyAlignment="1">
      <alignment horizontal="center" wrapText="1"/>
    </xf>
    <xf numFmtId="168" fontId="10" fillId="2" borderId="0" xfId="10" applyNumberFormat="1" applyFont="1" applyFill="1"/>
    <xf numFmtId="164" fontId="8" fillId="2" borderId="0" xfId="0" applyNumberFormat="1" applyFont="1" applyFill="1" applyAlignment="1">
      <alignment vertical="center"/>
    </xf>
    <xf numFmtId="164" fontId="8" fillId="2" borderId="0" xfId="1" applyFont="1" applyFill="1" applyAlignment="1">
      <alignment vertical="center"/>
    </xf>
    <xf numFmtId="169" fontId="8" fillId="2" borderId="0" xfId="0" applyNumberFormat="1" applyFont="1" applyFill="1" applyAlignment="1">
      <alignment vertical="center"/>
    </xf>
    <xf numFmtId="166" fontId="8" fillId="2" borderId="0" xfId="1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64" fontId="19" fillId="2" borderId="0" xfId="11" applyFont="1" applyFill="1" applyAlignment="1">
      <alignment horizontal="left" vertical="center"/>
    </xf>
    <xf numFmtId="166" fontId="6" fillId="2" borderId="65" xfId="1" applyNumberFormat="1" applyFont="1" applyFill="1" applyBorder="1" applyAlignment="1">
      <alignment vertical="center"/>
    </xf>
    <xf numFmtId="166" fontId="10" fillId="2" borderId="10" xfId="1" applyNumberFormat="1" applyFont="1" applyFill="1" applyBorder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8" fontId="4" fillId="2" borderId="10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168" fontId="12" fillId="2" borderId="65" xfId="0" applyNumberFormat="1" applyFont="1" applyFill="1" applyBorder="1" applyAlignment="1">
      <alignment vertical="center" wrapText="1"/>
    </xf>
    <xf numFmtId="168" fontId="2" fillId="2" borderId="53" xfId="0" applyNumberFormat="1" applyFont="1" applyFill="1" applyBorder="1" applyAlignment="1">
      <alignment vertical="center"/>
    </xf>
    <xf numFmtId="168" fontId="4" fillId="2" borderId="9" xfId="0" applyNumberFormat="1" applyFont="1" applyFill="1" applyBorder="1" applyAlignment="1">
      <alignment vertical="center" wrapText="1"/>
    </xf>
    <xf numFmtId="165" fontId="10" fillId="2" borderId="10" xfId="1" applyNumberFormat="1" applyFont="1" applyFill="1" applyBorder="1" applyAlignment="1" applyProtection="1">
      <alignment vertical="center"/>
    </xf>
    <xf numFmtId="165" fontId="11" fillId="2" borderId="34" xfId="1" applyNumberFormat="1" applyFont="1" applyFill="1" applyBorder="1" applyAlignment="1">
      <alignment vertical="center"/>
    </xf>
    <xf numFmtId="165" fontId="11" fillId="2" borderId="40" xfId="1" applyNumberFormat="1" applyFont="1" applyFill="1" applyBorder="1" applyAlignment="1">
      <alignment vertical="center"/>
    </xf>
    <xf numFmtId="1" fontId="10" fillId="3" borderId="67" xfId="0" applyNumberFormat="1" applyFont="1" applyFill="1" applyBorder="1" applyAlignment="1">
      <alignment horizontal="center" vertical="center" wrapText="1"/>
    </xf>
    <xf numFmtId="166" fontId="12" fillId="2" borderId="0" xfId="1" applyNumberFormat="1" applyFont="1" applyFill="1" applyBorder="1" applyAlignment="1">
      <alignment horizontal="right" vertical="center"/>
    </xf>
    <xf numFmtId="168" fontId="10" fillId="2" borderId="10" xfId="0" applyNumberFormat="1" applyFont="1" applyFill="1" applyBorder="1" applyAlignment="1">
      <alignment vertical="center"/>
    </xf>
    <xf numFmtId="0" fontId="2" fillId="2" borderId="0" xfId="2" applyFill="1" applyAlignment="1">
      <alignment horizontal="left" vertical="center"/>
    </xf>
    <xf numFmtId="168" fontId="8" fillId="2" borderId="67" xfId="0" applyNumberFormat="1" applyFont="1" applyFill="1" applyBorder="1" applyAlignment="1">
      <alignment vertical="center"/>
    </xf>
    <xf numFmtId="0" fontId="2" fillId="2" borderId="68" xfId="10" applyFont="1" applyFill="1" applyBorder="1" applyAlignment="1">
      <alignment horizontal="left" vertical="center"/>
    </xf>
    <xf numFmtId="0" fontId="2" fillId="2" borderId="59" xfId="10" applyFont="1" applyFill="1" applyBorder="1" applyAlignment="1">
      <alignment horizontal="center" vertical="center"/>
    </xf>
    <xf numFmtId="0" fontId="2" fillId="2" borderId="59" xfId="10" applyFont="1" applyFill="1" applyBorder="1" applyAlignment="1">
      <alignment horizontal="left" vertical="center"/>
    </xf>
    <xf numFmtId="168" fontId="12" fillId="2" borderId="54" xfId="0" applyNumberFormat="1" applyFont="1" applyFill="1" applyBorder="1" applyAlignment="1">
      <alignment vertical="center"/>
    </xf>
    <xf numFmtId="166" fontId="8" fillId="2" borderId="10" xfId="1" applyNumberFormat="1" applyFont="1" applyFill="1" applyBorder="1" applyAlignment="1">
      <alignment vertical="center"/>
    </xf>
    <xf numFmtId="0" fontId="2" fillId="2" borderId="0" xfId="2" applyFill="1" applyAlignment="1">
      <alignment horizontal="justify" vertical="center" wrapText="1"/>
    </xf>
    <xf numFmtId="166" fontId="8" fillId="2" borderId="9" xfId="1" applyNumberFormat="1" applyFont="1" applyFill="1" applyBorder="1" applyAlignment="1">
      <alignment vertical="center"/>
    </xf>
    <xf numFmtId="164" fontId="2" fillId="2" borderId="3" xfId="1" applyFont="1" applyFill="1" applyBorder="1" applyAlignment="1">
      <alignment vertical="center"/>
    </xf>
    <xf numFmtId="164" fontId="12" fillId="2" borderId="10" xfId="1" applyFont="1" applyFill="1" applyBorder="1" applyAlignment="1">
      <alignment vertical="center"/>
    </xf>
    <xf numFmtId="164" fontId="4" fillId="2" borderId="10" xfId="1" applyFont="1" applyFill="1" applyBorder="1" applyAlignment="1">
      <alignment vertical="center"/>
    </xf>
    <xf numFmtId="164" fontId="8" fillId="2" borderId="10" xfId="1" applyFont="1" applyFill="1" applyBorder="1" applyAlignment="1">
      <alignment vertical="center"/>
    </xf>
    <xf numFmtId="0" fontId="10" fillId="2" borderId="69" xfId="0" applyFont="1" applyFill="1" applyBorder="1" applyAlignment="1">
      <alignment vertical="center" wrapText="1"/>
    </xf>
    <xf numFmtId="0" fontId="10" fillId="3" borderId="67" xfId="0" applyFont="1" applyFill="1" applyBorder="1" applyAlignment="1">
      <alignment horizontal="center" vertical="center" wrapText="1"/>
    </xf>
    <xf numFmtId="168" fontId="4" fillId="2" borderId="54" xfId="0" applyNumberFormat="1" applyFont="1" applyFill="1" applyBorder="1" applyAlignment="1">
      <alignment vertical="center"/>
    </xf>
    <xf numFmtId="0" fontId="2" fillId="2" borderId="0" xfId="2" applyFill="1" applyAlignment="1">
      <alignment vertical="top"/>
    </xf>
    <xf numFmtId="0" fontId="4" fillId="3" borderId="63" xfId="0" applyFont="1" applyFill="1" applyBorder="1" applyAlignment="1">
      <alignment horizontal="centerContinuous" vertical="center" wrapText="1"/>
    </xf>
    <xf numFmtId="168" fontId="8" fillId="2" borderId="54" xfId="0" applyNumberFormat="1" applyFont="1" applyFill="1" applyBorder="1" applyAlignment="1">
      <alignment vertical="center"/>
    </xf>
    <xf numFmtId="168" fontId="12" fillId="2" borderId="62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171" fontId="10" fillId="2" borderId="0" xfId="0" applyNumberFormat="1" applyFont="1" applyFill="1" applyAlignment="1">
      <alignment vertical="center"/>
    </xf>
    <xf numFmtId="167" fontId="12" fillId="2" borderId="0" xfId="1" applyNumberFormat="1" applyFont="1" applyFill="1" applyBorder="1"/>
    <xf numFmtId="0" fontId="17" fillId="2" borderId="0" xfId="6" applyFill="1" applyBorder="1"/>
    <xf numFmtId="0" fontId="13" fillId="2" borderId="21" xfId="0" applyFont="1" applyFill="1" applyBorder="1" applyAlignment="1">
      <alignment horizontal="centerContinuous" vertical="center"/>
    </xf>
    <xf numFmtId="0" fontId="13" fillId="2" borderId="22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vertical="center"/>
    </xf>
    <xf numFmtId="0" fontId="13" fillId="2" borderId="23" xfId="0" applyFont="1" applyFill="1" applyBorder="1" applyAlignment="1">
      <alignment horizontal="centerContinuous" vertical="center"/>
    </xf>
    <xf numFmtId="0" fontId="13" fillId="2" borderId="24" xfId="0" applyFont="1" applyFill="1" applyBorder="1" applyAlignment="1">
      <alignment horizontal="centerContinuous" vertical="center"/>
    </xf>
    <xf numFmtId="0" fontId="14" fillId="2" borderId="23" xfId="0" applyFont="1" applyFill="1" applyBorder="1" applyAlignment="1">
      <alignment horizontal="centerContinuous" vertical="center" wrapText="1"/>
    </xf>
    <xf numFmtId="0" fontId="14" fillId="2" borderId="24" xfId="0" applyFont="1" applyFill="1" applyBorder="1" applyAlignment="1">
      <alignment horizontal="centerContinuous" vertical="center" wrapText="1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Continuous" vertical="center"/>
    </xf>
    <xf numFmtId="0" fontId="14" fillId="2" borderId="24" xfId="0" applyFont="1" applyFill="1" applyBorder="1" applyAlignment="1">
      <alignment horizontal="centerContinuous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Continuous" vertical="center"/>
    </xf>
    <xf numFmtId="0" fontId="17" fillId="2" borderId="0" xfId="6" applyFill="1" applyBorder="1" applyAlignment="1">
      <alignment horizontal="left" vertical="center"/>
    </xf>
    <xf numFmtId="0" fontId="16" fillId="2" borderId="0" xfId="5" applyFont="1" applyFill="1" applyAlignment="1">
      <alignment horizontal="left" vertical="center"/>
    </xf>
    <xf numFmtId="0" fontId="13" fillId="2" borderId="23" xfId="0" applyFont="1" applyFill="1" applyBorder="1" applyAlignment="1">
      <alignment horizontal="centerContinuous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2" borderId="66" xfId="0" applyFont="1" applyFill="1" applyBorder="1" applyAlignment="1">
      <alignment horizontal="centerContinuous" vertical="center" wrapText="1"/>
    </xf>
    <xf numFmtId="0" fontId="10" fillId="2" borderId="6" xfId="0" applyFont="1" applyFill="1" applyBorder="1" applyAlignment="1">
      <alignment horizontal="centerContinuous" vertical="center" wrapText="1"/>
    </xf>
    <xf numFmtId="0" fontId="8" fillId="2" borderId="6" xfId="0" applyFont="1" applyFill="1" applyBorder="1" applyAlignment="1">
      <alignment horizontal="centerContinuous" vertical="center" wrapText="1"/>
    </xf>
    <xf numFmtId="0" fontId="9" fillId="2" borderId="0" xfId="0" applyFont="1" applyFill="1" applyAlignment="1">
      <alignment horizontal="centerContinuous" vertical="center" wrapText="1"/>
    </xf>
    <xf numFmtId="0" fontId="10" fillId="2" borderId="66" xfId="0" applyFont="1" applyFill="1" applyBorder="1" applyAlignment="1">
      <alignment horizontal="centerContinuous" vertical="center"/>
    </xf>
    <xf numFmtId="0" fontId="9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Continuous" vertical="center" wrapText="1"/>
    </xf>
    <xf numFmtId="165" fontId="12" fillId="2" borderId="0" xfId="1" applyNumberFormat="1" applyFont="1" applyFill="1" applyBorder="1" applyAlignment="1">
      <alignment horizontal="centerContinuous" vertical="center" wrapText="1"/>
    </xf>
    <xf numFmtId="167" fontId="12" fillId="2" borderId="0" xfId="1" applyNumberFormat="1" applyFont="1" applyFill="1" applyBorder="1" applyAlignment="1">
      <alignment horizontal="centerContinuous" vertical="center" wrapText="1"/>
    </xf>
    <xf numFmtId="165" fontId="12" fillId="2" borderId="0" xfId="1" applyNumberFormat="1" applyFont="1" applyFill="1" applyBorder="1" applyAlignment="1"/>
    <xf numFmtId="167" fontId="12" fillId="2" borderId="0" xfId="1" applyNumberFormat="1" applyFont="1" applyFill="1" applyBorder="1" applyAlignment="1"/>
    <xf numFmtId="164" fontId="12" fillId="2" borderId="0" xfId="1" applyFont="1" applyFill="1" applyBorder="1" applyAlignment="1">
      <alignment horizontal="centerContinuous" vertical="center" wrapText="1"/>
    </xf>
    <xf numFmtId="0" fontId="7" fillId="2" borderId="0" xfId="0" applyFont="1" applyFill="1"/>
    <xf numFmtId="0" fontId="1" fillId="0" borderId="0" xfId="10" applyAlignment="1">
      <alignment horizontal="centerContinuous" vertical="center" wrapText="1"/>
    </xf>
    <xf numFmtId="0" fontId="4" fillId="2" borderId="6" xfId="5" applyFont="1" applyFill="1" applyBorder="1" applyAlignment="1">
      <alignment horizontal="centerContinuous" vertical="center" wrapText="1"/>
    </xf>
    <xf numFmtId="0" fontId="4" fillId="2" borderId="66" xfId="5" applyFont="1" applyFill="1" applyBorder="1" applyAlignment="1">
      <alignment horizontal="centerContinuous" vertical="center" wrapText="1"/>
    </xf>
    <xf numFmtId="0" fontId="2" fillId="2" borderId="5" xfId="0" applyFont="1" applyFill="1" applyBorder="1" applyAlignment="1">
      <alignment vertical="center"/>
    </xf>
    <xf numFmtId="165" fontId="8" fillId="2" borderId="10" xfId="0" applyNumberFormat="1" applyFont="1" applyFill="1" applyBorder="1" applyAlignment="1">
      <alignment vertical="center" wrapText="1"/>
    </xf>
    <xf numFmtId="165" fontId="8" fillId="2" borderId="9" xfId="0" applyNumberFormat="1" applyFont="1" applyFill="1" applyBorder="1" applyAlignment="1">
      <alignment vertical="center" wrapText="1"/>
    </xf>
    <xf numFmtId="168" fontId="6" fillId="2" borderId="0" xfId="0" applyNumberFormat="1" applyFont="1" applyFill="1" applyAlignment="1">
      <alignment vertical="top"/>
    </xf>
    <xf numFmtId="170" fontId="6" fillId="2" borderId="0" xfId="0" applyNumberFormat="1" applyFont="1" applyFill="1" applyAlignment="1">
      <alignment vertical="top"/>
    </xf>
    <xf numFmtId="168" fontId="4" fillId="2" borderId="0" xfId="0" applyNumberFormat="1" applyFont="1" applyFill="1" applyAlignment="1">
      <alignment horizontal="right" vertical="top" wrapText="1"/>
    </xf>
    <xf numFmtId="164" fontId="2" fillId="2" borderId="0" xfId="1" applyFont="1" applyFill="1" applyBorder="1" applyAlignment="1">
      <alignment horizontal="justify" vertical="top" wrapText="1"/>
    </xf>
    <xf numFmtId="168" fontId="6" fillId="2" borderId="0" xfId="0" applyNumberFormat="1" applyFont="1" applyFill="1" applyAlignment="1">
      <alignment horizontal="left" vertical="center"/>
    </xf>
    <xf numFmtId="0" fontId="2" fillId="2" borderId="0" xfId="2" applyFill="1" applyAlignment="1">
      <alignment horizontal="centerContinuous"/>
    </xf>
    <xf numFmtId="0" fontId="4" fillId="2" borderId="0" xfId="2" applyFont="1" applyFill="1" applyAlignment="1">
      <alignment horizontal="centerContinuous"/>
    </xf>
    <xf numFmtId="0" fontId="4" fillId="2" borderId="0" xfId="5" applyFont="1" applyFill="1" applyAlignment="1">
      <alignment horizontal="centerContinuous" vertical="center" wrapText="1"/>
    </xf>
    <xf numFmtId="0" fontId="6" fillId="0" borderId="0" xfId="2" applyFont="1" applyAlignment="1">
      <alignment horizontal="centerContinuous"/>
    </xf>
    <xf numFmtId="0" fontId="6" fillId="0" borderId="0" xfId="2" applyFont="1"/>
    <xf numFmtId="0" fontId="2" fillId="0" borderId="0" xfId="2" applyAlignment="1">
      <alignment horizontal="centerContinuous" vertical="center"/>
    </xf>
    <xf numFmtId="0" fontId="2" fillId="0" borderId="0" xfId="2"/>
    <xf numFmtId="0" fontId="2" fillId="0" borderId="0" xfId="15"/>
    <xf numFmtId="0" fontId="3" fillId="0" borderId="0" xfId="15" applyFont="1"/>
    <xf numFmtId="0" fontId="4" fillId="8" borderId="4" xfId="15" applyFont="1" applyFill="1" applyBorder="1" applyAlignment="1">
      <alignment horizontal="centerContinuous"/>
    </xf>
    <xf numFmtId="0" fontId="4" fillId="8" borderId="0" xfId="15" applyFont="1" applyFill="1" applyAlignment="1">
      <alignment horizontal="centerContinuous"/>
    </xf>
    <xf numFmtId="0" fontId="4" fillId="8" borderId="69" xfId="15" applyFont="1" applyFill="1" applyBorder="1" applyAlignment="1">
      <alignment horizontal="centerContinuous"/>
    </xf>
    <xf numFmtId="0" fontId="4" fillId="8" borderId="10" xfId="15" applyFont="1" applyFill="1" applyBorder="1" applyAlignment="1">
      <alignment horizontal="center" vertical="center"/>
    </xf>
    <xf numFmtId="171" fontId="10" fillId="8" borderId="54" xfId="15" applyNumberFormat="1" applyFont="1" applyFill="1" applyBorder="1" applyAlignment="1">
      <alignment horizontal="center" vertical="center"/>
    </xf>
    <xf numFmtId="0" fontId="4" fillId="8" borderId="54" xfId="15" applyFont="1" applyFill="1" applyBorder="1" applyAlignment="1">
      <alignment horizontal="center" vertical="center"/>
    </xf>
    <xf numFmtId="0" fontId="4" fillId="8" borderId="28" xfId="15" applyFont="1" applyFill="1" applyBorder="1" applyAlignment="1">
      <alignment horizontal="center" vertical="center"/>
    </xf>
    <xf numFmtId="0" fontId="2" fillId="2" borderId="37" xfId="0" applyFont="1" applyFill="1" applyBorder="1"/>
    <xf numFmtId="0" fontId="6" fillId="0" borderId="4" xfId="15" applyFont="1" applyBorder="1"/>
    <xf numFmtId="0" fontId="2" fillId="0" borderId="71" xfId="15" applyBorder="1"/>
    <xf numFmtId="0" fontId="2" fillId="0" borderId="72" xfId="15" applyBorder="1"/>
    <xf numFmtId="0" fontId="2" fillId="0" borderId="4" xfId="15" applyBorder="1"/>
    <xf numFmtId="0" fontId="2" fillId="2" borderId="37" xfId="0" applyFont="1" applyFill="1" applyBorder="1" applyAlignment="1">
      <alignment horizontal="centerContinuous"/>
    </xf>
    <xf numFmtId="0" fontId="2" fillId="2" borderId="37" xfId="0" applyFont="1" applyFill="1" applyBorder="1" applyAlignment="1">
      <alignment horizontal="left" wrapText="1"/>
    </xf>
    <xf numFmtId="168" fontId="6" fillId="0" borderId="3" xfId="15" applyNumberFormat="1" applyFont="1" applyBorder="1"/>
    <xf numFmtId="168" fontId="6" fillId="0" borderId="4" xfId="15" applyNumberFormat="1" applyFont="1" applyBorder="1"/>
    <xf numFmtId="164" fontId="2" fillId="0" borderId="0" xfId="1" applyFont="1"/>
    <xf numFmtId="0" fontId="2" fillId="2" borderId="37" xfId="0" applyFont="1" applyFill="1" applyBorder="1" applyAlignment="1">
      <alignment horizontal="left"/>
    </xf>
    <xf numFmtId="0" fontId="2" fillId="2" borderId="37" xfId="0" applyFont="1" applyFill="1" applyBorder="1" applyAlignment="1">
      <alignment horizontal="centerContinuous" vertical="center"/>
    </xf>
    <xf numFmtId="168" fontId="6" fillId="0" borderId="3" xfId="15" applyNumberFormat="1" applyFont="1" applyBorder="1" applyAlignment="1">
      <alignment wrapText="1"/>
    </xf>
    <xf numFmtId="168" fontId="6" fillId="0" borderId="4" xfId="15" applyNumberFormat="1" applyFont="1" applyBorder="1" applyAlignment="1">
      <alignment wrapText="1"/>
    </xf>
    <xf numFmtId="171" fontId="2" fillId="0" borderId="0" xfId="15" applyNumberFormat="1"/>
    <xf numFmtId="165" fontId="2" fillId="0" borderId="0" xfId="15" applyNumberFormat="1"/>
    <xf numFmtId="0" fontId="2" fillId="2" borderId="38" xfId="0" applyFont="1" applyFill="1" applyBorder="1" applyAlignment="1">
      <alignment horizontal="centerContinuous"/>
    </xf>
    <xf numFmtId="0" fontId="2" fillId="2" borderId="38" xfId="0" applyFont="1" applyFill="1" applyBorder="1" applyAlignment="1">
      <alignment horizontal="left"/>
    </xf>
    <xf numFmtId="168" fontId="6" fillId="0" borderId="7" xfId="15" applyNumberFormat="1" applyFont="1" applyBorder="1" applyAlignment="1">
      <alignment wrapText="1"/>
    </xf>
    <xf numFmtId="168" fontId="6" fillId="0" borderId="28" xfId="15" applyNumberFormat="1" applyFont="1" applyBorder="1" applyAlignment="1">
      <alignment wrapText="1"/>
    </xf>
    <xf numFmtId="168" fontId="6" fillId="0" borderId="28" xfId="15" applyNumberFormat="1" applyFont="1" applyBorder="1"/>
    <xf numFmtId="0" fontId="2" fillId="2" borderId="0" xfId="0" applyFont="1" applyFill="1" applyAlignment="1">
      <alignment horizontal="centerContinuous"/>
    </xf>
    <xf numFmtId="0" fontId="2" fillId="2" borderId="4" xfId="0" applyFont="1" applyFill="1" applyBorder="1"/>
    <xf numFmtId="168" fontId="2" fillId="0" borderId="4" xfId="15" applyNumberFormat="1" applyBorder="1"/>
    <xf numFmtId="168" fontId="6" fillId="0" borderId="73" xfId="15" applyNumberFormat="1" applyFont="1" applyBorder="1"/>
    <xf numFmtId="168" fontId="6" fillId="0" borderId="74" xfId="15" applyNumberFormat="1" applyFont="1" applyBorder="1"/>
    <xf numFmtId="168" fontId="6" fillId="0" borderId="75" xfId="15" applyNumberFormat="1" applyFont="1" applyBorder="1"/>
    <xf numFmtId="171" fontId="6" fillId="6" borderId="58" xfId="15" applyNumberFormat="1" applyFont="1" applyFill="1" applyBorder="1" applyAlignment="1">
      <alignment horizontal="center" vertical="center"/>
    </xf>
    <xf numFmtId="171" fontId="6" fillId="0" borderId="10" xfId="2" applyNumberFormat="1" applyFont="1" applyBorder="1"/>
    <xf numFmtId="168" fontId="6" fillId="0" borderId="10" xfId="15" applyNumberFormat="1" applyFont="1" applyBorder="1"/>
    <xf numFmtId="168" fontId="6" fillId="0" borderId="54" xfId="15" applyNumberFormat="1" applyFont="1" applyBorder="1"/>
    <xf numFmtId="168" fontId="6" fillId="0" borderId="76" xfId="15" applyNumberFormat="1" applyFont="1" applyBorder="1"/>
    <xf numFmtId="168" fontId="2" fillId="0" borderId="76" xfId="15" applyNumberFormat="1" applyBorder="1"/>
    <xf numFmtId="168" fontId="6" fillId="0" borderId="77" xfId="15" applyNumberFormat="1" applyFont="1" applyBorder="1"/>
    <xf numFmtId="0" fontId="2" fillId="2" borderId="0" xfId="15" applyFill="1"/>
    <xf numFmtId="49" fontId="2" fillId="2" borderId="58" xfId="0" applyNumberFormat="1" applyFont="1" applyFill="1" applyBorder="1" applyAlignment="1">
      <alignment horizontal="centerContinuous"/>
    </xf>
    <xf numFmtId="0" fontId="2" fillId="2" borderId="54" xfId="0" applyFont="1" applyFill="1" applyBorder="1"/>
    <xf numFmtId="49" fontId="2" fillId="2" borderId="0" xfId="0" applyNumberFormat="1" applyFont="1" applyFill="1" applyAlignment="1">
      <alignment horizontal="centerContinuous"/>
    </xf>
    <xf numFmtId="0" fontId="2" fillId="2" borderId="59" xfId="0" applyFont="1" applyFill="1" applyBorder="1" applyAlignment="1">
      <alignment horizontal="centerContinuous"/>
    </xf>
    <xf numFmtId="0" fontId="4" fillId="0" borderId="58" xfId="0" applyFont="1" applyBorder="1" applyAlignment="1">
      <alignment horizontal="center" wrapText="1"/>
    </xf>
    <xf numFmtId="168" fontId="10" fillId="0" borderId="7" xfId="15" applyNumberFormat="1" applyFont="1" applyBorder="1" applyAlignment="1">
      <alignment wrapText="1"/>
    </xf>
    <xf numFmtId="168" fontId="10" fillId="0" borderId="28" xfId="15" applyNumberFormat="1" applyFont="1" applyBorder="1" applyAlignment="1">
      <alignment wrapText="1"/>
    </xf>
    <xf numFmtId="168" fontId="10" fillId="0" borderId="28" xfId="15" applyNumberFormat="1" applyFont="1" applyBorder="1"/>
    <xf numFmtId="171" fontId="6" fillId="0" borderId="0" xfId="15" applyNumberFormat="1" applyFont="1"/>
    <xf numFmtId="171" fontId="2" fillId="0" borderId="0" xfId="2" applyNumberFormat="1"/>
    <xf numFmtId="0" fontId="6" fillId="0" borderId="0" xfId="15" applyFont="1"/>
    <xf numFmtId="0" fontId="2" fillId="2" borderId="0" xfId="17" applyFill="1"/>
    <xf numFmtId="171" fontId="6" fillId="0" borderId="0" xfId="2" applyNumberFormat="1" applyFont="1"/>
    <xf numFmtId="171" fontId="2" fillId="2" borderId="0" xfId="15" applyNumberFormat="1" applyFill="1"/>
    <xf numFmtId="165" fontId="2" fillId="2" borderId="0" xfId="15" applyNumberFormat="1" applyFill="1"/>
    <xf numFmtId="176" fontId="2" fillId="2" borderId="0" xfId="18" applyFont="1" applyFill="1"/>
    <xf numFmtId="0" fontId="6" fillId="2" borderId="0" xfId="15" applyFont="1" applyFill="1"/>
    <xf numFmtId="0" fontId="1" fillId="2" borderId="0" xfId="10" applyFill="1" applyAlignment="1">
      <alignment vertical="center"/>
    </xf>
    <xf numFmtId="166" fontId="0" fillId="2" borderId="0" xfId="11" applyNumberFormat="1" applyFont="1" applyFill="1" applyAlignment="1">
      <alignment vertical="center"/>
    </xf>
    <xf numFmtId="0" fontId="2" fillId="2" borderId="0" xfId="10" applyFont="1" applyFill="1" applyAlignment="1">
      <alignment horizontal="centerContinuous" vertical="center" wrapText="1"/>
    </xf>
    <xf numFmtId="0" fontId="4" fillId="2" borderId="0" xfId="10" applyFont="1" applyFill="1" applyAlignment="1">
      <alignment horizontal="centerContinuous" vertical="center" wrapText="1"/>
    </xf>
    <xf numFmtId="0" fontId="2" fillId="2" borderId="37" xfId="10" applyFont="1" applyFill="1" applyBorder="1" applyAlignment="1">
      <alignment vertical="center"/>
    </xf>
    <xf numFmtId="0" fontId="2" fillId="2" borderId="44" xfId="10" applyFont="1" applyFill="1" applyBorder="1" applyAlignment="1">
      <alignment vertical="center"/>
    </xf>
    <xf numFmtId="168" fontId="6" fillId="2" borderId="48" xfId="10" applyNumberFormat="1" applyFont="1" applyFill="1" applyBorder="1" applyAlignment="1">
      <alignment vertical="center"/>
    </xf>
    <xf numFmtId="168" fontId="6" fillId="2" borderId="45" xfId="10" applyNumberFormat="1" applyFont="1" applyFill="1" applyBorder="1" applyAlignment="1">
      <alignment vertical="center"/>
    </xf>
    <xf numFmtId="0" fontId="2" fillId="2" borderId="37" xfId="10" applyFont="1" applyFill="1" applyBorder="1" applyAlignment="1">
      <alignment horizontal="left" vertical="center"/>
    </xf>
    <xf numFmtId="0" fontId="2" fillId="2" borderId="0" xfId="10" applyFont="1" applyFill="1" applyAlignment="1">
      <alignment horizontal="center" vertical="center"/>
    </xf>
    <xf numFmtId="0" fontId="2" fillId="2" borderId="4" xfId="10" applyFont="1" applyFill="1" applyBorder="1" applyAlignment="1">
      <alignment vertical="center"/>
    </xf>
    <xf numFmtId="0" fontId="2" fillId="2" borderId="38" xfId="10" applyFont="1" applyFill="1" applyBorder="1" applyAlignment="1">
      <alignment horizontal="center" vertical="center"/>
    </xf>
    <xf numFmtId="0" fontId="2" fillId="2" borderId="38" xfId="10" applyFont="1" applyFill="1" applyBorder="1" applyAlignment="1">
      <alignment horizontal="left" vertical="center"/>
    </xf>
    <xf numFmtId="168" fontId="6" fillId="2" borderId="49" xfId="10" applyNumberFormat="1" applyFont="1" applyFill="1" applyBorder="1" applyAlignment="1">
      <alignment vertical="center"/>
    </xf>
    <xf numFmtId="168" fontId="6" fillId="2" borderId="46" xfId="10" applyNumberFormat="1" applyFont="1" applyFill="1" applyBorder="1" applyAlignment="1">
      <alignment vertical="center"/>
    </xf>
    <xf numFmtId="0" fontId="4" fillId="2" borderId="0" xfId="10" applyFont="1" applyFill="1" applyAlignment="1">
      <alignment horizontal="center" vertical="center"/>
    </xf>
    <xf numFmtId="0" fontId="2" fillId="2" borderId="4" xfId="10" applyFont="1" applyFill="1" applyBorder="1" applyAlignment="1">
      <alignment vertical="center" wrapText="1"/>
    </xf>
    <xf numFmtId="168" fontId="6" fillId="2" borderId="3" xfId="10" applyNumberFormat="1" applyFont="1" applyFill="1" applyBorder="1" applyAlignment="1">
      <alignment vertical="center"/>
    </xf>
    <xf numFmtId="168" fontId="6" fillId="2" borderId="4" xfId="10" applyNumberFormat="1" applyFont="1" applyFill="1" applyBorder="1" applyAlignment="1">
      <alignment vertical="center"/>
    </xf>
    <xf numFmtId="168" fontId="2" fillId="2" borderId="3" xfId="10" applyNumberFormat="1" applyFont="1" applyFill="1" applyBorder="1" applyAlignment="1">
      <alignment vertical="center"/>
    </xf>
    <xf numFmtId="168" fontId="2" fillId="2" borderId="4" xfId="10" applyNumberFormat="1" applyFont="1" applyFill="1" applyBorder="1" applyAlignment="1">
      <alignment vertical="center"/>
    </xf>
    <xf numFmtId="49" fontId="2" fillId="2" borderId="6" xfId="10" applyNumberFormat="1" applyFont="1" applyFill="1" applyBorder="1" applyAlignment="1">
      <alignment horizontal="center" vertical="center"/>
    </xf>
    <xf numFmtId="0" fontId="2" fillId="2" borderId="28" xfId="10" applyFont="1" applyFill="1" applyBorder="1" applyAlignment="1">
      <alignment vertical="center"/>
    </xf>
    <xf numFmtId="168" fontId="2" fillId="2" borderId="7" xfId="10" applyNumberFormat="1" applyFont="1" applyFill="1" applyBorder="1" applyAlignment="1">
      <alignment vertical="center"/>
    </xf>
    <xf numFmtId="168" fontId="2" fillId="2" borderId="28" xfId="10" applyNumberFormat="1" applyFont="1" applyFill="1" applyBorder="1" applyAlignment="1">
      <alignment vertical="center"/>
    </xf>
    <xf numFmtId="49" fontId="2" fillId="2" borderId="50" xfId="10" applyNumberFormat="1" applyFont="1" applyFill="1" applyBorder="1" applyAlignment="1">
      <alignment horizontal="center" vertical="center"/>
    </xf>
    <xf numFmtId="0" fontId="2" fillId="2" borderId="51" xfId="10" applyFont="1" applyFill="1" applyBorder="1" applyAlignment="1">
      <alignment vertical="center"/>
    </xf>
    <xf numFmtId="168" fontId="4" fillId="2" borderId="10" xfId="10" applyNumberFormat="1" applyFont="1" applyFill="1" applyBorder="1" applyAlignment="1">
      <alignment vertical="center"/>
    </xf>
    <xf numFmtId="168" fontId="4" fillId="2" borderId="51" xfId="10" applyNumberFormat="1" applyFont="1" applyFill="1" applyBorder="1" applyAlignment="1">
      <alignment vertical="center"/>
    </xf>
    <xf numFmtId="168" fontId="2" fillId="2" borderId="10" xfId="10" applyNumberFormat="1" applyFont="1" applyFill="1" applyBorder="1" applyAlignment="1">
      <alignment vertical="center"/>
    </xf>
    <xf numFmtId="168" fontId="2" fillId="2" borderId="51" xfId="10" applyNumberFormat="1" applyFont="1" applyFill="1" applyBorder="1" applyAlignment="1">
      <alignment vertical="center"/>
    </xf>
    <xf numFmtId="0" fontId="2" fillId="2" borderId="52" xfId="10" applyFont="1" applyFill="1" applyBorder="1" applyAlignment="1">
      <alignment horizontal="center" vertical="center"/>
    </xf>
    <xf numFmtId="0" fontId="4" fillId="0" borderId="50" xfId="10" applyFont="1" applyBorder="1" applyAlignment="1">
      <alignment horizontal="center" vertical="center" wrapText="1"/>
    </xf>
    <xf numFmtId="169" fontId="2" fillId="2" borderId="0" xfId="12" applyNumberFormat="1" applyFont="1" applyFill="1" applyAlignment="1">
      <alignment vertical="center"/>
    </xf>
    <xf numFmtId="0" fontId="2" fillId="6" borderId="0" xfId="1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4" fillId="2" borderId="4" xfId="10" applyFont="1" applyFill="1" applyBorder="1" applyAlignment="1">
      <alignment vertical="center"/>
    </xf>
    <xf numFmtId="166" fontId="2" fillId="2" borderId="0" xfId="10" applyNumberFormat="1" applyFont="1" applyFill="1" applyAlignment="1">
      <alignment vertical="center"/>
    </xf>
    <xf numFmtId="168" fontId="2" fillId="2" borderId="0" xfId="10" applyNumberFormat="1" applyFont="1" applyFill="1" applyAlignment="1">
      <alignment vertical="center"/>
    </xf>
    <xf numFmtId="0" fontId="2" fillId="2" borderId="0" xfId="2" applyFill="1" applyAlignment="1">
      <alignment horizontal="centerContinuous" vertical="center" wrapText="1"/>
    </xf>
    <xf numFmtId="0" fontId="4" fillId="2" borderId="0" xfId="2" applyFont="1" applyFill="1" applyAlignment="1">
      <alignment horizontal="centerContinuous" vertical="center" wrapText="1"/>
    </xf>
    <xf numFmtId="0" fontId="2" fillId="2" borderId="0" xfId="2" applyFill="1" applyAlignment="1">
      <alignment horizontal="centerContinuous" wrapText="1"/>
    </xf>
    <xf numFmtId="0" fontId="4" fillId="0" borderId="0" xfId="5" applyFont="1" applyAlignment="1">
      <alignment horizontal="centerContinuous" vertical="center" wrapText="1"/>
    </xf>
    <xf numFmtId="0" fontId="4" fillId="8" borderId="56" xfId="15" applyFont="1" applyFill="1" applyBorder="1" applyAlignment="1">
      <alignment horizontal="centerContinuous"/>
    </xf>
    <xf numFmtId="0" fontId="6" fillId="0" borderId="56" xfId="15" applyFont="1" applyBorder="1"/>
    <xf numFmtId="0" fontId="2" fillId="0" borderId="79" xfId="15" applyBorder="1"/>
    <xf numFmtId="0" fontId="2" fillId="0" borderId="80" xfId="15" applyBorder="1"/>
    <xf numFmtId="0" fontId="2" fillId="0" borderId="56" xfId="15" applyBorder="1"/>
    <xf numFmtId="168" fontId="6" fillId="0" borderId="57" xfId="15" applyNumberFormat="1" applyFont="1" applyBorder="1"/>
    <xf numFmtId="168" fontId="6" fillId="0" borderId="56" xfId="15" applyNumberFormat="1" applyFont="1" applyBorder="1"/>
    <xf numFmtId="168" fontId="6" fillId="0" borderId="57" xfId="15" applyNumberFormat="1" applyFont="1" applyBorder="1" applyAlignment="1">
      <alignment wrapText="1"/>
    </xf>
    <xf numFmtId="168" fontId="6" fillId="0" borderId="55" xfId="15" applyNumberFormat="1" applyFont="1" applyBorder="1" applyAlignment="1">
      <alignment wrapText="1"/>
    </xf>
    <xf numFmtId="168" fontId="6" fillId="0" borderId="55" xfId="15" applyNumberFormat="1" applyFont="1" applyBorder="1"/>
    <xf numFmtId="0" fontId="2" fillId="2" borderId="56" xfId="0" applyFont="1" applyFill="1" applyBorder="1"/>
    <xf numFmtId="168" fontId="2" fillId="0" borderId="56" xfId="15" applyNumberFormat="1" applyBorder="1"/>
    <xf numFmtId="168" fontId="6" fillId="0" borderId="81" xfId="15" applyNumberFormat="1" applyFont="1" applyBorder="1"/>
    <xf numFmtId="168" fontId="2" fillId="0" borderId="81" xfId="15" applyNumberFormat="1" applyBorder="1"/>
    <xf numFmtId="168" fontId="10" fillId="0" borderId="55" xfId="15" applyNumberFormat="1" applyFont="1" applyBorder="1" applyAlignment="1">
      <alignment wrapText="1"/>
    </xf>
    <xf numFmtId="168" fontId="10" fillId="0" borderId="55" xfId="15" applyNumberFormat="1" applyFont="1" applyBorder="1"/>
    <xf numFmtId="171" fontId="6" fillId="2" borderId="0" xfId="15" applyNumberFormat="1" applyFont="1" applyFill="1"/>
    <xf numFmtId="0" fontId="2" fillId="2" borderId="0" xfId="15" applyFill="1" applyAlignment="1">
      <alignment vertical="top" wrapText="1"/>
    </xf>
    <xf numFmtId="171" fontId="6" fillId="2" borderId="0" xfId="2" applyNumberFormat="1" applyFont="1" applyFill="1"/>
    <xf numFmtId="177" fontId="2" fillId="2" borderId="0" xfId="15" applyNumberFormat="1" applyFill="1"/>
    <xf numFmtId="0" fontId="4" fillId="8" borderId="58" xfId="15" applyFont="1" applyFill="1" applyBorder="1" applyAlignment="1">
      <alignment horizontal="centerContinuous"/>
    </xf>
    <xf numFmtId="0" fontId="20" fillId="0" borderId="0" xfId="15" applyFont="1" applyAlignment="1">
      <alignment horizontal="center" vertical="center"/>
    </xf>
    <xf numFmtId="0" fontId="2" fillId="2" borderId="0" xfId="0" applyFont="1" applyFill="1" applyAlignment="1">
      <alignment horizontal="centerContinuous" wrapText="1"/>
    </xf>
    <xf numFmtId="0" fontId="4" fillId="2" borderId="0" xfId="0" applyFont="1" applyFill="1" applyAlignment="1">
      <alignment horizontal="centerContinuous" wrapText="1"/>
    </xf>
    <xf numFmtId="4" fontId="12" fillId="2" borderId="3" xfId="0" applyNumberFormat="1" applyFont="1" applyFill="1" applyBorder="1" applyAlignment="1">
      <alignment vertical="center"/>
    </xf>
    <xf numFmtId="4" fontId="12" fillId="2" borderId="4" xfId="0" applyNumberFormat="1" applyFont="1" applyFill="1" applyBorder="1" applyAlignment="1">
      <alignment vertical="center"/>
    </xf>
    <xf numFmtId="0" fontId="4" fillId="8" borderId="9" xfId="15" applyFont="1" applyFill="1" applyBorder="1" applyAlignment="1">
      <alignment horizontal="center" vertical="center"/>
    </xf>
    <xf numFmtId="0" fontId="2" fillId="0" borderId="53" xfId="15" applyBorder="1"/>
    <xf numFmtId="168" fontId="2" fillId="0" borderId="82" xfId="15" applyNumberFormat="1" applyBorder="1"/>
    <xf numFmtId="168" fontId="6" fillId="0" borderId="83" xfId="15" applyNumberFormat="1" applyFont="1" applyBorder="1"/>
    <xf numFmtId="0" fontId="10" fillId="3" borderId="9" xfId="0" applyFont="1" applyFill="1" applyBorder="1" applyAlignment="1">
      <alignment horizontal="centerContinuous" vertical="center" wrapText="1"/>
    </xf>
    <xf numFmtId="0" fontId="10" fillId="3" borderId="67" xfId="0" applyFont="1" applyFill="1" applyBorder="1" applyAlignment="1">
      <alignment horizontal="centerContinuous" vertical="center" wrapText="1"/>
    </xf>
    <xf numFmtId="0" fontId="2" fillId="2" borderId="67" xfId="1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171" fontId="10" fillId="2" borderId="6" xfId="0" applyNumberFormat="1" applyFont="1" applyFill="1" applyBorder="1" applyAlignment="1">
      <alignment vertical="center"/>
    </xf>
    <xf numFmtId="0" fontId="2" fillId="2" borderId="56" xfId="0" applyFont="1" applyFill="1" applyBorder="1" applyAlignment="1">
      <alignment vertical="center" wrapText="1"/>
    </xf>
    <xf numFmtId="168" fontId="10" fillId="2" borderId="67" xfId="0" applyNumberFormat="1" applyFont="1" applyFill="1" applyBorder="1" applyAlignment="1">
      <alignment horizontal="left" vertical="center" wrapText="1"/>
    </xf>
    <xf numFmtId="0" fontId="12" fillId="2" borderId="69" xfId="0" applyFont="1" applyFill="1" applyBorder="1"/>
    <xf numFmtId="0" fontId="4" fillId="3" borderId="39" xfId="0" applyFont="1" applyFill="1" applyBorder="1" applyAlignment="1">
      <alignment horizontal="centerContinuous" vertical="center" wrapText="1"/>
    </xf>
    <xf numFmtId="0" fontId="10" fillId="3" borderId="67" xfId="0" applyFont="1" applyFill="1" applyBorder="1" applyAlignment="1">
      <alignment horizontal="center" vertical="center"/>
    </xf>
    <xf numFmtId="0" fontId="17" fillId="2" borderId="0" xfId="6" applyFill="1"/>
    <xf numFmtId="164" fontId="12" fillId="2" borderId="0" xfId="1" applyFont="1" applyFill="1"/>
    <xf numFmtId="164" fontId="12" fillId="2" borderId="0" xfId="1" applyFont="1" applyFill="1" applyAlignment="1">
      <alignment horizontal="centerContinuous" vertical="center" wrapText="1"/>
    </xf>
    <xf numFmtId="0" fontId="6" fillId="2" borderId="0" xfId="0" applyFont="1" applyFill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2" fillId="2" borderId="0" xfId="2" applyFont="1" applyFill="1" applyAlignment="1"/>
    <xf numFmtId="0" fontId="4" fillId="2" borderId="0" xfId="3" quotePrefix="1" applyFont="1" applyFill="1" applyAlignment="1" applyProtection="1">
      <alignment vertical="top" wrapText="1"/>
    </xf>
    <xf numFmtId="0" fontId="10" fillId="8" borderId="47" xfId="10" applyNumberFormat="1" applyFont="1" applyFill="1" applyBorder="1" applyAlignment="1" applyProtection="1">
      <alignment horizontal="center" vertical="center"/>
    </xf>
    <xf numFmtId="0" fontId="10" fillId="8" borderId="54" xfId="10" applyNumberFormat="1" applyFont="1" applyFill="1" applyBorder="1" applyAlignment="1" applyProtection="1">
      <alignment horizontal="center" vertical="center"/>
    </xf>
    <xf numFmtId="0" fontId="2" fillId="2" borderId="37" xfId="10" applyFont="1" applyFill="1" applyBorder="1" applyAlignment="1" applyProtection="1"/>
    <xf numFmtId="0" fontId="4" fillId="2" borderId="0" xfId="10" applyFont="1" applyFill="1" applyBorder="1" applyAlignment="1"/>
    <xf numFmtId="0" fontId="2" fillId="2" borderId="80" xfId="10" applyFont="1" applyFill="1" applyBorder="1" applyAlignment="1"/>
    <xf numFmtId="0" fontId="2" fillId="2" borderId="37" xfId="10" applyFont="1" applyFill="1" applyBorder="1" applyAlignment="1">
      <alignment horizontal="centerContinuous"/>
    </xf>
    <xf numFmtId="168" fontId="6" fillId="2" borderId="48" xfId="10" applyNumberFormat="1" applyFont="1" applyFill="1" applyBorder="1" applyAlignment="1" applyProtection="1"/>
    <xf numFmtId="168" fontId="6" fillId="2" borderId="45" xfId="10" applyNumberFormat="1" applyFont="1" applyFill="1" applyBorder="1" applyAlignment="1" applyProtection="1"/>
    <xf numFmtId="164" fontId="6" fillId="2" borderId="0" xfId="11" applyFont="1" applyFill="1" applyBorder="1" applyAlignment="1" applyProtection="1"/>
    <xf numFmtId="164" fontId="2" fillId="2" borderId="0" xfId="11" applyFont="1" applyFill="1"/>
    <xf numFmtId="166" fontId="2" fillId="2" borderId="0" xfId="11" applyNumberFormat="1" applyFont="1" applyFill="1"/>
    <xf numFmtId="43" fontId="1" fillId="2" borderId="0" xfId="10" applyNumberFormat="1" applyFill="1"/>
    <xf numFmtId="0" fontId="2" fillId="2" borderId="38" xfId="10" applyFont="1" applyFill="1" applyBorder="1" applyAlignment="1">
      <alignment horizontal="centerContinuous"/>
    </xf>
    <xf numFmtId="168" fontId="6" fillId="2" borderId="87" xfId="10" applyNumberFormat="1" applyFont="1" applyFill="1" applyBorder="1" applyAlignment="1" applyProtection="1"/>
    <xf numFmtId="168" fontId="6" fillId="2" borderId="55" xfId="10" applyNumberFormat="1" applyFont="1" applyFill="1" applyBorder="1" applyAlignment="1" applyProtection="1"/>
    <xf numFmtId="0" fontId="2" fillId="2" borderId="0" xfId="10" applyFont="1" applyFill="1" applyBorder="1" applyAlignment="1">
      <alignment horizontal="centerContinuous"/>
    </xf>
    <xf numFmtId="0" fontId="4" fillId="2" borderId="4" xfId="10" applyFont="1" applyFill="1" applyBorder="1" applyAlignment="1"/>
    <xf numFmtId="168" fontId="6" fillId="2" borderId="49" xfId="10" applyNumberFormat="1" applyFont="1" applyFill="1" applyBorder="1" applyAlignment="1" applyProtection="1"/>
    <xf numFmtId="168" fontId="6" fillId="2" borderId="46" xfId="10" applyNumberFormat="1" applyFont="1" applyFill="1" applyBorder="1" applyAlignment="1" applyProtection="1"/>
    <xf numFmtId="0" fontId="4" fillId="2" borderId="0" xfId="10" applyFont="1" applyFill="1" applyBorder="1" applyAlignment="1">
      <alignment horizontal="centerContinuous"/>
    </xf>
    <xf numFmtId="164" fontId="4" fillId="2" borderId="0" xfId="11" applyFont="1" applyFill="1"/>
    <xf numFmtId="49" fontId="2" fillId="2" borderId="0" xfId="10" applyNumberFormat="1" applyFont="1" applyFill="1" applyBorder="1" applyAlignment="1">
      <alignment horizontal="centerContinuous"/>
    </xf>
    <xf numFmtId="0" fontId="2" fillId="2" borderId="4" xfId="10" applyFont="1" applyFill="1" applyBorder="1" applyAlignment="1"/>
    <xf numFmtId="0" fontId="2" fillId="2" borderId="0" xfId="10" applyFont="1" applyFill="1" applyAlignment="1"/>
    <xf numFmtId="49" fontId="2" fillId="2" borderId="0" xfId="10" applyNumberFormat="1" applyFont="1" applyFill="1" applyBorder="1" applyAlignment="1">
      <alignment horizontal="center" vertical="center"/>
    </xf>
    <xf numFmtId="0" fontId="2" fillId="2" borderId="56" xfId="10" applyFont="1" applyFill="1" applyBorder="1" applyAlignment="1">
      <alignment vertical="center" wrapText="1"/>
    </xf>
    <xf numFmtId="168" fontId="6" fillId="2" borderId="57" xfId="10" applyNumberFormat="1" applyFont="1" applyFill="1" applyBorder="1" applyAlignment="1" applyProtection="1">
      <alignment vertical="center"/>
    </xf>
    <xf numFmtId="168" fontId="6" fillId="2" borderId="56" xfId="10" applyNumberFormat="1" applyFont="1" applyFill="1" applyBorder="1" applyAlignment="1" applyProtection="1">
      <alignment vertical="center"/>
    </xf>
    <xf numFmtId="0" fontId="2" fillId="2" borderId="56" xfId="10" applyFont="1" applyFill="1" applyBorder="1" applyAlignment="1"/>
    <xf numFmtId="168" fontId="6" fillId="2" borderId="57" xfId="10" applyNumberFormat="1" applyFont="1" applyFill="1" applyBorder="1" applyAlignment="1" applyProtection="1"/>
    <xf numFmtId="168" fontId="6" fillId="2" borderId="56" xfId="10" applyNumberFormat="1" applyFont="1" applyFill="1" applyBorder="1" applyAlignment="1" applyProtection="1"/>
    <xf numFmtId="168" fontId="2" fillId="2" borderId="57" xfId="10" applyNumberFormat="1" applyFont="1" applyFill="1" applyBorder="1"/>
    <xf numFmtId="168" fontId="2" fillId="2" borderId="56" xfId="10" applyNumberFormat="1" applyFont="1" applyFill="1" applyBorder="1"/>
    <xf numFmtId="49" fontId="2" fillId="2" borderId="6" xfId="10" applyNumberFormat="1" applyFont="1" applyFill="1" applyBorder="1" applyAlignment="1">
      <alignment horizontal="centerContinuous"/>
    </xf>
    <xf numFmtId="0" fontId="2" fillId="2" borderId="28" xfId="10" applyFont="1" applyFill="1" applyBorder="1" applyAlignment="1"/>
    <xf numFmtId="168" fontId="2" fillId="2" borderId="7" xfId="10" applyNumberFormat="1" applyFont="1" applyFill="1" applyBorder="1"/>
    <xf numFmtId="168" fontId="2" fillId="2" borderId="28" xfId="10" applyNumberFormat="1" applyFont="1" applyFill="1" applyBorder="1"/>
    <xf numFmtId="49" fontId="2" fillId="2" borderId="67" xfId="10" applyNumberFormat="1" applyFont="1" applyFill="1" applyBorder="1" applyAlignment="1">
      <alignment horizontal="centerContinuous"/>
    </xf>
    <xf numFmtId="0" fontId="2" fillId="2" borderId="54" xfId="10" applyFont="1" applyFill="1" applyBorder="1" applyAlignment="1"/>
    <xf numFmtId="168" fontId="4" fillId="2" borderId="10" xfId="10" applyNumberFormat="1" applyFont="1" applyFill="1" applyBorder="1"/>
    <xf numFmtId="168" fontId="2" fillId="2" borderId="10" xfId="10" applyNumberFormat="1" applyFont="1" applyFill="1" applyBorder="1"/>
    <xf numFmtId="166" fontId="2" fillId="2" borderId="0" xfId="10" applyNumberFormat="1" applyFont="1" applyFill="1"/>
    <xf numFmtId="0" fontId="4" fillId="0" borderId="67" xfId="10" applyFont="1" applyFill="1" applyBorder="1" applyAlignment="1">
      <alignment horizontal="center" wrapText="1"/>
    </xf>
    <xf numFmtId="166" fontId="4" fillId="2" borderId="0" xfId="11" applyNumberFormat="1" applyFont="1" applyFill="1" applyBorder="1"/>
    <xf numFmtId="0" fontId="2" fillId="2" borderId="0" xfId="10" applyFont="1" applyFill="1" applyBorder="1"/>
    <xf numFmtId="0" fontId="2" fillId="2" borderId="0" xfId="10" applyFont="1" applyFill="1" applyBorder="1" applyAlignment="1"/>
    <xf numFmtId="0" fontId="2" fillId="2" borderId="0" xfId="10" applyFont="1" applyFill="1" applyAlignment="1">
      <alignment horizontal="left"/>
    </xf>
    <xf numFmtId="0" fontId="2" fillId="0" borderId="0" xfId="10" applyFont="1" applyFill="1" applyBorder="1" applyAlignment="1"/>
    <xf numFmtId="43" fontId="9" fillId="2" borderId="0" xfId="0" applyNumberFormat="1" applyFont="1" applyFill="1" applyAlignment="1">
      <alignment vertical="center"/>
    </xf>
    <xf numFmtId="0" fontId="12" fillId="2" borderId="0" xfId="0" applyFont="1" applyFill="1" applyBorder="1"/>
    <xf numFmtId="166" fontId="12" fillId="2" borderId="0" xfId="1" applyNumberFormat="1" applyFont="1" applyFill="1"/>
    <xf numFmtId="168" fontId="12" fillId="2" borderId="88" xfId="0" applyNumberFormat="1" applyFont="1" applyFill="1" applyBorder="1" applyAlignment="1">
      <alignment vertical="center" wrapText="1"/>
    </xf>
    <xf numFmtId="0" fontId="10" fillId="3" borderId="89" xfId="0" applyFont="1" applyFill="1" applyBorder="1" applyAlignment="1">
      <alignment horizontal="centerContinuous" vertical="center" wrapText="1"/>
    </xf>
    <xf numFmtId="168" fontId="8" fillId="2" borderId="28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0" fontId="2" fillId="2" borderId="0" xfId="2" applyFill="1" applyAlignment="1">
      <alignment horizontal="justify"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vertical="center"/>
    </xf>
    <xf numFmtId="0" fontId="2" fillId="2" borderId="0" xfId="3" applyFont="1" applyFill="1" applyAlignment="1">
      <alignment horizontal="left" vertical="center"/>
    </xf>
    <xf numFmtId="175" fontId="10" fillId="3" borderId="3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/>
    </xf>
    <xf numFmtId="0" fontId="17" fillId="2" borderId="24" xfId="6" applyFill="1" applyBorder="1" applyAlignment="1">
      <alignment horizontal="left" vertical="center"/>
    </xf>
    <xf numFmtId="0" fontId="17" fillId="2" borderId="24" xfId="6" applyFill="1" applyBorder="1" applyAlignment="1">
      <alignment vertical="center"/>
    </xf>
    <xf numFmtId="0" fontId="3" fillId="2" borderId="90" xfId="0" applyFont="1" applyFill="1" applyBorder="1" applyAlignment="1">
      <alignment vertical="center"/>
    </xf>
    <xf numFmtId="0" fontId="17" fillId="2" borderId="0" xfId="6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7" fillId="0" borderId="0" xfId="6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43" fontId="9" fillId="2" borderId="0" xfId="0" applyNumberFormat="1" applyFont="1" applyFill="1"/>
    <xf numFmtId="164" fontId="9" fillId="2" borderId="0" xfId="0" applyNumberFormat="1" applyFont="1" applyFill="1"/>
    <xf numFmtId="164" fontId="10" fillId="2" borderId="0" xfId="1" applyFont="1" applyFill="1" applyAlignment="1">
      <alignment vertical="center"/>
    </xf>
    <xf numFmtId="164" fontId="0" fillId="2" borderId="0" xfId="1" applyFont="1" applyFill="1"/>
    <xf numFmtId="164" fontId="9" fillId="2" borderId="0" xfId="1" applyFont="1" applyFill="1" applyAlignment="1">
      <alignment horizontal="center" vertical="center"/>
    </xf>
    <xf numFmtId="0" fontId="0" fillId="2" borderId="0" xfId="0" applyFill="1" applyBorder="1"/>
    <xf numFmtId="4" fontId="12" fillId="2" borderId="0" xfId="0" applyNumberFormat="1" applyFont="1" applyFill="1" applyBorder="1" applyAlignment="1">
      <alignment vertical="center"/>
    </xf>
    <xf numFmtId="166" fontId="12" fillId="2" borderId="3" xfId="1" applyNumberFormat="1" applyFont="1" applyFill="1" applyBorder="1" applyAlignment="1">
      <alignment vertical="center"/>
    </xf>
    <xf numFmtId="166" fontId="12" fillId="2" borderId="4" xfId="1" applyNumberFormat="1" applyFont="1" applyFill="1" applyBorder="1" applyAlignment="1">
      <alignment vertical="center"/>
    </xf>
    <xf numFmtId="166" fontId="12" fillId="2" borderId="10" xfId="1" applyNumberFormat="1" applyFont="1" applyFill="1" applyBorder="1" applyAlignment="1">
      <alignment vertical="center"/>
    </xf>
    <xf numFmtId="166" fontId="12" fillId="2" borderId="9" xfId="1" applyNumberFormat="1" applyFont="1" applyFill="1" applyBorder="1" applyAlignment="1">
      <alignment vertical="center"/>
    </xf>
    <xf numFmtId="166" fontId="4" fillId="2" borderId="10" xfId="1" applyNumberFormat="1" applyFont="1" applyFill="1" applyBorder="1" applyAlignment="1">
      <alignment vertical="center"/>
    </xf>
    <xf numFmtId="166" fontId="4" fillId="2" borderId="9" xfId="1" applyNumberFormat="1" applyFont="1" applyFill="1" applyBorder="1" applyAlignment="1">
      <alignment vertical="center"/>
    </xf>
    <xf numFmtId="166" fontId="2" fillId="2" borderId="10" xfId="1" applyNumberFormat="1" applyFont="1" applyFill="1" applyBorder="1" applyAlignment="1">
      <alignment vertical="center"/>
    </xf>
    <xf numFmtId="166" fontId="2" fillId="2" borderId="9" xfId="1" applyNumberFormat="1" applyFont="1" applyFill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168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170" fontId="12" fillId="2" borderId="3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9" fillId="2" borderId="69" xfId="0" applyFont="1" applyFill="1" applyBorder="1" applyAlignment="1">
      <alignment vertical="center"/>
    </xf>
    <xf numFmtId="0" fontId="2" fillId="2" borderId="0" xfId="2" applyFill="1" applyAlignment="1">
      <alignment horizontal="justify" vertical="center" wrapText="1"/>
    </xf>
    <xf numFmtId="0" fontId="9" fillId="2" borderId="0" xfId="0" applyFont="1" applyFill="1" applyAlignment="1">
      <alignment vertical="center"/>
    </xf>
    <xf numFmtId="0" fontId="21" fillId="2" borderId="0" xfId="6" applyFont="1" applyFill="1" applyAlignment="1">
      <alignment horizontal="left" vertical="center"/>
    </xf>
    <xf numFmtId="0" fontId="12" fillId="2" borderId="0" xfId="0" applyFont="1" applyFill="1" applyAlignment="1">
      <alignment vertical="top"/>
    </xf>
    <xf numFmtId="0" fontId="24" fillId="2" borderId="0" xfId="6" applyFont="1" applyFill="1" applyAlignment="1">
      <alignment horizontal="left" vertical="center"/>
    </xf>
    <xf numFmtId="2" fontId="12" fillId="2" borderId="0" xfId="1" applyNumberFormat="1" applyFont="1" applyFill="1" applyAlignment="1">
      <alignment vertical="center"/>
    </xf>
    <xf numFmtId="2" fontId="12" fillId="2" borderId="0" xfId="0" applyNumberFormat="1" applyFont="1" applyFill="1" applyAlignment="1">
      <alignment vertical="center"/>
    </xf>
    <xf numFmtId="0" fontId="24" fillId="2" borderId="0" xfId="6" applyFont="1" applyFill="1" applyBorder="1" applyAlignment="1">
      <alignment vertical="center"/>
    </xf>
    <xf numFmtId="0" fontId="25" fillId="2" borderId="0" xfId="6" applyFont="1" applyFill="1" applyAlignment="1">
      <alignment horizontal="left" vertical="center"/>
    </xf>
    <xf numFmtId="0" fontId="25" fillId="2" borderId="0" xfId="6" applyFont="1" applyFill="1" applyAlignment="1">
      <alignment horizontal="center" vertical="center" wrapText="1"/>
    </xf>
    <xf numFmtId="0" fontId="25" fillId="2" borderId="0" xfId="6" applyFont="1" applyFill="1" applyAlignment="1">
      <alignment horizontal="centerContinuous" vertical="center" wrapText="1"/>
    </xf>
    <xf numFmtId="0" fontId="25" fillId="2" borderId="0" xfId="6" applyFont="1" applyFill="1" applyBorder="1"/>
    <xf numFmtId="0" fontId="24" fillId="2" borderId="0" xfId="6" applyFont="1" applyFill="1" applyBorder="1" applyAlignment="1">
      <alignment horizontal="left" vertical="top"/>
    </xf>
    <xf numFmtId="0" fontId="24" fillId="2" borderId="0" xfId="6" applyFont="1" applyFill="1" applyBorder="1"/>
    <xf numFmtId="171" fontId="10" fillId="8" borderId="70" xfId="15" applyNumberFormat="1" applyFont="1" applyFill="1" applyBorder="1" applyAlignment="1">
      <alignment horizontal="center" vertical="center" wrapText="1"/>
    </xf>
    <xf numFmtId="171" fontId="10" fillId="8" borderId="5" xfId="15" applyNumberFormat="1" applyFont="1" applyFill="1" applyBorder="1" applyAlignment="1">
      <alignment horizontal="center" vertical="center" wrapText="1"/>
    </xf>
    <xf numFmtId="171" fontId="10" fillId="8" borderId="29" xfId="15" applyNumberFormat="1" applyFont="1" applyFill="1" applyBorder="1" applyAlignment="1">
      <alignment horizontal="center" vertical="center" wrapText="1"/>
    </xf>
    <xf numFmtId="171" fontId="10" fillId="8" borderId="71" xfId="15" applyNumberFormat="1" applyFont="1" applyFill="1" applyBorder="1" applyAlignment="1">
      <alignment horizontal="center" vertical="center" wrapText="1"/>
    </xf>
    <xf numFmtId="171" fontId="10" fillId="8" borderId="3" xfId="15" applyNumberFormat="1" applyFont="1" applyFill="1" applyBorder="1" applyAlignment="1">
      <alignment horizontal="center" vertical="center" wrapText="1"/>
    </xf>
    <xf numFmtId="171" fontId="10" fillId="8" borderId="7" xfId="15" applyNumberFormat="1" applyFont="1" applyFill="1" applyBorder="1" applyAlignment="1">
      <alignment horizontal="center" vertical="center" wrapText="1"/>
    </xf>
    <xf numFmtId="171" fontId="10" fillId="8" borderId="54" xfId="15" applyNumberFormat="1" applyFont="1" applyFill="1" applyBorder="1" applyAlignment="1">
      <alignment horizontal="center" vertical="center" wrapText="1"/>
    </xf>
    <xf numFmtId="171" fontId="10" fillId="8" borderId="58" xfId="15" applyNumberFormat="1" applyFont="1" applyFill="1" applyBorder="1" applyAlignment="1">
      <alignment horizontal="center" vertical="center" wrapText="1"/>
    </xf>
    <xf numFmtId="175" fontId="10" fillId="8" borderId="54" xfId="16" applyNumberFormat="1" applyFont="1" applyFill="1" applyBorder="1" applyAlignment="1">
      <alignment horizontal="center" vertical="center"/>
    </xf>
    <xf numFmtId="175" fontId="10" fillId="8" borderId="58" xfId="16" applyNumberFormat="1" applyFont="1" applyFill="1" applyBorder="1" applyAlignment="1">
      <alignment horizontal="center" vertical="center"/>
    </xf>
    <xf numFmtId="175" fontId="10" fillId="8" borderId="69" xfId="16" applyNumberFormat="1" applyFont="1" applyFill="1" applyBorder="1" applyAlignment="1">
      <alignment horizontal="center" vertical="center"/>
    </xf>
    <xf numFmtId="171" fontId="10" fillId="8" borderId="71" xfId="15" applyNumberFormat="1" applyFont="1" applyFill="1" applyBorder="1" applyAlignment="1">
      <alignment horizontal="center" vertical="center"/>
    </xf>
    <xf numFmtId="171" fontId="10" fillId="8" borderId="7" xfId="15" applyNumberFormat="1" applyFont="1" applyFill="1" applyBorder="1" applyAlignment="1">
      <alignment horizontal="center" vertical="center"/>
    </xf>
    <xf numFmtId="0" fontId="4" fillId="8" borderId="54" xfId="15" applyFont="1" applyFill="1" applyBorder="1" applyAlignment="1">
      <alignment horizontal="center"/>
    </xf>
    <xf numFmtId="0" fontId="4" fillId="8" borderId="58" xfId="15" applyFont="1" applyFill="1" applyBorder="1" applyAlignment="1">
      <alignment horizontal="center"/>
    </xf>
    <xf numFmtId="171" fontId="10" fillId="8" borderId="78" xfId="15" applyNumberFormat="1" applyFont="1" applyFill="1" applyBorder="1" applyAlignment="1">
      <alignment horizontal="center" vertical="center" wrapText="1"/>
    </xf>
    <xf numFmtId="171" fontId="10" fillId="8" borderId="79" xfId="15" applyNumberFormat="1" applyFont="1" applyFill="1" applyBorder="1" applyAlignment="1">
      <alignment horizontal="center" vertical="center" wrapText="1"/>
    </xf>
    <xf numFmtId="171" fontId="10" fillId="8" borderId="57" xfId="15" applyNumberFormat="1" applyFont="1" applyFill="1" applyBorder="1" applyAlignment="1">
      <alignment horizontal="center" vertical="center" wrapText="1"/>
    </xf>
    <xf numFmtId="175" fontId="10" fillId="8" borderId="83" xfId="16" applyNumberFormat="1" applyFont="1" applyFill="1" applyBorder="1" applyAlignment="1">
      <alignment horizontal="center" vertical="center"/>
    </xf>
    <xf numFmtId="175" fontId="10" fillId="8" borderId="84" xfId="16" applyNumberFormat="1" applyFont="1" applyFill="1" applyBorder="1" applyAlignment="1">
      <alignment horizontal="center" vertical="center"/>
    </xf>
    <xf numFmtId="171" fontId="10" fillId="8" borderId="79" xfId="15" applyNumberFormat="1" applyFont="1" applyFill="1" applyBorder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4" fillId="2" borderId="0" xfId="10" applyFont="1" applyFill="1" applyAlignment="1">
      <alignment horizontal="center" vertical="center" wrapText="1"/>
    </xf>
    <xf numFmtId="0" fontId="4" fillId="8" borderId="42" xfId="10" applyFont="1" applyFill="1" applyBorder="1" applyAlignment="1">
      <alignment horizontal="center" vertical="center" wrapText="1"/>
    </xf>
    <xf numFmtId="0" fontId="4" fillId="8" borderId="37" xfId="10" applyFont="1" applyFill="1" applyBorder="1" applyAlignment="1">
      <alignment horizontal="center" vertical="center" wrapText="1"/>
    </xf>
    <xf numFmtId="0" fontId="4" fillId="8" borderId="38" xfId="10" applyFont="1" applyFill="1" applyBorder="1" applyAlignment="1">
      <alignment horizontal="center" vertical="center" wrapText="1"/>
    </xf>
    <xf numFmtId="0" fontId="4" fillId="8" borderId="43" xfId="10" applyFont="1" applyFill="1" applyBorder="1" applyAlignment="1">
      <alignment horizontal="center" vertical="center" wrapText="1"/>
    </xf>
    <xf numFmtId="0" fontId="4" fillId="8" borderId="45" xfId="10" applyFont="1" applyFill="1" applyBorder="1" applyAlignment="1">
      <alignment horizontal="center" vertical="center" wrapText="1"/>
    </xf>
    <xf numFmtId="0" fontId="4" fillId="8" borderId="46" xfId="10" applyFont="1" applyFill="1" applyBorder="1" applyAlignment="1">
      <alignment horizontal="center" vertical="center" wrapText="1"/>
    </xf>
    <xf numFmtId="0" fontId="4" fillId="8" borderId="44" xfId="10" applyFont="1" applyFill="1" applyBorder="1" applyAlignment="1">
      <alignment horizontal="center" vertical="center" wrapText="1"/>
    </xf>
    <xf numFmtId="0" fontId="4" fillId="8" borderId="39" xfId="10" applyFont="1" applyFill="1" applyBorder="1" applyAlignment="1">
      <alignment horizontal="center" vertical="center" wrapText="1"/>
    </xf>
    <xf numFmtId="0" fontId="4" fillId="8" borderId="28" xfId="10" applyFont="1" applyFill="1" applyBorder="1" applyAlignment="1">
      <alignment horizontal="center" vertical="center" wrapText="1"/>
    </xf>
    <xf numFmtId="0" fontId="4" fillId="8" borderId="6" xfId="10" applyFont="1" applyFill="1" applyBorder="1" applyAlignment="1">
      <alignment horizontal="center" vertical="center" wrapText="1"/>
    </xf>
    <xf numFmtId="0" fontId="2" fillId="2" borderId="0" xfId="2" applyFill="1" applyAlignment="1">
      <alignment horizontal="left"/>
    </xf>
    <xf numFmtId="0" fontId="2" fillId="2" borderId="0" xfId="2" applyFill="1" applyAlignment="1">
      <alignment horizontal="center"/>
    </xf>
    <xf numFmtId="0" fontId="4" fillId="2" borderId="0" xfId="2" applyFont="1" applyFill="1" applyAlignment="1">
      <alignment horizontal="center"/>
    </xf>
    <xf numFmtId="0" fontId="8" fillId="2" borderId="0" xfId="10" applyFont="1" applyFill="1" applyAlignment="1">
      <alignment horizontal="center" vertical="center"/>
    </xf>
    <xf numFmtId="0" fontId="4" fillId="8" borderId="60" xfId="10" applyFont="1" applyFill="1" applyBorder="1" applyAlignment="1">
      <alignment horizontal="center" vertical="center" wrapText="1"/>
    </xf>
    <xf numFmtId="0" fontId="4" fillId="8" borderId="61" xfId="10" applyFont="1" applyFill="1" applyBorder="1" applyAlignment="1">
      <alignment horizontal="center" vertical="center"/>
    </xf>
    <xf numFmtId="0" fontId="4" fillId="8" borderId="46" xfId="10" applyFont="1" applyFill="1" applyBorder="1" applyAlignment="1">
      <alignment horizontal="center" vertical="center"/>
    </xf>
    <xf numFmtId="2" fontId="18" fillId="2" borderId="1" xfId="1" applyNumberFormat="1" applyFont="1" applyFill="1" applyBorder="1" applyAlignment="1">
      <alignment horizontal="left" vertical="top" wrapText="1"/>
    </xf>
    <xf numFmtId="2" fontId="18" fillId="2" borderId="0" xfId="1" applyNumberFormat="1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40" xfId="0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9" fillId="4" borderId="13" xfId="0" applyNumberFormat="1" applyFont="1" applyFill="1" applyBorder="1" applyAlignment="1">
      <alignment horizontal="center" vertical="center"/>
    </xf>
    <xf numFmtId="49" fontId="8" fillId="4" borderId="30" xfId="0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/>
    </xf>
    <xf numFmtId="49" fontId="8" fillId="7" borderId="12" xfId="0" applyNumberFormat="1" applyFont="1" applyFill="1" applyBorder="1" applyAlignment="1">
      <alignment horizontal="center" vertical="center"/>
    </xf>
    <xf numFmtId="49" fontId="9" fillId="7" borderId="13" xfId="0" applyNumberFormat="1" applyFont="1" applyFill="1" applyBorder="1" applyAlignment="1">
      <alignment horizontal="center" vertical="center"/>
    </xf>
    <xf numFmtId="49" fontId="8" fillId="5" borderId="41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49" fontId="8" fillId="5" borderId="39" xfId="0" applyNumberFormat="1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8" fillId="7" borderId="30" xfId="0" applyNumberFormat="1" applyFont="1" applyFill="1" applyBorder="1" applyAlignment="1">
      <alignment horizontal="center" vertical="center"/>
    </xf>
    <xf numFmtId="49" fontId="9" fillId="7" borderId="29" xfId="0" applyNumberFormat="1" applyFont="1" applyFill="1" applyBorder="1" applyAlignment="1">
      <alignment horizontal="center" vertical="center"/>
    </xf>
    <xf numFmtId="0" fontId="2" fillId="2" borderId="0" xfId="10" applyFont="1" applyFill="1" applyBorder="1" applyAlignment="1">
      <alignment horizontal="center" wrapText="1"/>
    </xf>
    <xf numFmtId="0" fontId="2" fillId="2" borderId="0" xfId="2" applyFont="1" applyFill="1" applyAlignment="1">
      <alignment horizontal="center"/>
    </xf>
    <xf numFmtId="0" fontId="4" fillId="2" borderId="0" xfId="3" quotePrefix="1" applyFont="1" applyFill="1" applyAlignment="1" applyProtection="1">
      <alignment horizontal="center" vertical="center" wrapText="1"/>
    </xf>
    <xf numFmtId="0" fontId="4" fillId="8" borderId="85" xfId="10" applyFont="1" applyFill="1" applyBorder="1" applyAlignment="1">
      <alignment horizontal="center" vertical="center" wrapText="1"/>
    </xf>
    <xf numFmtId="0" fontId="4" fillId="8" borderId="86" xfId="10" applyFont="1" applyFill="1" applyBorder="1" applyAlignment="1">
      <alignment horizontal="center" vertical="center" wrapText="1"/>
    </xf>
    <xf numFmtId="0" fontId="4" fillId="8" borderId="80" xfId="10" applyFont="1" applyFill="1" applyBorder="1" applyAlignment="1" applyProtection="1">
      <alignment horizontal="center" wrapText="1"/>
    </xf>
    <xf numFmtId="0" fontId="4" fillId="8" borderId="39" xfId="10" applyFont="1" applyFill="1" applyBorder="1" applyAlignment="1" applyProtection="1">
      <alignment horizontal="center" wrapText="1"/>
    </xf>
    <xf numFmtId="0" fontId="4" fillId="8" borderId="28" xfId="10" applyFont="1" applyFill="1" applyBorder="1" applyAlignment="1" applyProtection="1">
      <alignment horizontal="center" vertical="top" wrapText="1"/>
    </xf>
    <xf numFmtId="0" fontId="4" fillId="8" borderId="6" xfId="10" applyFont="1" applyFill="1" applyBorder="1" applyAlignment="1" applyProtection="1">
      <alignment horizontal="center" vertical="top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2" applyFill="1" applyAlignment="1">
      <alignment horizontal="left" vertical="top" wrapText="1"/>
    </xf>
    <xf numFmtId="0" fontId="2" fillId="2" borderId="0" xfId="2" applyFill="1" applyAlignment="1">
      <alignment horizontal="left" vertical="top"/>
    </xf>
    <xf numFmtId="0" fontId="10" fillId="3" borderId="3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left" vertical="center"/>
    </xf>
    <xf numFmtId="0" fontId="6" fillId="2" borderId="78" xfId="0" applyFont="1" applyFill="1" applyBorder="1" applyAlignment="1">
      <alignment horizontal="left" vertical="center"/>
    </xf>
    <xf numFmtId="0" fontId="10" fillId="3" borderId="67" xfId="0" applyFont="1" applyFill="1" applyBorder="1" applyAlignment="1">
      <alignment horizontal="center" vertical="center" wrapText="1"/>
    </xf>
    <xf numFmtId="1" fontId="10" fillId="3" borderId="18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1" fontId="10" fillId="3" borderId="79" xfId="0" applyNumberFormat="1" applyFont="1" applyFill="1" applyBorder="1" applyAlignment="1">
      <alignment horizontal="center" vertical="center" wrapText="1"/>
    </xf>
    <xf numFmtId="1" fontId="10" fillId="3" borderId="7" xfId="0" applyNumberFormat="1" applyFont="1" applyFill="1" applyBorder="1" applyAlignment="1">
      <alignment horizontal="center" vertical="center" wrapText="1"/>
    </xf>
    <xf numFmtId="0" fontId="10" fillId="3" borderId="88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1" fontId="10" fillId="3" borderId="39" xfId="0" applyNumberFormat="1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" fillId="2" borderId="0" xfId="2" applyFill="1" applyAlignment="1">
      <alignment horizontal="left" vertical="center" wrapText="1"/>
    </xf>
    <xf numFmtId="1" fontId="10" fillId="3" borderId="9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0" fontId="2" fillId="2" borderId="0" xfId="2" applyFill="1" applyAlignment="1">
      <alignment horizontal="justify" vertical="top" wrapText="1"/>
    </xf>
    <xf numFmtId="0" fontId="2" fillId="2" borderId="0" xfId="2" applyFill="1" applyAlignment="1">
      <alignment horizontal="justify" vertical="top"/>
    </xf>
    <xf numFmtId="0" fontId="9" fillId="2" borderId="0" xfId="0" applyFont="1" applyFill="1" applyAlignment="1">
      <alignment vertical="top"/>
    </xf>
    <xf numFmtId="0" fontId="2" fillId="2" borderId="0" xfId="2" applyFill="1" applyAlignment="1">
      <alignment horizontal="justify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1" fontId="10" fillId="3" borderId="39" xfId="0" applyNumberFormat="1" applyFont="1" applyFill="1" applyBorder="1" applyAlignment="1">
      <alignment horizontal="center" vertical="center"/>
    </xf>
    <xf numFmtId="1" fontId="10" fillId="3" borderId="78" xfId="0" applyNumberFormat="1" applyFont="1" applyFill="1" applyBorder="1" applyAlignment="1">
      <alignment horizontal="center" vertical="center"/>
    </xf>
    <xf numFmtId="1" fontId="10" fillId="3" borderId="6" xfId="0" applyNumberFormat="1" applyFont="1" applyFill="1" applyBorder="1" applyAlignment="1">
      <alignment horizontal="center" vertical="center"/>
    </xf>
    <xf numFmtId="1" fontId="10" fillId="3" borderId="29" xfId="0" applyNumberFormat="1" applyFont="1" applyFill="1" applyBorder="1" applyAlignment="1">
      <alignment horizontal="center" vertical="center"/>
    </xf>
    <xf numFmtId="0" fontId="4" fillId="2" borderId="6" xfId="5" applyFont="1" applyFill="1" applyBorder="1" applyAlignment="1">
      <alignment horizontal="center" vertical="center" wrapText="1"/>
    </xf>
    <xf numFmtId="0" fontId="10" fillId="3" borderId="7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 wrapText="1"/>
    </xf>
  </cellXfs>
  <cellStyles count="20">
    <cellStyle name="Hipervínculo" xfId="6" builtinId="8"/>
    <cellStyle name="Millares" xfId="1" builtinId="3"/>
    <cellStyle name="Millares 2" xfId="4"/>
    <cellStyle name="Millares 2 2" xfId="8"/>
    <cellStyle name="Millares 3" xfId="12"/>
    <cellStyle name="Millares 3 2" xfId="14"/>
    <cellStyle name="Millares 5 3" xfId="9"/>
    <cellStyle name="Millares 8" xfId="11"/>
    <cellStyle name="Normal" xfId="0" builtinId="0"/>
    <cellStyle name="Normal 2" xfId="2"/>
    <cellStyle name="Normal 2 2 2" xfId="18"/>
    <cellStyle name="Normal 2 2 3" xfId="15"/>
    <cellStyle name="Normal 3" xfId="13"/>
    <cellStyle name="Normal 3 2" xfId="17"/>
    <cellStyle name="Normal 4" xfId="19"/>
    <cellStyle name="Normal 5 3" xfId="3"/>
    <cellStyle name="Normal 5 4" xfId="16"/>
    <cellStyle name="Normal 7" xfId="7"/>
    <cellStyle name="Normal 8" xfId="10"/>
    <cellStyle name="Normal_Cuadro 3 Pmá" xfId="5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DED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ABLA DE CONTENIDO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Cuadro 8-Los Santos'!A1"/><Relationship Id="rId13" Type="http://schemas.openxmlformats.org/officeDocument/2006/relationships/hyperlink" Target="#'Cuadro 13  2019'!A1"/><Relationship Id="rId3" Type="http://schemas.openxmlformats.org/officeDocument/2006/relationships/hyperlink" Target="#'Cuadro 3-Cocl&#233;'!A1"/><Relationship Id="rId7" Type="http://schemas.openxmlformats.org/officeDocument/2006/relationships/hyperlink" Target="#'Cuadro 7-Herrera'!A1"/><Relationship Id="rId12" Type="http://schemas.openxmlformats.org/officeDocument/2006/relationships/hyperlink" Target="#'Cuadro 12  2018'!A1"/><Relationship Id="rId17" Type="http://schemas.openxmlformats.org/officeDocument/2006/relationships/hyperlink" Target="#'Cuadro 17-PIB-Corriente 2018-22'!A1"/><Relationship Id="rId2" Type="http://schemas.openxmlformats.org/officeDocument/2006/relationships/hyperlink" Target="#'Cuadro 2-Bocas del Toro'!A1"/><Relationship Id="rId16" Type="http://schemas.openxmlformats.org/officeDocument/2006/relationships/hyperlink" Target="#'Cuadro 16  2022'!A1"/><Relationship Id="rId1" Type="http://schemas.openxmlformats.org/officeDocument/2006/relationships/hyperlink" Target="#'Cuadro 1'!A1"/><Relationship Id="rId6" Type="http://schemas.openxmlformats.org/officeDocument/2006/relationships/hyperlink" Target="#'Cuadro 6-Dari&#233;n'!A1"/><Relationship Id="rId11" Type="http://schemas.openxmlformats.org/officeDocument/2006/relationships/hyperlink" Target="#'Cuadro 11-Veraguas'!A1"/><Relationship Id="rId5" Type="http://schemas.openxmlformats.org/officeDocument/2006/relationships/hyperlink" Target="#'Cuadro 5-Chiriqu&#237;'!A1"/><Relationship Id="rId15" Type="http://schemas.openxmlformats.org/officeDocument/2006/relationships/hyperlink" Target="#'Cuadro 15  2021'!A1"/><Relationship Id="rId10" Type="http://schemas.openxmlformats.org/officeDocument/2006/relationships/hyperlink" Target="#'Cuadro 10-Panam&#225; Oeste'!A1"/><Relationship Id="rId4" Type="http://schemas.openxmlformats.org/officeDocument/2006/relationships/hyperlink" Target="#'Cuadro 4-Col&#243;n'!A1"/><Relationship Id="rId9" Type="http://schemas.openxmlformats.org/officeDocument/2006/relationships/hyperlink" Target="#'Cuadro 9-Panam&#225;'!A1"/><Relationship Id="rId14" Type="http://schemas.openxmlformats.org/officeDocument/2006/relationships/hyperlink" Target="#'Cuadro 14  2020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47626</xdr:colOff>
      <xdr:row>6</xdr:row>
      <xdr:rowOff>158751</xdr:rowOff>
    </xdr:from>
    <xdr:to>
      <xdr:col>31</xdr:col>
      <xdr:colOff>243681</xdr:colOff>
      <xdr:row>8</xdr:row>
      <xdr:rowOff>89257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SpPr/>
      </xdr:nvSpPr>
      <xdr:spPr>
        <a:xfrm>
          <a:off x="23402926" y="1568451"/>
          <a:ext cx="862805" cy="330556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66677</xdr:rowOff>
    </xdr:from>
    <xdr:to>
      <xdr:col>13</xdr:col>
      <xdr:colOff>752475</xdr:colOff>
      <xdr:row>38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7"/>
          <a:ext cx="10591800" cy="7353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31607</xdr:rowOff>
    </xdr:from>
    <xdr:to>
      <xdr:col>14</xdr:col>
      <xdr:colOff>9525</xdr:colOff>
      <xdr:row>39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1607"/>
          <a:ext cx="10639424" cy="73978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17319</xdr:rowOff>
    </xdr:from>
    <xdr:to>
      <xdr:col>14</xdr:col>
      <xdr:colOff>43135</xdr:colOff>
      <xdr:row>38</xdr:row>
      <xdr:rowOff>133350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319"/>
          <a:ext cx="10682560" cy="73550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</xdr:colOff>
      <xdr:row>0</xdr:row>
      <xdr:rowOff>9526</xdr:rowOff>
    </xdr:from>
    <xdr:to>
      <xdr:col>13</xdr:col>
      <xdr:colOff>733425</xdr:colOff>
      <xdr:row>38</xdr:row>
      <xdr:rowOff>161926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6" y="9526"/>
          <a:ext cx="10627659" cy="7391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47624</xdr:rowOff>
    </xdr:from>
    <xdr:to>
      <xdr:col>14</xdr:col>
      <xdr:colOff>38100</xdr:colOff>
      <xdr:row>39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4"/>
          <a:ext cx="10658475" cy="7400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368419</xdr:rowOff>
    </xdr:from>
    <xdr:to>
      <xdr:col>8</xdr:col>
      <xdr:colOff>219793</xdr:colOff>
      <xdr:row>5</xdr:row>
      <xdr:rowOff>179716</xdr:rowOff>
    </xdr:to>
    <xdr:sp macro="" textlink="">
      <xdr:nvSpPr>
        <xdr:cNvPr id="2" name="1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9753600" y="939919"/>
          <a:ext cx="867493" cy="363747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9</xdr:col>
      <xdr:colOff>219074</xdr:colOff>
      <xdr:row>4</xdr:row>
      <xdr:rowOff>76200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0439400" y="571500"/>
          <a:ext cx="866774" cy="390525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270438</xdr:colOff>
      <xdr:row>10</xdr:row>
      <xdr:rowOff>43205</xdr:rowOff>
    </xdr:from>
    <xdr:to>
      <xdr:col>1</xdr:col>
      <xdr:colOff>1062438</xdr:colOff>
      <xdr:row>10</xdr:row>
      <xdr:rowOff>369436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SpPr>
          <a:spLocks/>
        </xdr:cNvSpPr>
      </xdr:nvSpPr>
      <xdr:spPr>
        <a:xfrm>
          <a:off x="496657" y="3007861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</a:t>
          </a:r>
        </a:p>
      </xdr:txBody>
    </xdr:sp>
    <xdr:clientData/>
  </xdr:twoCellAnchor>
  <xdr:twoCellAnchor editAs="absolute">
    <xdr:from>
      <xdr:col>1</xdr:col>
      <xdr:colOff>258533</xdr:colOff>
      <xdr:row>12</xdr:row>
      <xdr:rowOff>26536</xdr:rowOff>
    </xdr:from>
    <xdr:to>
      <xdr:col>1</xdr:col>
      <xdr:colOff>1050533</xdr:colOff>
      <xdr:row>12</xdr:row>
      <xdr:rowOff>352767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>
          <a:spLocks/>
        </xdr:cNvSpPr>
      </xdr:nvSpPr>
      <xdr:spPr>
        <a:xfrm>
          <a:off x="484752" y="3777005"/>
          <a:ext cx="792000" cy="32623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2</a:t>
          </a:r>
        </a:p>
      </xdr:txBody>
    </xdr:sp>
    <xdr:clientData/>
  </xdr:twoCellAnchor>
  <xdr:twoCellAnchor>
    <xdr:from>
      <xdr:col>1</xdr:col>
      <xdr:colOff>258533</xdr:colOff>
      <xdr:row>13</xdr:row>
      <xdr:rowOff>49667</xdr:rowOff>
    </xdr:from>
    <xdr:to>
      <xdr:col>1</xdr:col>
      <xdr:colOff>1050533</xdr:colOff>
      <xdr:row>13</xdr:row>
      <xdr:rowOff>378279</xdr:rowOff>
    </xdr:to>
    <xdr:sp macro="" textlink="">
      <xdr:nvSpPr>
        <xdr:cNvPr id="5" name="Rectángulo redondead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SpPr>
          <a:spLocks/>
        </xdr:cNvSpPr>
      </xdr:nvSpPr>
      <xdr:spPr>
        <a:xfrm>
          <a:off x="484752" y="3800136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3</a:t>
          </a:r>
        </a:p>
      </xdr:txBody>
    </xdr:sp>
    <xdr:clientData/>
  </xdr:twoCellAnchor>
  <xdr:twoCellAnchor>
    <xdr:from>
      <xdr:col>1</xdr:col>
      <xdr:colOff>258533</xdr:colOff>
      <xdr:row>14</xdr:row>
      <xdr:rowOff>48988</xdr:rowOff>
    </xdr:from>
    <xdr:to>
      <xdr:col>1</xdr:col>
      <xdr:colOff>1050533</xdr:colOff>
      <xdr:row>14</xdr:row>
      <xdr:rowOff>377601</xdr:rowOff>
    </xdr:to>
    <xdr:sp macro="" textlink="">
      <xdr:nvSpPr>
        <xdr:cNvPr id="6" name="Rectángulo redondead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>
          <a:spLocks/>
        </xdr:cNvSpPr>
      </xdr:nvSpPr>
      <xdr:spPr>
        <a:xfrm>
          <a:off x="484752" y="4204269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4</a:t>
          </a:r>
        </a:p>
      </xdr:txBody>
    </xdr:sp>
    <xdr:clientData/>
  </xdr:twoCellAnchor>
  <xdr:twoCellAnchor editAs="absolute">
    <xdr:from>
      <xdr:col>1</xdr:col>
      <xdr:colOff>264317</xdr:colOff>
      <xdr:row>15</xdr:row>
      <xdr:rowOff>61238</xdr:rowOff>
    </xdr:from>
    <xdr:to>
      <xdr:col>1</xdr:col>
      <xdr:colOff>1056317</xdr:colOff>
      <xdr:row>15</xdr:row>
      <xdr:rowOff>389849</xdr:rowOff>
    </xdr:to>
    <xdr:sp macro="" textlink="">
      <xdr:nvSpPr>
        <xdr:cNvPr id="7" name="Rectángulo redondead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>
          <a:spLocks/>
        </xdr:cNvSpPr>
      </xdr:nvSpPr>
      <xdr:spPr>
        <a:xfrm>
          <a:off x="490536" y="5014238"/>
          <a:ext cx="792000" cy="328611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5</a:t>
          </a:r>
        </a:p>
      </xdr:txBody>
    </xdr:sp>
    <xdr:clientData/>
  </xdr:twoCellAnchor>
  <xdr:twoCellAnchor editAs="absolute">
    <xdr:from>
      <xdr:col>1</xdr:col>
      <xdr:colOff>252411</xdr:colOff>
      <xdr:row>16</xdr:row>
      <xdr:rowOff>44567</xdr:rowOff>
    </xdr:from>
    <xdr:to>
      <xdr:col>1</xdr:col>
      <xdr:colOff>1044411</xdr:colOff>
      <xdr:row>16</xdr:row>
      <xdr:rowOff>373181</xdr:rowOff>
    </xdr:to>
    <xdr:sp macro="" textlink="">
      <xdr:nvSpPr>
        <xdr:cNvPr id="8" name="Rectángulo redondead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SpPr>
          <a:spLocks/>
        </xdr:cNvSpPr>
      </xdr:nvSpPr>
      <xdr:spPr>
        <a:xfrm>
          <a:off x="478630" y="5402380"/>
          <a:ext cx="792000" cy="328614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6</a:t>
          </a:r>
        </a:p>
      </xdr:txBody>
    </xdr:sp>
    <xdr:clientData/>
  </xdr:twoCellAnchor>
  <xdr:twoCellAnchor editAs="absolute">
    <xdr:from>
      <xdr:col>1</xdr:col>
      <xdr:colOff>264318</xdr:colOff>
      <xdr:row>17</xdr:row>
      <xdr:rowOff>27904</xdr:rowOff>
    </xdr:from>
    <xdr:to>
      <xdr:col>1</xdr:col>
      <xdr:colOff>1056318</xdr:colOff>
      <xdr:row>17</xdr:row>
      <xdr:rowOff>356516</xdr:rowOff>
    </xdr:to>
    <xdr:sp macro="" textlink="">
      <xdr:nvSpPr>
        <xdr:cNvPr id="9" name="Rectángulo redondead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SpPr>
          <a:spLocks/>
        </xdr:cNvSpPr>
      </xdr:nvSpPr>
      <xdr:spPr>
        <a:xfrm>
          <a:off x="490537" y="5790529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7</a:t>
          </a:r>
        </a:p>
      </xdr:txBody>
    </xdr:sp>
    <xdr:clientData/>
  </xdr:twoCellAnchor>
  <xdr:twoCellAnchor editAs="absolute">
    <xdr:from>
      <xdr:col>1</xdr:col>
      <xdr:colOff>264318</xdr:colOff>
      <xdr:row>18</xdr:row>
      <xdr:rowOff>46952</xdr:rowOff>
    </xdr:from>
    <xdr:to>
      <xdr:col>1</xdr:col>
      <xdr:colOff>1056318</xdr:colOff>
      <xdr:row>18</xdr:row>
      <xdr:rowOff>375565</xdr:rowOff>
    </xdr:to>
    <xdr:sp macro="" textlink="">
      <xdr:nvSpPr>
        <xdr:cNvPr id="10" name="Rectángulo redondead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A000000}"/>
            </a:ext>
          </a:extLst>
        </xdr:cNvPr>
        <xdr:cNvSpPr>
          <a:spLocks/>
        </xdr:cNvSpPr>
      </xdr:nvSpPr>
      <xdr:spPr>
        <a:xfrm>
          <a:off x="490537" y="6214390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8</a:t>
          </a:r>
        </a:p>
      </xdr:txBody>
    </xdr:sp>
    <xdr:clientData/>
  </xdr:twoCellAnchor>
  <xdr:twoCellAnchor editAs="absolute">
    <xdr:from>
      <xdr:col>1</xdr:col>
      <xdr:colOff>278605</xdr:colOff>
      <xdr:row>19</xdr:row>
      <xdr:rowOff>42190</xdr:rowOff>
    </xdr:from>
    <xdr:to>
      <xdr:col>1</xdr:col>
      <xdr:colOff>1070605</xdr:colOff>
      <xdr:row>19</xdr:row>
      <xdr:rowOff>370802</xdr:rowOff>
    </xdr:to>
    <xdr:sp macro="" textlink="">
      <xdr:nvSpPr>
        <xdr:cNvPr id="11" name="Rectángulo redondeado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B000000}"/>
            </a:ext>
          </a:extLst>
        </xdr:cNvPr>
        <xdr:cNvSpPr>
          <a:spLocks/>
        </xdr:cNvSpPr>
      </xdr:nvSpPr>
      <xdr:spPr>
        <a:xfrm>
          <a:off x="504824" y="6614440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9</a:t>
          </a:r>
        </a:p>
      </xdr:txBody>
    </xdr:sp>
    <xdr:clientData/>
  </xdr:twoCellAnchor>
  <xdr:twoCellAnchor editAs="absolute">
    <xdr:from>
      <xdr:col>1</xdr:col>
      <xdr:colOff>288130</xdr:colOff>
      <xdr:row>20</xdr:row>
      <xdr:rowOff>85050</xdr:rowOff>
    </xdr:from>
    <xdr:to>
      <xdr:col>1</xdr:col>
      <xdr:colOff>1080130</xdr:colOff>
      <xdr:row>21</xdr:row>
      <xdr:rowOff>8851</xdr:rowOff>
    </xdr:to>
    <xdr:sp macro="" textlink="">
      <xdr:nvSpPr>
        <xdr:cNvPr id="12" name="Rectángulo redondeado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1500-00000C000000}"/>
            </a:ext>
          </a:extLst>
        </xdr:cNvPr>
        <xdr:cNvSpPr>
          <a:spLocks/>
        </xdr:cNvSpPr>
      </xdr:nvSpPr>
      <xdr:spPr>
        <a:xfrm>
          <a:off x="514349" y="7062113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10</a:t>
          </a:r>
        </a:p>
      </xdr:txBody>
    </xdr:sp>
    <xdr:clientData/>
  </xdr:twoCellAnchor>
  <xdr:twoCellAnchor editAs="absolute">
    <xdr:from>
      <xdr:col>1</xdr:col>
      <xdr:colOff>288131</xdr:colOff>
      <xdr:row>21</xdr:row>
      <xdr:rowOff>68381</xdr:rowOff>
    </xdr:from>
    <xdr:to>
      <xdr:col>1</xdr:col>
      <xdr:colOff>1080131</xdr:colOff>
      <xdr:row>22</xdr:row>
      <xdr:rowOff>118</xdr:rowOff>
    </xdr:to>
    <xdr:sp macro="" textlink="">
      <xdr:nvSpPr>
        <xdr:cNvPr id="13" name="Rectángulo redondeado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1500-00000D000000}"/>
            </a:ext>
          </a:extLst>
        </xdr:cNvPr>
        <xdr:cNvSpPr>
          <a:spLocks/>
        </xdr:cNvSpPr>
      </xdr:nvSpPr>
      <xdr:spPr>
        <a:xfrm>
          <a:off x="514350" y="7450256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11</a:t>
          </a:r>
        </a:p>
      </xdr:txBody>
    </xdr:sp>
    <xdr:clientData/>
  </xdr:twoCellAnchor>
  <xdr:twoCellAnchor editAs="absolute">
    <xdr:from>
      <xdr:col>1</xdr:col>
      <xdr:colOff>300036</xdr:colOff>
      <xdr:row>23</xdr:row>
      <xdr:rowOff>51721</xdr:rowOff>
    </xdr:from>
    <xdr:to>
      <xdr:col>1</xdr:col>
      <xdr:colOff>1092036</xdr:colOff>
      <xdr:row>23</xdr:row>
      <xdr:rowOff>380333</xdr:rowOff>
    </xdr:to>
    <xdr:sp macro="" textlink="">
      <xdr:nvSpPr>
        <xdr:cNvPr id="14" name="Rectángulo redondeado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1500-00000E000000}"/>
            </a:ext>
          </a:extLst>
        </xdr:cNvPr>
        <xdr:cNvSpPr>
          <a:spLocks/>
        </xdr:cNvSpPr>
      </xdr:nvSpPr>
      <xdr:spPr>
        <a:xfrm>
          <a:off x="526255" y="8243221"/>
          <a:ext cx="792000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12</a:t>
          </a:r>
        </a:p>
      </xdr:txBody>
    </xdr:sp>
    <xdr:clientData/>
  </xdr:twoCellAnchor>
  <xdr:twoCellAnchor editAs="absolute">
    <xdr:from>
      <xdr:col>1</xdr:col>
      <xdr:colOff>300035</xdr:colOff>
      <xdr:row>24</xdr:row>
      <xdr:rowOff>35047</xdr:rowOff>
    </xdr:from>
    <xdr:to>
      <xdr:col>1</xdr:col>
      <xdr:colOff>1092035</xdr:colOff>
      <xdr:row>24</xdr:row>
      <xdr:rowOff>363660</xdr:rowOff>
    </xdr:to>
    <xdr:sp macro="" textlink="">
      <xdr:nvSpPr>
        <xdr:cNvPr id="15" name="Rectángulo redondeado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1500-00000F000000}"/>
            </a:ext>
          </a:extLst>
        </xdr:cNvPr>
        <xdr:cNvSpPr>
          <a:spLocks/>
        </xdr:cNvSpPr>
      </xdr:nvSpPr>
      <xdr:spPr>
        <a:xfrm>
          <a:off x="526254" y="8631360"/>
          <a:ext cx="792000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13</a:t>
          </a:r>
        </a:p>
      </xdr:txBody>
    </xdr:sp>
    <xdr:clientData/>
  </xdr:twoCellAnchor>
  <xdr:twoCellAnchor editAs="absolute">
    <xdr:from>
      <xdr:col>1</xdr:col>
      <xdr:colOff>282572</xdr:colOff>
      <xdr:row>25</xdr:row>
      <xdr:rowOff>29379</xdr:rowOff>
    </xdr:from>
    <xdr:to>
      <xdr:col>1</xdr:col>
      <xdr:colOff>1073381</xdr:colOff>
      <xdr:row>25</xdr:row>
      <xdr:rowOff>357992</xdr:rowOff>
    </xdr:to>
    <xdr:sp macro="" textlink="">
      <xdr:nvSpPr>
        <xdr:cNvPr id="16" name="Rectángulo redondeado 1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1500-000010000000}"/>
            </a:ext>
          </a:extLst>
        </xdr:cNvPr>
        <xdr:cNvSpPr>
          <a:spLocks/>
        </xdr:cNvSpPr>
      </xdr:nvSpPr>
      <xdr:spPr>
        <a:xfrm>
          <a:off x="504822" y="8935254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14</a:t>
          </a:r>
        </a:p>
      </xdr:txBody>
    </xdr:sp>
    <xdr:clientData/>
  </xdr:twoCellAnchor>
  <xdr:twoCellAnchor editAs="absolute">
    <xdr:from>
      <xdr:col>1</xdr:col>
      <xdr:colOff>292211</xdr:colOff>
      <xdr:row>26</xdr:row>
      <xdr:rowOff>42187</xdr:rowOff>
    </xdr:from>
    <xdr:to>
      <xdr:col>1</xdr:col>
      <xdr:colOff>1083020</xdr:colOff>
      <xdr:row>26</xdr:row>
      <xdr:rowOff>370800</xdr:rowOff>
    </xdr:to>
    <xdr:sp macro="" textlink="">
      <xdr:nvSpPr>
        <xdr:cNvPr id="17" name="Rectángulo redondead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1500-000011000000}"/>
            </a:ext>
          </a:extLst>
        </xdr:cNvPr>
        <xdr:cNvSpPr>
          <a:spLocks/>
        </xdr:cNvSpPr>
      </xdr:nvSpPr>
      <xdr:spPr>
        <a:xfrm>
          <a:off x="518430" y="9448125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</a:t>
          </a:r>
          <a:r>
            <a:rPr lang="es-PA" sz="1100">
              <a:solidFill>
                <a:sysClr val="windowText" lastClr="000000"/>
              </a:solidFill>
            </a:rPr>
            <a:t> 15</a:t>
          </a:r>
        </a:p>
      </xdr:txBody>
    </xdr:sp>
    <xdr:clientData/>
  </xdr:twoCellAnchor>
  <xdr:twoCellAnchor editAs="absolute">
    <xdr:from>
      <xdr:col>1</xdr:col>
      <xdr:colOff>304117</xdr:colOff>
      <xdr:row>27</xdr:row>
      <xdr:rowOff>37426</xdr:rowOff>
    </xdr:from>
    <xdr:to>
      <xdr:col>1</xdr:col>
      <xdr:colOff>1094926</xdr:colOff>
      <xdr:row>27</xdr:row>
      <xdr:rowOff>366038</xdr:rowOff>
    </xdr:to>
    <xdr:sp macro="" textlink="">
      <xdr:nvSpPr>
        <xdr:cNvPr id="18" name="Rectángulo redondead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1500-000012000000}"/>
            </a:ext>
          </a:extLst>
        </xdr:cNvPr>
        <xdr:cNvSpPr>
          <a:spLocks/>
        </xdr:cNvSpPr>
      </xdr:nvSpPr>
      <xdr:spPr>
        <a:xfrm>
          <a:off x="530336" y="9848176"/>
          <a:ext cx="790809" cy="328612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16</a:t>
          </a:r>
        </a:p>
      </xdr:txBody>
    </xdr:sp>
    <xdr:clientData/>
  </xdr:twoCellAnchor>
  <xdr:twoCellAnchor editAs="absolute">
    <xdr:from>
      <xdr:col>1</xdr:col>
      <xdr:colOff>309220</xdr:colOff>
      <xdr:row>30</xdr:row>
      <xdr:rowOff>44577</xdr:rowOff>
    </xdr:from>
    <xdr:to>
      <xdr:col>1</xdr:col>
      <xdr:colOff>1100029</xdr:colOff>
      <xdr:row>30</xdr:row>
      <xdr:rowOff>373190</xdr:rowOff>
    </xdr:to>
    <xdr:sp macro="" textlink="">
      <xdr:nvSpPr>
        <xdr:cNvPr id="19" name="Rectángulo redondead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1500-000013000000}"/>
            </a:ext>
          </a:extLst>
        </xdr:cNvPr>
        <xdr:cNvSpPr>
          <a:spLocks/>
        </xdr:cNvSpPr>
      </xdr:nvSpPr>
      <xdr:spPr>
        <a:xfrm>
          <a:off x="535439" y="11069765"/>
          <a:ext cx="790809" cy="328613"/>
        </a:xfrm>
        <a:prstGeom prst="roundRect">
          <a:avLst/>
        </a:prstGeom>
        <a:solidFill>
          <a:schemeClr val="accent3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A" sz="1050">
              <a:solidFill>
                <a:sysClr val="windowText" lastClr="000000"/>
              </a:solidFill>
            </a:rPr>
            <a:t>Cuadro 17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28575</xdr:rowOff>
    </xdr:from>
    <xdr:to>
      <xdr:col>14</xdr:col>
      <xdr:colOff>28575</xdr:colOff>
      <xdr:row>40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28575"/>
          <a:ext cx="10677526" cy="7362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38101</xdr:rowOff>
    </xdr:from>
    <xdr:to>
      <xdr:col>11</xdr:col>
      <xdr:colOff>1</xdr:colOff>
      <xdr:row>38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8101"/>
          <a:ext cx="8343900" cy="73437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38100</xdr:rowOff>
    </xdr:from>
    <xdr:to>
      <xdr:col>14</xdr:col>
      <xdr:colOff>5034</xdr:colOff>
      <xdr:row>38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38100"/>
          <a:ext cx="10634935" cy="7362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31172</xdr:rowOff>
    </xdr:from>
    <xdr:to>
      <xdr:col>14</xdr:col>
      <xdr:colOff>9525</xdr:colOff>
      <xdr:row>38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31172"/>
          <a:ext cx="10648950" cy="73792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19052</xdr:rowOff>
    </xdr:from>
    <xdr:to>
      <xdr:col>13</xdr:col>
      <xdr:colOff>409575</xdr:colOff>
      <xdr:row>39</xdr:row>
      <xdr:rowOff>28576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2"/>
          <a:ext cx="10287000" cy="7439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_2007-2013/PUB%20B2007/PUB_PITRIM%20B-2007/REV%20TRIM%202007-2015/CONS%20231117/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showGridLines="0" zoomScale="98" zoomScaleNormal="98" workbookViewId="0">
      <pane xSplit="2" ySplit="9" topLeftCell="N22" activePane="bottomRight" state="frozen"/>
      <selection pane="topRight" activeCell="C1" sqref="C1"/>
      <selection pane="bottomLeft" activeCell="A10" sqref="A10"/>
      <selection pane="bottomRight" activeCell="W32" activeCellId="4" sqref="C32 H32 M32 R32 W32"/>
    </sheetView>
  </sheetViews>
  <sheetFormatPr baseColWidth="10" defaultColWidth="10" defaultRowHeight="12.75"/>
  <cols>
    <col min="1" max="1" width="12.42578125" style="334" customWidth="1"/>
    <col min="2" max="2" width="57.85546875" style="334" customWidth="1"/>
    <col min="3" max="3" width="10" style="334" customWidth="1"/>
    <col min="4" max="7" width="10" style="323" customWidth="1"/>
    <col min="8" max="11" width="10" style="279" customWidth="1"/>
    <col min="12" max="12" width="10" style="279"/>
    <col min="13" max="13" width="10" style="279" customWidth="1"/>
    <col min="14" max="15" width="10" style="279"/>
    <col min="16" max="16384" width="10" style="334"/>
  </cols>
  <sheetData>
    <row r="1" spans="1:38" s="156" customFormat="1" ht="12.95" customHeight="1">
      <c r="A1" s="273" t="s">
        <v>19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</row>
    <row r="2" spans="1:38" s="156" customFormat="1" ht="12.95" customHeight="1">
      <c r="A2" s="274" t="s">
        <v>20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</row>
    <row r="3" spans="1:38" s="156" customFormat="1" ht="12.95" customHeight="1">
      <c r="A3" s="273" t="s">
        <v>21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</row>
    <row r="4" spans="1:38" s="277" customFormat="1" ht="32.25" customHeight="1">
      <c r="A4" s="275" t="s">
        <v>194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6"/>
    </row>
    <row r="5" spans="1:38" s="280" customFormat="1" ht="5.85" customHeight="1">
      <c r="A5" s="264"/>
      <c r="B5" s="264"/>
      <c r="C5" s="275"/>
      <c r="D5" s="275"/>
      <c r="E5" s="275"/>
      <c r="F5" s="275"/>
      <c r="G5" s="275"/>
      <c r="H5" s="275"/>
      <c r="I5" s="275"/>
      <c r="J5" s="278"/>
      <c r="K5" s="279"/>
      <c r="L5" s="279"/>
      <c r="M5" s="279"/>
      <c r="N5" s="279"/>
      <c r="O5" s="279"/>
    </row>
    <row r="6" spans="1:38" s="281" customFormat="1" ht="35.25" customHeight="1">
      <c r="A6" s="548" t="s">
        <v>48</v>
      </c>
      <c r="B6" s="551" t="s">
        <v>49</v>
      </c>
      <c r="C6" s="554" t="s">
        <v>195</v>
      </c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  <c r="AB6" s="555"/>
      <c r="AC6" s="555"/>
      <c r="AD6" s="555"/>
    </row>
    <row r="7" spans="1:38" s="281" customFormat="1" ht="15.75" customHeight="1">
      <c r="A7" s="549"/>
      <c r="B7" s="552"/>
      <c r="C7" s="556" t="s">
        <v>196</v>
      </c>
      <c r="D7" s="557"/>
      <c r="E7" s="557"/>
      <c r="F7" s="557"/>
      <c r="G7" s="558"/>
      <c r="H7" s="556" t="s">
        <v>197</v>
      </c>
      <c r="I7" s="557"/>
      <c r="J7" s="557"/>
      <c r="K7" s="557"/>
      <c r="L7" s="558"/>
      <c r="M7" s="556" t="s">
        <v>198</v>
      </c>
      <c r="N7" s="557"/>
      <c r="O7" s="557"/>
      <c r="P7" s="557"/>
      <c r="Q7" s="558"/>
      <c r="R7" s="556" t="s">
        <v>199</v>
      </c>
      <c r="S7" s="557"/>
      <c r="T7" s="557"/>
      <c r="U7" s="557"/>
      <c r="V7" s="558"/>
      <c r="W7" s="556" t="s">
        <v>200</v>
      </c>
      <c r="X7" s="557"/>
      <c r="Y7" s="557"/>
      <c r="Z7" s="557"/>
      <c r="AA7" s="558"/>
      <c r="AB7" s="556" t="s">
        <v>201</v>
      </c>
      <c r="AC7" s="557"/>
      <c r="AD7" s="557"/>
    </row>
    <row r="8" spans="1:38" s="281" customFormat="1" ht="15.75" customHeight="1">
      <c r="A8" s="549"/>
      <c r="B8" s="552"/>
      <c r="C8" s="559" t="s">
        <v>71</v>
      </c>
      <c r="D8" s="282" t="s">
        <v>202</v>
      </c>
      <c r="E8" s="283"/>
      <c r="F8" s="283"/>
      <c r="G8" s="283"/>
      <c r="H8" s="559" t="s">
        <v>71</v>
      </c>
      <c r="I8" s="282" t="s">
        <v>202</v>
      </c>
      <c r="J8" s="283"/>
      <c r="K8" s="283"/>
      <c r="L8" s="284"/>
      <c r="M8" s="559" t="s">
        <v>71</v>
      </c>
      <c r="N8" s="282" t="s">
        <v>202</v>
      </c>
      <c r="O8" s="283"/>
      <c r="P8" s="283"/>
      <c r="Q8" s="284"/>
      <c r="R8" s="559" t="s">
        <v>71</v>
      </c>
      <c r="S8" s="282" t="s">
        <v>202</v>
      </c>
      <c r="T8" s="283"/>
      <c r="U8" s="283"/>
      <c r="V8" s="284"/>
      <c r="W8" s="559" t="s">
        <v>71</v>
      </c>
      <c r="X8" s="282" t="s">
        <v>202</v>
      </c>
      <c r="Y8" s="283"/>
      <c r="Z8" s="283"/>
      <c r="AA8" s="284"/>
      <c r="AB8" s="561" t="s">
        <v>202</v>
      </c>
      <c r="AC8" s="562"/>
      <c r="AD8" s="562"/>
    </row>
    <row r="9" spans="1:38" s="281" customFormat="1" ht="15.75" customHeight="1">
      <c r="A9" s="550"/>
      <c r="B9" s="553"/>
      <c r="C9" s="560"/>
      <c r="D9" s="285" t="s">
        <v>203</v>
      </c>
      <c r="E9" s="286" t="s">
        <v>204</v>
      </c>
      <c r="F9" s="287" t="s">
        <v>205</v>
      </c>
      <c r="G9" s="287" t="s">
        <v>206</v>
      </c>
      <c r="H9" s="560"/>
      <c r="I9" s="285" t="s">
        <v>203</v>
      </c>
      <c r="J9" s="286" t="s">
        <v>204</v>
      </c>
      <c r="K9" s="287" t="s">
        <v>205</v>
      </c>
      <c r="L9" s="287" t="s">
        <v>206</v>
      </c>
      <c r="M9" s="560"/>
      <c r="N9" s="285" t="s">
        <v>203</v>
      </c>
      <c r="O9" s="286" t="s">
        <v>204</v>
      </c>
      <c r="P9" s="287" t="s">
        <v>205</v>
      </c>
      <c r="Q9" s="287" t="s">
        <v>206</v>
      </c>
      <c r="R9" s="560"/>
      <c r="S9" s="285" t="s">
        <v>203</v>
      </c>
      <c r="T9" s="286" t="s">
        <v>204</v>
      </c>
      <c r="U9" s="287" t="s">
        <v>205</v>
      </c>
      <c r="V9" s="287" t="s">
        <v>206</v>
      </c>
      <c r="W9" s="560"/>
      <c r="X9" s="285" t="s">
        <v>203</v>
      </c>
      <c r="Y9" s="286" t="s">
        <v>204</v>
      </c>
      <c r="Z9" s="287" t="s">
        <v>205</v>
      </c>
      <c r="AA9" s="287" t="s">
        <v>206</v>
      </c>
      <c r="AB9" s="288" t="s">
        <v>203</v>
      </c>
      <c r="AC9" s="286" t="s">
        <v>204</v>
      </c>
      <c r="AD9" s="287" t="s">
        <v>205</v>
      </c>
    </row>
    <row r="10" spans="1:38" s="280" customFormat="1" ht="24.95" customHeight="1">
      <c r="A10" s="289"/>
      <c r="B10" s="12" t="s">
        <v>107</v>
      </c>
      <c r="C10" s="290"/>
      <c r="D10" s="291"/>
      <c r="F10" s="292"/>
      <c r="G10" s="292"/>
      <c r="H10" s="290"/>
      <c r="I10" s="292"/>
      <c r="J10" s="293"/>
      <c r="K10" s="293"/>
      <c r="L10" s="292"/>
      <c r="M10" s="290"/>
      <c r="N10" s="292"/>
      <c r="O10" s="293"/>
      <c r="P10" s="293"/>
      <c r="Q10" s="292"/>
      <c r="R10" s="290"/>
      <c r="S10" s="292"/>
      <c r="T10" s="293"/>
      <c r="U10" s="293"/>
      <c r="V10" s="292"/>
      <c r="W10" s="290"/>
      <c r="X10" s="292"/>
      <c r="Y10" s="293"/>
      <c r="Z10" s="293"/>
      <c r="AA10" s="292"/>
      <c r="AB10" s="292"/>
      <c r="AC10" s="292"/>
      <c r="AD10" s="293"/>
    </row>
    <row r="11" spans="1:38" s="280" customFormat="1" ht="32.25" customHeight="1">
      <c r="A11" s="294" t="s">
        <v>0</v>
      </c>
      <c r="B11" s="295" t="s">
        <v>81</v>
      </c>
      <c r="C11" s="296">
        <v>1595.1933147917325</v>
      </c>
      <c r="D11" s="296">
        <v>387.21185179196141</v>
      </c>
      <c r="E11" s="296">
        <v>415.19031444881608</v>
      </c>
      <c r="F11" s="296">
        <v>393.94086319146191</v>
      </c>
      <c r="G11" s="296">
        <v>398.85028535949328</v>
      </c>
      <c r="H11" s="296">
        <v>1643.5513630620871</v>
      </c>
      <c r="I11" s="296">
        <v>375.01023041602485</v>
      </c>
      <c r="J11" s="296">
        <v>414.35601298703796</v>
      </c>
      <c r="K11" s="296">
        <v>429.24959732610108</v>
      </c>
      <c r="L11" s="296">
        <v>424.93552233292337</v>
      </c>
      <c r="M11" s="296">
        <v>1681.3471969823379</v>
      </c>
      <c r="N11" s="296">
        <v>392.40645003193714</v>
      </c>
      <c r="O11" s="296">
        <v>416.79394593215659</v>
      </c>
      <c r="P11" s="296">
        <v>425.2261618388651</v>
      </c>
      <c r="Q11" s="296">
        <v>446.92063917937895</v>
      </c>
      <c r="R11" s="296">
        <v>1789.6984002042739</v>
      </c>
      <c r="S11" s="296">
        <v>401.62196704602673</v>
      </c>
      <c r="T11" s="296">
        <v>441.81244917465938</v>
      </c>
      <c r="U11" s="296">
        <v>452.50945629098641</v>
      </c>
      <c r="V11" s="296">
        <v>493.75452769260141</v>
      </c>
      <c r="W11" s="296">
        <v>2004.4670285808354</v>
      </c>
      <c r="X11" s="296">
        <v>442.25735965418835</v>
      </c>
      <c r="Y11" s="296">
        <v>490.77204628020542</v>
      </c>
      <c r="Z11" s="296">
        <v>502.40323914125838</v>
      </c>
      <c r="AA11" s="296">
        <v>569.03438350518331</v>
      </c>
      <c r="AB11" s="296">
        <v>445.34671653149445</v>
      </c>
      <c r="AC11" s="297">
        <v>484.75734567989048</v>
      </c>
      <c r="AD11" s="297">
        <v>511.36948558424967</v>
      </c>
      <c r="AI11" s="298"/>
      <c r="AJ11" s="298"/>
      <c r="AK11" s="298"/>
      <c r="AL11" s="298"/>
    </row>
    <row r="12" spans="1:38" s="280" customFormat="1" ht="24.95" customHeight="1">
      <c r="A12" s="294" t="s">
        <v>1</v>
      </c>
      <c r="B12" s="299" t="s">
        <v>50</v>
      </c>
      <c r="C12" s="296">
        <v>848.17114854356896</v>
      </c>
      <c r="D12" s="296">
        <v>293.39720702266618</v>
      </c>
      <c r="E12" s="296">
        <v>181.64511187496657</v>
      </c>
      <c r="F12" s="296">
        <v>197.5330912513011</v>
      </c>
      <c r="G12" s="296">
        <v>175.59573839463513</v>
      </c>
      <c r="H12" s="296">
        <v>1061.8773343618736</v>
      </c>
      <c r="I12" s="297">
        <v>279.67945281515824</v>
      </c>
      <c r="J12" s="297">
        <v>206.08089607670817</v>
      </c>
      <c r="K12" s="297">
        <v>257.20253398902491</v>
      </c>
      <c r="L12" s="297">
        <v>318.91445148098239</v>
      </c>
      <c r="M12" s="296">
        <v>1299.0606912811818</v>
      </c>
      <c r="N12" s="297">
        <v>660.53129348386938</v>
      </c>
      <c r="O12" s="297">
        <v>87.390481552670366</v>
      </c>
      <c r="P12" s="297">
        <v>202.51209992255667</v>
      </c>
      <c r="Q12" s="297">
        <v>348.62681632208523</v>
      </c>
      <c r="R12" s="296">
        <v>2557.581163512612</v>
      </c>
      <c r="S12" s="297">
        <v>728.61718473239239</v>
      </c>
      <c r="T12" s="297">
        <v>561.85347726226632</v>
      </c>
      <c r="U12" s="297">
        <v>589.40101402222876</v>
      </c>
      <c r="V12" s="297">
        <v>677.70948749572426</v>
      </c>
      <c r="W12" s="296">
        <v>2756.8524610011414</v>
      </c>
      <c r="X12" s="297">
        <v>811.9993290303338</v>
      </c>
      <c r="Y12" s="297">
        <v>592.59848017134561</v>
      </c>
      <c r="Z12" s="297">
        <v>619.59386795088619</v>
      </c>
      <c r="AA12" s="297">
        <v>732.66078384857576</v>
      </c>
      <c r="AB12" s="297">
        <v>847.68873952922377</v>
      </c>
      <c r="AC12" s="297">
        <v>596.99494470454658</v>
      </c>
      <c r="AD12" s="297">
        <v>778.83856696842906</v>
      </c>
      <c r="AI12" s="298"/>
      <c r="AJ12" s="298"/>
      <c r="AK12" s="298"/>
      <c r="AL12" s="298"/>
    </row>
    <row r="13" spans="1:38" s="280" customFormat="1" ht="24.95" customHeight="1">
      <c r="A13" s="294" t="s">
        <v>2</v>
      </c>
      <c r="B13" s="299" t="s">
        <v>4</v>
      </c>
      <c r="C13" s="296">
        <v>3851.5910178652121</v>
      </c>
      <c r="D13" s="296">
        <v>1028.3434541701859</v>
      </c>
      <c r="E13" s="296">
        <v>970.2251629815587</v>
      </c>
      <c r="F13" s="296">
        <v>956.04896197796279</v>
      </c>
      <c r="G13" s="296">
        <v>896.97343873550494</v>
      </c>
      <c r="H13" s="296">
        <v>3944.5395875189338</v>
      </c>
      <c r="I13" s="297">
        <v>972.13789480361652</v>
      </c>
      <c r="J13" s="297">
        <v>904.89915498095661</v>
      </c>
      <c r="K13" s="297">
        <v>1021.9340379235869</v>
      </c>
      <c r="L13" s="297">
        <v>1045.568499810774</v>
      </c>
      <c r="M13" s="296">
        <v>3200.5846192190029</v>
      </c>
      <c r="N13" s="297">
        <v>1029.635576672016</v>
      </c>
      <c r="O13" s="297">
        <v>633.65686939941008</v>
      </c>
      <c r="P13" s="297">
        <v>739.29355812688425</v>
      </c>
      <c r="Q13" s="297">
        <v>797.99861502069257</v>
      </c>
      <c r="R13" s="296">
        <v>3508.659024414836</v>
      </c>
      <c r="S13" s="297">
        <v>905.50683578271924</v>
      </c>
      <c r="T13" s="297">
        <v>880.87982273010243</v>
      </c>
      <c r="U13" s="297">
        <v>834.91720920711873</v>
      </c>
      <c r="V13" s="297">
        <v>887.35515669489587</v>
      </c>
      <c r="W13" s="296">
        <v>3801.9206912531354</v>
      </c>
      <c r="X13" s="297">
        <v>942.91033834789425</v>
      </c>
      <c r="Y13" s="297">
        <v>950.64390034619123</v>
      </c>
      <c r="Z13" s="297">
        <v>936.81121406834927</v>
      </c>
      <c r="AA13" s="297">
        <v>971.55523849070062</v>
      </c>
      <c r="AB13" s="297">
        <v>955.20197222149761</v>
      </c>
      <c r="AC13" s="297">
        <v>980.60103776932294</v>
      </c>
      <c r="AD13" s="297">
        <v>963.43734456428911</v>
      </c>
      <c r="AI13" s="298"/>
      <c r="AJ13" s="298"/>
      <c r="AK13" s="298"/>
      <c r="AL13" s="298"/>
    </row>
    <row r="14" spans="1:38" s="280" customFormat="1" ht="32.25" customHeight="1">
      <c r="A14" s="300" t="s">
        <v>139</v>
      </c>
      <c r="B14" s="295" t="s">
        <v>207</v>
      </c>
      <c r="C14" s="296">
        <v>1380.5291264675748</v>
      </c>
      <c r="D14" s="296">
        <v>335.28540839921482</v>
      </c>
      <c r="E14" s="296">
        <v>355.65240665525812</v>
      </c>
      <c r="F14" s="296">
        <v>343.45453799695213</v>
      </c>
      <c r="G14" s="296">
        <v>346.13677341614982</v>
      </c>
      <c r="H14" s="296">
        <v>1425.3207726615619</v>
      </c>
      <c r="I14" s="297">
        <v>343.28030348778248</v>
      </c>
      <c r="J14" s="297">
        <v>366.98034702409075</v>
      </c>
      <c r="K14" s="297">
        <v>359.45524618613814</v>
      </c>
      <c r="L14" s="297">
        <v>355.60487596355046</v>
      </c>
      <c r="M14" s="296">
        <v>1414.5294041281832</v>
      </c>
      <c r="N14" s="297">
        <v>387.63431732099042</v>
      </c>
      <c r="O14" s="297">
        <v>352.32186928225309</v>
      </c>
      <c r="P14" s="297">
        <v>333.6695835288761</v>
      </c>
      <c r="Q14" s="297">
        <v>340.90363399606338</v>
      </c>
      <c r="R14" s="296">
        <v>1523.9365697809139</v>
      </c>
      <c r="S14" s="297">
        <v>362.36214920133665</v>
      </c>
      <c r="T14" s="297">
        <v>375.10097289281197</v>
      </c>
      <c r="U14" s="297">
        <v>381.45190978259177</v>
      </c>
      <c r="V14" s="297">
        <v>405.02153790417367</v>
      </c>
      <c r="W14" s="296">
        <v>1620.9477655644719</v>
      </c>
      <c r="X14" s="297">
        <v>381.1045302817609</v>
      </c>
      <c r="Y14" s="297">
        <v>394.26452502904192</v>
      </c>
      <c r="Z14" s="297">
        <v>423.81038108394512</v>
      </c>
      <c r="AA14" s="297">
        <v>421.76832916972393</v>
      </c>
      <c r="AB14" s="297">
        <v>395.38846061188497</v>
      </c>
      <c r="AC14" s="297">
        <v>455.20134237227393</v>
      </c>
      <c r="AD14" s="297">
        <v>493.34154729613829</v>
      </c>
      <c r="AI14" s="298"/>
      <c r="AJ14" s="298"/>
      <c r="AK14" s="298"/>
      <c r="AL14" s="298"/>
    </row>
    <row r="15" spans="1:38" s="280" customFormat="1" ht="24.95" customHeight="1">
      <c r="A15" s="294" t="s">
        <v>6</v>
      </c>
      <c r="B15" s="299" t="s">
        <v>7</v>
      </c>
      <c r="C15" s="296">
        <v>11998.236139218105</v>
      </c>
      <c r="D15" s="297">
        <v>4043.0669014245887</v>
      </c>
      <c r="E15" s="297">
        <v>2513.0588968625439</v>
      </c>
      <c r="F15" s="297">
        <v>2824.507910116698</v>
      </c>
      <c r="G15" s="297">
        <v>2617.6024308142751</v>
      </c>
      <c r="H15" s="296">
        <v>12378.158491873372</v>
      </c>
      <c r="I15" s="297">
        <v>4380.9923882943385</v>
      </c>
      <c r="J15" s="297">
        <v>2727.7169937183789</v>
      </c>
      <c r="K15" s="297">
        <v>2694.5999226093277</v>
      </c>
      <c r="L15" s="297">
        <v>2574.8491872513264</v>
      </c>
      <c r="M15" s="296">
        <v>6863.6196710754848</v>
      </c>
      <c r="N15" s="297">
        <v>4006.3201133880825</v>
      </c>
      <c r="O15" s="297">
        <v>526.41569484154275</v>
      </c>
      <c r="P15" s="297">
        <v>972.73484645027406</v>
      </c>
      <c r="Q15" s="297">
        <v>1358.1490163955855</v>
      </c>
      <c r="R15" s="296">
        <v>9362.4389370919998</v>
      </c>
      <c r="S15" s="297">
        <v>2720.8091283419535</v>
      </c>
      <c r="T15" s="297">
        <v>2033.3752791494492</v>
      </c>
      <c r="U15" s="297">
        <v>2156.6517358158248</v>
      </c>
      <c r="V15" s="297">
        <v>2451.6027937847712</v>
      </c>
      <c r="W15" s="296">
        <v>11002.312292083412</v>
      </c>
      <c r="X15" s="297">
        <v>3511.0992060062113</v>
      </c>
      <c r="Y15" s="297">
        <v>2298.134360542233</v>
      </c>
      <c r="Z15" s="297">
        <v>2373.3770763449579</v>
      </c>
      <c r="AA15" s="297">
        <v>2819.7016491900099</v>
      </c>
      <c r="AB15" s="297">
        <v>4439.3106197438901</v>
      </c>
      <c r="AC15" s="297">
        <v>2582.9263550477935</v>
      </c>
      <c r="AD15" s="297">
        <v>2778.9861189378962</v>
      </c>
      <c r="AI15" s="298"/>
      <c r="AJ15" s="298"/>
      <c r="AK15" s="298"/>
      <c r="AL15" s="298"/>
    </row>
    <row r="16" spans="1:38" s="280" customFormat="1" ht="33" customHeight="1">
      <c r="A16" s="294" t="s">
        <v>8</v>
      </c>
      <c r="B16" s="295" t="s">
        <v>84</v>
      </c>
      <c r="C16" s="296">
        <v>12344.714370637334</v>
      </c>
      <c r="D16" s="297">
        <v>2924.8477445722265</v>
      </c>
      <c r="E16" s="297">
        <v>3001.1478700206253</v>
      </c>
      <c r="F16" s="297">
        <v>3019.8557622461149</v>
      </c>
      <c r="G16" s="297">
        <v>3398.8629937983656</v>
      </c>
      <c r="H16" s="296">
        <v>12518.361929616054</v>
      </c>
      <c r="I16" s="297">
        <v>2967.5832085963998</v>
      </c>
      <c r="J16" s="297">
        <v>3065.4528709274655</v>
      </c>
      <c r="K16" s="297">
        <v>3026.4975031232379</v>
      </c>
      <c r="L16" s="297">
        <v>3458.8283469689518</v>
      </c>
      <c r="M16" s="296">
        <v>10128.272635085132</v>
      </c>
      <c r="N16" s="297">
        <v>2872.5572716486295</v>
      </c>
      <c r="O16" s="297">
        <v>1677.0553163537331</v>
      </c>
      <c r="P16" s="297">
        <v>2310.2685971974029</v>
      </c>
      <c r="Q16" s="297">
        <v>3268.3914498853665</v>
      </c>
      <c r="R16" s="296">
        <v>12060.970025697583</v>
      </c>
      <c r="S16" s="297">
        <v>2742.0176368710113</v>
      </c>
      <c r="T16" s="297">
        <v>2344.5797811364182</v>
      </c>
      <c r="U16" s="297">
        <v>3030.972816621917</v>
      </c>
      <c r="V16" s="297">
        <v>3943.3997910682356</v>
      </c>
      <c r="W16" s="296">
        <v>15027.47645211398</v>
      </c>
      <c r="X16" s="297">
        <v>3345.2348701130841</v>
      </c>
      <c r="Y16" s="297">
        <v>2956.4912079727965</v>
      </c>
      <c r="Z16" s="297">
        <v>3832.2945297111287</v>
      </c>
      <c r="AA16" s="297">
        <v>4893.4558443169726</v>
      </c>
      <c r="AB16" s="297">
        <v>3883.0347452066208</v>
      </c>
      <c r="AC16" s="297">
        <v>3188.764235499154</v>
      </c>
      <c r="AD16" s="297">
        <v>4177.7162301703283</v>
      </c>
      <c r="AI16" s="298"/>
      <c r="AJ16" s="298"/>
      <c r="AK16" s="298"/>
      <c r="AL16" s="298"/>
    </row>
    <row r="17" spans="1:38" s="280" customFormat="1" ht="24.95" customHeight="1">
      <c r="A17" s="294" t="s">
        <v>9</v>
      </c>
      <c r="B17" s="299" t="s">
        <v>85</v>
      </c>
      <c r="C17" s="296">
        <v>6880.9321137043908</v>
      </c>
      <c r="D17" s="297">
        <v>1684.850225834052</v>
      </c>
      <c r="E17" s="297">
        <v>1730.0121725720435</v>
      </c>
      <c r="F17" s="297">
        <v>1743.3017471469914</v>
      </c>
      <c r="G17" s="297">
        <v>1722.7679681513036</v>
      </c>
      <c r="H17" s="296">
        <v>7466.1323192756863</v>
      </c>
      <c r="I17" s="297">
        <v>1771.0923317193392</v>
      </c>
      <c r="J17" s="297">
        <v>1842.0822289933021</v>
      </c>
      <c r="K17" s="297">
        <v>1924.7007144245702</v>
      </c>
      <c r="L17" s="297">
        <v>1928.2570441384746</v>
      </c>
      <c r="M17" s="296">
        <v>6431.1445586677437</v>
      </c>
      <c r="N17" s="297">
        <v>1901.4101055397746</v>
      </c>
      <c r="O17" s="297">
        <v>1290.1231532610718</v>
      </c>
      <c r="P17" s="297">
        <v>1489.2377679805772</v>
      </c>
      <c r="Q17" s="297">
        <v>1750.3735318863205</v>
      </c>
      <c r="R17" s="296">
        <v>7632.4755473728928</v>
      </c>
      <c r="S17" s="297">
        <v>1789.1415435727058</v>
      </c>
      <c r="T17" s="297">
        <v>1809.5851130156525</v>
      </c>
      <c r="U17" s="297">
        <v>1934.2524660527774</v>
      </c>
      <c r="V17" s="297">
        <v>2099.4964247317562</v>
      </c>
      <c r="W17" s="296">
        <v>8863.9177985720416</v>
      </c>
      <c r="X17" s="297">
        <v>2020.0624087851984</v>
      </c>
      <c r="Y17" s="297">
        <v>2213.3041826832919</v>
      </c>
      <c r="Z17" s="297">
        <v>2254.8122051585042</v>
      </c>
      <c r="AA17" s="297">
        <v>2375.7390019450481</v>
      </c>
      <c r="AB17" s="297">
        <v>2280.8781230888158</v>
      </c>
      <c r="AC17" s="297">
        <v>2443.6097814105451</v>
      </c>
      <c r="AD17" s="297">
        <v>2516.0764873270596</v>
      </c>
      <c r="AI17" s="298"/>
      <c r="AJ17" s="298"/>
      <c r="AK17" s="298"/>
      <c r="AL17" s="298"/>
    </row>
    <row r="18" spans="1:38" s="280" customFormat="1" ht="24.95" customHeight="1">
      <c r="A18" s="294" t="s">
        <v>10</v>
      </c>
      <c r="B18" s="299" t="s">
        <v>51</v>
      </c>
      <c r="C18" s="296">
        <v>2001.811305894237</v>
      </c>
      <c r="D18" s="297">
        <v>509.51545278361976</v>
      </c>
      <c r="E18" s="297">
        <v>474.25811685596989</v>
      </c>
      <c r="F18" s="297">
        <v>480.64262170246445</v>
      </c>
      <c r="G18" s="297">
        <v>537.39511455218303</v>
      </c>
      <c r="H18" s="296">
        <v>1984.681239548617</v>
      </c>
      <c r="I18" s="297">
        <v>499.02563587352142</v>
      </c>
      <c r="J18" s="297">
        <v>455.83981649383117</v>
      </c>
      <c r="K18" s="297">
        <v>474.57464124274924</v>
      </c>
      <c r="L18" s="297">
        <v>555.24114593851505</v>
      </c>
      <c r="M18" s="296">
        <v>785.82569127647071</v>
      </c>
      <c r="N18" s="297">
        <v>411.27223863421472</v>
      </c>
      <c r="O18" s="297">
        <v>71.347936293692001</v>
      </c>
      <c r="P18" s="297">
        <v>98.967739494944411</v>
      </c>
      <c r="Q18" s="297">
        <v>204.23777685361964</v>
      </c>
      <c r="R18" s="296">
        <v>999.64687142961134</v>
      </c>
      <c r="S18" s="297">
        <v>178.5003591628759</v>
      </c>
      <c r="T18" s="297">
        <v>243.99653315601699</v>
      </c>
      <c r="U18" s="297">
        <v>262.81714416681581</v>
      </c>
      <c r="V18" s="297">
        <v>314.33283494390264</v>
      </c>
      <c r="W18" s="296">
        <v>1406.8441944380249</v>
      </c>
      <c r="X18" s="297">
        <v>297.13103814710189</v>
      </c>
      <c r="Y18" s="297">
        <v>344.02457878950986</v>
      </c>
      <c r="Z18" s="297">
        <v>342.61813986525618</v>
      </c>
      <c r="AA18" s="297">
        <v>423.07043763615701</v>
      </c>
      <c r="AB18" s="297">
        <v>340.89583387174838</v>
      </c>
      <c r="AC18" s="297">
        <v>376.38485539662378</v>
      </c>
      <c r="AD18" s="297">
        <v>373.9486364213335</v>
      </c>
      <c r="AI18" s="298"/>
      <c r="AJ18" s="298"/>
      <c r="AK18" s="298"/>
      <c r="AL18" s="298"/>
    </row>
    <row r="19" spans="1:38" s="280" customFormat="1" ht="24.95" customHeight="1">
      <c r="A19" s="294" t="s">
        <v>11</v>
      </c>
      <c r="B19" s="299" t="s">
        <v>86</v>
      </c>
      <c r="C19" s="296">
        <v>1592.0722924675456</v>
      </c>
      <c r="D19" s="297">
        <v>392.16879311868087</v>
      </c>
      <c r="E19" s="297">
        <v>395.89082448903184</v>
      </c>
      <c r="F19" s="297">
        <v>395.24062924512413</v>
      </c>
      <c r="G19" s="297">
        <v>408.77204561470887</v>
      </c>
      <c r="H19" s="296">
        <v>1554.3693510748153</v>
      </c>
      <c r="I19" s="297">
        <v>374.98115450782507</v>
      </c>
      <c r="J19" s="297">
        <v>376.35789277663378</v>
      </c>
      <c r="K19" s="297">
        <v>388.69976574254184</v>
      </c>
      <c r="L19" s="297">
        <v>414.33053804781463</v>
      </c>
      <c r="M19" s="296">
        <v>1584.612259654707</v>
      </c>
      <c r="N19" s="297">
        <v>402.51032995372395</v>
      </c>
      <c r="O19" s="297">
        <v>356.28784262638266</v>
      </c>
      <c r="P19" s="297">
        <v>377.6452790647395</v>
      </c>
      <c r="Q19" s="297">
        <v>448.16880800986087</v>
      </c>
      <c r="R19" s="296">
        <v>1636.3255956108565</v>
      </c>
      <c r="S19" s="297">
        <v>380.44439617865805</v>
      </c>
      <c r="T19" s="297">
        <v>403.2455608940549</v>
      </c>
      <c r="U19" s="297">
        <v>402.10242340022222</v>
      </c>
      <c r="V19" s="297">
        <v>450.5332151379211</v>
      </c>
      <c r="W19" s="296">
        <v>1712.6846681471729</v>
      </c>
      <c r="X19" s="297">
        <v>421.91984538969012</v>
      </c>
      <c r="Y19" s="297">
        <v>421.30137933994945</v>
      </c>
      <c r="Z19" s="297">
        <v>426.37620247418204</v>
      </c>
      <c r="AA19" s="297">
        <v>443.08724094335145</v>
      </c>
      <c r="AB19" s="297">
        <v>414.33252782633355</v>
      </c>
      <c r="AC19" s="297">
        <v>438.44236923828674</v>
      </c>
      <c r="AD19" s="297">
        <v>446.93587153169136</v>
      </c>
      <c r="AI19" s="298"/>
      <c r="AJ19" s="298"/>
      <c r="AK19" s="298"/>
      <c r="AL19" s="298"/>
    </row>
    <row r="20" spans="1:38" s="280" customFormat="1" ht="30" customHeight="1">
      <c r="A20" s="294" t="s">
        <v>12</v>
      </c>
      <c r="B20" s="299" t="s">
        <v>87</v>
      </c>
      <c r="C20" s="301">
        <v>4141.7403544426979</v>
      </c>
      <c r="D20" s="297">
        <v>1005.7024038366187</v>
      </c>
      <c r="E20" s="297">
        <v>993.43432810211107</v>
      </c>
      <c r="F20" s="297">
        <v>1046.6169442217683</v>
      </c>
      <c r="G20" s="297">
        <v>1095.9866782821996</v>
      </c>
      <c r="H20" s="301">
        <v>4179.350235605415</v>
      </c>
      <c r="I20" s="297">
        <v>1020.4751568230558</v>
      </c>
      <c r="J20" s="297">
        <v>1044.9319581645784</v>
      </c>
      <c r="K20" s="297">
        <v>1037.1333166035968</v>
      </c>
      <c r="L20" s="297">
        <v>1076.809804014184</v>
      </c>
      <c r="M20" s="301">
        <v>3885.868302442806</v>
      </c>
      <c r="N20" s="297">
        <v>976.06723769607606</v>
      </c>
      <c r="O20" s="297">
        <v>925.2015986947215</v>
      </c>
      <c r="P20" s="297">
        <v>963.76708772931806</v>
      </c>
      <c r="Q20" s="297">
        <v>1020.83237832269</v>
      </c>
      <c r="R20" s="301">
        <v>4160.1040829229651</v>
      </c>
      <c r="S20" s="297">
        <v>981.66146368025238</v>
      </c>
      <c r="T20" s="297">
        <v>988.56056614512397</v>
      </c>
      <c r="U20" s="297">
        <v>1069.7258501505453</v>
      </c>
      <c r="V20" s="297">
        <v>1120.1562029470433</v>
      </c>
      <c r="W20" s="301">
        <v>4378.7746682384204</v>
      </c>
      <c r="X20" s="297">
        <v>1031.9418397494658</v>
      </c>
      <c r="Y20" s="297">
        <v>1069.0682211814417</v>
      </c>
      <c r="Z20" s="297">
        <v>1097.192313108108</v>
      </c>
      <c r="AA20" s="297">
        <v>1180.572294199405</v>
      </c>
      <c r="AB20" s="302">
        <v>1229.9973100481379</v>
      </c>
      <c r="AC20" s="302">
        <v>1129.8710269049857</v>
      </c>
      <c r="AD20" s="302">
        <v>1194.1051138996725</v>
      </c>
      <c r="AE20" s="303"/>
      <c r="AF20" s="304"/>
      <c r="AI20" s="298"/>
      <c r="AJ20" s="298"/>
      <c r="AK20" s="298"/>
      <c r="AL20" s="298"/>
    </row>
    <row r="21" spans="1:38" s="280" customFormat="1" ht="34.5" customHeight="1">
      <c r="A21" s="300" t="s">
        <v>141</v>
      </c>
      <c r="B21" s="295" t="s">
        <v>142</v>
      </c>
      <c r="C21" s="296">
        <v>4717.780456860226</v>
      </c>
      <c r="D21" s="297">
        <v>1098.1540488489013</v>
      </c>
      <c r="E21" s="297">
        <v>1176.5417509443569</v>
      </c>
      <c r="F21" s="297">
        <v>1174.2664988556285</v>
      </c>
      <c r="G21" s="297">
        <v>1268.8181582113398</v>
      </c>
      <c r="H21" s="296">
        <v>4998.3300531516888</v>
      </c>
      <c r="I21" s="297">
        <v>1157.7960477288657</v>
      </c>
      <c r="J21" s="297">
        <v>1212.8768175418245</v>
      </c>
      <c r="K21" s="297">
        <v>1261.067919868955</v>
      </c>
      <c r="L21" s="297">
        <v>1366.5892680120435</v>
      </c>
      <c r="M21" s="296">
        <v>4173.2015277544087</v>
      </c>
      <c r="N21" s="297">
        <v>1345.3528660625025</v>
      </c>
      <c r="O21" s="297">
        <v>756.66457321279927</v>
      </c>
      <c r="P21" s="297">
        <v>847.97203283930389</v>
      </c>
      <c r="Q21" s="297">
        <v>1223.2120556398036</v>
      </c>
      <c r="R21" s="296">
        <v>4776.3791512835924</v>
      </c>
      <c r="S21" s="297">
        <v>1023.2484234685655</v>
      </c>
      <c r="T21" s="297">
        <v>1182.4153088448143</v>
      </c>
      <c r="U21" s="297">
        <v>1223.242728454863</v>
      </c>
      <c r="V21" s="297">
        <v>1347.4726905153498</v>
      </c>
      <c r="W21" s="296">
        <v>5490.3011293557911</v>
      </c>
      <c r="X21" s="297">
        <v>1213.2101957253055</v>
      </c>
      <c r="Y21" s="297">
        <v>1402.8134473175735</v>
      </c>
      <c r="Z21" s="297">
        <v>1406.7625547512494</v>
      </c>
      <c r="AA21" s="297">
        <v>1467.5149315616629</v>
      </c>
      <c r="AB21" s="297">
        <v>1323.2210862041109</v>
      </c>
      <c r="AC21" s="297">
        <v>1543.6282196596919</v>
      </c>
      <c r="AD21" s="297">
        <v>1519.4294135739076</v>
      </c>
      <c r="AI21" s="298"/>
      <c r="AJ21" s="298"/>
      <c r="AK21" s="298"/>
      <c r="AL21" s="298"/>
    </row>
    <row r="22" spans="1:38" s="280" customFormat="1" ht="24.95" customHeight="1">
      <c r="A22" s="294" t="s">
        <v>17</v>
      </c>
      <c r="B22" s="299" t="s">
        <v>92</v>
      </c>
      <c r="C22" s="296">
        <v>651.82010321235236</v>
      </c>
      <c r="D22" s="297">
        <v>165.35516468987703</v>
      </c>
      <c r="E22" s="297">
        <v>165.63480882653622</v>
      </c>
      <c r="F22" s="297">
        <v>156.91860573287116</v>
      </c>
      <c r="G22" s="297">
        <v>163.91152396306802</v>
      </c>
      <c r="H22" s="296">
        <v>696.36920162479726</v>
      </c>
      <c r="I22" s="297">
        <v>177.11007484529026</v>
      </c>
      <c r="J22" s="297">
        <v>178.51809559657957</v>
      </c>
      <c r="K22" s="297">
        <v>163.6264568465015</v>
      </c>
      <c r="L22" s="297">
        <v>177.1145743364259</v>
      </c>
      <c r="M22" s="296">
        <v>618.34283017289238</v>
      </c>
      <c r="N22" s="297">
        <v>214.61722916626076</v>
      </c>
      <c r="O22" s="297">
        <v>110.62491653262553</v>
      </c>
      <c r="P22" s="297">
        <v>133.97173244994619</v>
      </c>
      <c r="Q22" s="297">
        <v>159.12895202405994</v>
      </c>
      <c r="R22" s="296">
        <v>602.18964169358753</v>
      </c>
      <c r="S22" s="297">
        <v>155.08373459819208</v>
      </c>
      <c r="T22" s="297">
        <v>123.28478206702894</v>
      </c>
      <c r="U22" s="297">
        <v>152.32244914142936</v>
      </c>
      <c r="V22" s="297">
        <v>171.49867588693709</v>
      </c>
      <c r="W22" s="296">
        <v>605.52546592225303</v>
      </c>
      <c r="X22" s="297">
        <v>153.17628541362708</v>
      </c>
      <c r="Y22" s="297">
        <v>125.86379709390638</v>
      </c>
      <c r="Z22" s="297">
        <v>154.6771626942915</v>
      </c>
      <c r="AA22" s="297">
        <v>171.80822072042807</v>
      </c>
      <c r="AB22" s="297">
        <v>167.29089088276737</v>
      </c>
      <c r="AC22" s="297">
        <v>137.51345660669278</v>
      </c>
      <c r="AD22" s="297">
        <v>167.44503859366992</v>
      </c>
    </row>
    <row r="23" spans="1:38" s="280" customFormat="1" ht="24.95" customHeight="1">
      <c r="A23" s="294" t="s">
        <v>93</v>
      </c>
      <c r="B23" s="299" t="s">
        <v>94</v>
      </c>
      <c r="C23" s="296">
        <v>621.61517875686116</v>
      </c>
      <c r="D23" s="297">
        <v>148.93512713857541</v>
      </c>
      <c r="E23" s="297">
        <v>156.29252052275484</v>
      </c>
      <c r="F23" s="297">
        <v>160.65064984054311</v>
      </c>
      <c r="G23" s="297">
        <v>155.73688125498779</v>
      </c>
      <c r="H23" s="296">
        <v>685.2070763061929</v>
      </c>
      <c r="I23" s="297">
        <v>163.54727470924212</v>
      </c>
      <c r="J23" s="297">
        <v>171.85107765349801</v>
      </c>
      <c r="K23" s="297">
        <v>179.90127566073829</v>
      </c>
      <c r="L23" s="297">
        <v>169.90744828271451</v>
      </c>
      <c r="M23" s="296">
        <v>798.56591004352731</v>
      </c>
      <c r="N23" s="297">
        <v>187.53751859194392</v>
      </c>
      <c r="O23" s="297">
        <v>191.783652281272</v>
      </c>
      <c r="P23" s="297">
        <v>215.79523404419129</v>
      </c>
      <c r="Q23" s="297">
        <v>203.44950512612016</v>
      </c>
      <c r="R23" s="296">
        <v>812.14709185846459</v>
      </c>
      <c r="S23" s="297">
        <v>191.8643234697478</v>
      </c>
      <c r="T23" s="297">
        <v>200.64380203072966</v>
      </c>
      <c r="U23" s="297">
        <v>231.51011354774201</v>
      </c>
      <c r="V23" s="297">
        <v>188.12885281024506</v>
      </c>
      <c r="W23" s="296">
        <v>855.69710885707866</v>
      </c>
      <c r="X23" s="297">
        <v>200.81814245697831</v>
      </c>
      <c r="Y23" s="297">
        <v>213.93218971592228</v>
      </c>
      <c r="Z23" s="297">
        <v>239.19366558148667</v>
      </c>
      <c r="AA23" s="297">
        <v>201.75311110269141</v>
      </c>
      <c r="AB23" s="297">
        <v>203.185519760332</v>
      </c>
      <c r="AC23" s="297">
        <v>205.7174585765311</v>
      </c>
      <c r="AD23" s="297">
        <v>248.50568052860535</v>
      </c>
    </row>
    <row r="24" spans="1:38" s="280" customFormat="1" ht="24.95" customHeight="1">
      <c r="A24" s="305" t="s">
        <v>137</v>
      </c>
      <c r="B24" s="306" t="s">
        <v>138</v>
      </c>
      <c r="C24" s="307">
        <v>894.84142166087872</v>
      </c>
      <c r="D24" s="308">
        <v>201.03192203918917</v>
      </c>
      <c r="E24" s="308">
        <v>217.92627547965623</v>
      </c>
      <c r="F24" s="308">
        <v>226.13074713015391</v>
      </c>
      <c r="G24" s="308">
        <v>249.75247701187934</v>
      </c>
      <c r="H24" s="307">
        <v>894.76097543888511</v>
      </c>
      <c r="I24" s="309">
        <v>205.20863557079642</v>
      </c>
      <c r="J24" s="309">
        <v>223.19751386052926</v>
      </c>
      <c r="K24" s="309">
        <v>217.84722085514215</v>
      </c>
      <c r="L24" s="309">
        <v>248.50760515241734</v>
      </c>
      <c r="M24" s="307">
        <v>501.05375649206803</v>
      </c>
      <c r="N24" s="309">
        <v>185.67538776030628</v>
      </c>
      <c r="O24" s="309">
        <v>61.656623286945795</v>
      </c>
      <c r="P24" s="309">
        <v>78.630900533756858</v>
      </c>
      <c r="Q24" s="309">
        <v>175.09084491105909</v>
      </c>
      <c r="R24" s="307">
        <v>668.59270632414882</v>
      </c>
      <c r="S24" s="309">
        <v>121.32195942904177</v>
      </c>
      <c r="T24" s="309">
        <v>165.31580250360295</v>
      </c>
      <c r="U24" s="309">
        <v>183.30320690176742</v>
      </c>
      <c r="V24" s="309">
        <v>198.6517374897366</v>
      </c>
      <c r="W24" s="307">
        <v>853.57409648402393</v>
      </c>
      <c r="X24" s="309">
        <v>215.24195522227603</v>
      </c>
      <c r="Y24" s="309">
        <v>195.4454002253712</v>
      </c>
      <c r="Z24" s="309">
        <v>209.86517619550511</v>
      </c>
      <c r="AA24" s="309">
        <v>233.02156484087149</v>
      </c>
      <c r="AB24" s="308">
        <v>233.61205463526153</v>
      </c>
      <c r="AC24" s="308">
        <v>216.1572672317098</v>
      </c>
      <c r="AD24" s="308">
        <v>226.37818938474476</v>
      </c>
    </row>
    <row r="25" spans="1:38" s="280" customFormat="1" ht="24.95" customHeight="1">
      <c r="A25" s="310"/>
      <c r="B25" s="311" t="s">
        <v>108</v>
      </c>
      <c r="C25" s="312"/>
      <c r="D25" s="312"/>
      <c r="E25" s="312"/>
      <c r="F25" s="312"/>
      <c r="G25" s="312"/>
      <c r="H25" s="312"/>
      <c r="I25" s="297"/>
      <c r="J25" s="297"/>
      <c r="K25" s="297"/>
      <c r="L25" s="297"/>
      <c r="M25" s="312"/>
      <c r="N25" s="297"/>
      <c r="O25" s="297"/>
      <c r="P25" s="297"/>
      <c r="Q25" s="297"/>
      <c r="R25" s="312"/>
      <c r="S25" s="297"/>
      <c r="T25" s="297"/>
      <c r="U25" s="297"/>
      <c r="V25" s="297"/>
      <c r="W25" s="312"/>
      <c r="X25" s="297"/>
      <c r="Y25" s="297"/>
      <c r="Z25" s="297"/>
      <c r="AA25" s="297"/>
      <c r="AB25" s="312"/>
      <c r="AC25" s="312"/>
      <c r="AD25" s="312"/>
    </row>
    <row r="26" spans="1:38" s="280" customFormat="1" ht="24.95" customHeight="1">
      <c r="A26" s="294" t="s">
        <v>6</v>
      </c>
      <c r="B26" s="299" t="s">
        <v>109</v>
      </c>
      <c r="C26" s="296">
        <v>917.14252856971711</v>
      </c>
      <c r="D26" s="297">
        <v>352.74313151353402</v>
      </c>
      <c r="E26" s="297">
        <v>184.3199936640996</v>
      </c>
      <c r="F26" s="297">
        <v>192.82746743150997</v>
      </c>
      <c r="G26" s="297">
        <v>187.25193596057349</v>
      </c>
      <c r="H26" s="296">
        <v>949.65225727368545</v>
      </c>
      <c r="I26" s="297">
        <v>378.49222544017204</v>
      </c>
      <c r="J26" s="297">
        <v>198.87142929166859</v>
      </c>
      <c r="K26" s="297">
        <v>193.41269434147517</v>
      </c>
      <c r="L26" s="297">
        <v>178.87590820036974</v>
      </c>
      <c r="M26" s="296">
        <v>502.23055976989042</v>
      </c>
      <c r="N26" s="297">
        <v>350.16931227069006</v>
      </c>
      <c r="O26" s="297">
        <v>15.581564900290457</v>
      </c>
      <c r="P26" s="297">
        <v>52.660186807281463</v>
      </c>
      <c r="Q26" s="297">
        <v>83.819495791628469</v>
      </c>
      <c r="R26" s="296">
        <v>691.72416013882776</v>
      </c>
      <c r="S26" s="297">
        <v>205.65472012563424</v>
      </c>
      <c r="T26" s="297">
        <v>176.11929714616264</v>
      </c>
      <c r="U26" s="297">
        <v>135.16724461406668</v>
      </c>
      <c r="V26" s="297">
        <v>174.78289825296417</v>
      </c>
      <c r="W26" s="296">
        <v>813.09815864115467</v>
      </c>
      <c r="X26" s="297">
        <v>265.23137413730421</v>
      </c>
      <c r="Y26" s="297">
        <v>206.04448969284815</v>
      </c>
      <c r="Z26" s="297">
        <v>150.14814926728377</v>
      </c>
      <c r="AA26" s="297">
        <v>191.67414554371851</v>
      </c>
      <c r="AB26" s="297">
        <v>363.69762712798047</v>
      </c>
      <c r="AC26" s="297">
        <v>233.74300043061524</v>
      </c>
      <c r="AD26" s="297">
        <v>172.39970521229858</v>
      </c>
    </row>
    <row r="27" spans="1:38" s="280" customFormat="1" ht="24.95" customHeight="1">
      <c r="A27" s="294" t="s">
        <v>88</v>
      </c>
      <c r="B27" s="299" t="s">
        <v>89</v>
      </c>
      <c r="C27" s="296">
        <v>4621.2683719200613</v>
      </c>
      <c r="D27" s="297">
        <v>1141.1281534837517</v>
      </c>
      <c r="E27" s="297">
        <v>1146.0868196502781</v>
      </c>
      <c r="F27" s="297">
        <v>1158.9929471739399</v>
      </c>
      <c r="G27" s="297">
        <v>1175.0604516120918</v>
      </c>
      <c r="H27" s="296">
        <v>4804.90226321096</v>
      </c>
      <c r="I27" s="297">
        <v>1187.5386565241706</v>
      </c>
      <c r="J27" s="297">
        <v>1198.044161329638</v>
      </c>
      <c r="K27" s="297">
        <v>1207.5369894438479</v>
      </c>
      <c r="L27" s="297">
        <v>1211.7824559133032</v>
      </c>
      <c r="M27" s="296">
        <v>4912.4823824715249</v>
      </c>
      <c r="N27" s="297">
        <v>1219.4740033149255</v>
      </c>
      <c r="O27" s="297">
        <v>1217.3158094351506</v>
      </c>
      <c r="P27" s="297">
        <v>1232.9748135929417</v>
      </c>
      <c r="Q27" s="297">
        <v>1242.7177561285073</v>
      </c>
      <c r="R27" s="296">
        <v>5088.4506321133158</v>
      </c>
      <c r="S27" s="297">
        <v>1251.7069579364031</v>
      </c>
      <c r="T27" s="297">
        <v>1260.6820267105561</v>
      </c>
      <c r="U27" s="297">
        <v>1272.2690267069738</v>
      </c>
      <c r="V27" s="297">
        <v>1303.7926207593828</v>
      </c>
      <c r="W27" s="296">
        <v>5251.7026858508898</v>
      </c>
      <c r="X27" s="297">
        <v>1302.6842100760289</v>
      </c>
      <c r="Y27" s="297">
        <v>1304.642260234067</v>
      </c>
      <c r="Z27" s="297">
        <v>1310.4484049317243</v>
      </c>
      <c r="AA27" s="297">
        <v>1333.9278106090694</v>
      </c>
      <c r="AB27" s="297">
        <v>1332.1294818667927</v>
      </c>
      <c r="AC27" s="297">
        <v>1339.4463922806472</v>
      </c>
      <c r="AD27" s="297">
        <v>1355.1559903881978</v>
      </c>
    </row>
    <row r="28" spans="1:38" s="280" customFormat="1" ht="24.95" customHeight="1">
      <c r="A28" s="305" t="s">
        <v>99</v>
      </c>
      <c r="B28" s="306" t="s">
        <v>110</v>
      </c>
      <c r="C28" s="313">
        <v>303.235387</v>
      </c>
      <c r="D28" s="314">
        <v>74.350649734960498</v>
      </c>
      <c r="E28" s="314">
        <v>74.763608751324199</v>
      </c>
      <c r="F28" s="314">
        <v>76.020441536438796</v>
      </c>
      <c r="G28" s="314">
        <v>78.10068697727651</v>
      </c>
      <c r="H28" s="315">
        <v>369.51777029758097</v>
      </c>
      <c r="I28" s="314">
        <v>87.0740371587151</v>
      </c>
      <c r="J28" s="314">
        <v>92.814058565281897</v>
      </c>
      <c r="K28" s="314">
        <v>95.075014298592407</v>
      </c>
      <c r="L28" s="314">
        <v>94.554660274991605</v>
      </c>
      <c r="M28" s="315">
        <v>300.21616320160507</v>
      </c>
      <c r="N28" s="314">
        <v>89.471282896607775</v>
      </c>
      <c r="O28" s="314">
        <v>71.783222461269702</v>
      </c>
      <c r="P28" s="314">
        <v>71.2322889344548</v>
      </c>
      <c r="Q28" s="314">
        <v>67.729368909272807</v>
      </c>
      <c r="R28" s="315">
        <v>281.85403656112402</v>
      </c>
      <c r="S28" s="314">
        <v>69.08367446520019</v>
      </c>
      <c r="T28" s="314">
        <v>70.180746682689602</v>
      </c>
      <c r="U28" s="314">
        <v>73.01313843947581</v>
      </c>
      <c r="V28" s="314">
        <v>69.576476973758403</v>
      </c>
      <c r="W28" s="315">
        <v>298.44361704756727</v>
      </c>
      <c r="X28" s="314">
        <v>71.779817018317686</v>
      </c>
      <c r="Y28" s="314">
        <v>74.922580808218072</v>
      </c>
      <c r="Z28" s="314">
        <v>77.251248408411769</v>
      </c>
      <c r="AA28" s="314">
        <v>74.489970812619717</v>
      </c>
      <c r="AB28" s="314">
        <v>76.065904623425567</v>
      </c>
      <c r="AC28" s="314">
        <v>78.603915878716322</v>
      </c>
      <c r="AD28" s="314">
        <v>80.223370733708066</v>
      </c>
    </row>
    <row r="29" spans="1:38" s="323" customFormat="1" ht="21" customHeight="1">
      <c r="A29" s="316"/>
      <c r="B29" s="317" t="s">
        <v>74</v>
      </c>
      <c r="C29" s="318">
        <v>5676.8786371143151</v>
      </c>
      <c r="D29" s="319">
        <v>1272.9322164358989</v>
      </c>
      <c r="E29" s="319">
        <v>1235.7931941092443</v>
      </c>
      <c r="F29" s="319">
        <v>1345.1729277692027</v>
      </c>
      <c r="G29" s="319">
        <v>1822.9802987999692</v>
      </c>
      <c r="H29" s="318">
        <v>6040.026062806528</v>
      </c>
      <c r="I29" s="319">
        <v>1357.614725393858</v>
      </c>
      <c r="J29" s="319">
        <v>1321.089460509515</v>
      </c>
      <c r="K29" s="319">
        <v>1438.2160167193133</v>
      </c>
      <c r="L29" s="319">
        <v>1923.1058601838417</v>
      </c>
      <c r="M29" s="319">
        <v>6580.0635603962492</v>
      </c>
      <c r="N29" s="320">
        <v>1480.9318938453066</v>
      </c>
      <c r="O29" s="320">
        <v>1429.4136534354182</v>
      </c>
      <c r="P29" s="320">
        <v>1562.6466179147897</v>
      </c>
      <c r="Q29" s="320">
        <v>2107.0713952007354</v>
      </c>
      <c r="R29" s="321">
        <v>7226.1403198405551</v>
      </c>
      <c r="S29" s="321">
        <v>1600.6837285791878</v>
      </c>
      <c r="T29" s="321">
        <v>1590.1282877843785</v>
      </c>
      <c r="U29" s="321">
        <v>1744.3960705789736</v>
      </c>
      <c r="V29" s="321">
        <v>2290.9322328980147</v>
      </c>
      <c r="W29" s="321">
        <v>7433.9574704693368</v>
      </c>
      <c r="X29" s="321">
        <v>1695.5630331400428</v>
      </c>
      <c r="Y29" s="321">
        <v>1631.1303691052335</v>
      </c>
      <c r="Z29" s="321">
        <v>1800.6165591702347</v>
      </c>
      <c r="AA29" s="321">
        <v>2306.6475090538261</v>
      </c>
      <c r="AB29" s="296">
        <v>1756.8460046907373</v>
      </c>
      <c r="AC29" s="322">
        <v>1685.9177379231642</v>
      </c>
      <c r="AD29" s="322">
        <v>1856.6032557786623</v>
      </c>
    </row>
    <row r="30" spans="1:38" s="323" customFormat="1" ht="21" customHeight="1">
      <c r="A30" s="324"/>
      <c r="B30" s="325" t="s">
        <v>114</v>
      </c>
      <c r="C30" s="318">
        <v>65039.573269126828</v>
      </c>
      <c r="D30" s="319">
        <v>17059.019856838509</v>
      </c>
      <c r="E30" s="319">
        <v>15387.874176811179</v>
      </c>
      <c r="F30" s="319">
        <v>15892.123354567131</v>
      </c>
      <c r="G30" s="319">
        <v>16700.555880910011</v>
      </c>
      <c r="H30" s="318">
        <v>67595.108284708753</v>
      </c>
      <c r="I30" s="319">
        <v>17698.639434708184</v>
      </c>
      <c r="J30" s="319">
        <v>16001.960786491527</v>
      </c>
      <c r="K30" s="319">
        <v>16370.730867205435</v>
      </c>
      <c r="L30" s="319">
        <v>17523.77719630361</v>
      </c>
      <c r="M30" s="318">
        <v>55661.021720115212</v>
      </c>
      <c r="N30" s="319">
        <v>18113.574428277858</v>
      </c>
      <c r="O30" s="319">
        <v>10191.418723783408</v>
      </c>
      <c r="P30" s="319">
        <v>12109.206528451097</v>
      </c>
      <c r="Q30" s="319">
        <v>15246.822039602852</v>
      </c>
      <c r="R30" s="318">
        <v>65379.313957852173</v>
      </c>
      <c r="S30" s="319">
        <v>15809.330186641913</v>
      </c>
      <c r="T30" s="319">
        <v>14851.759609326527</v>
      </c>
      <c r="U30" s="319">
        <v>16130.026003896326</v>
      </c>
      <c r="V30" s="319">
        <v>18588.198157987405</v>
      </c>
      <c r="W30" s="318">
        <v>74178.497752620722</v>
      </c>
      <c r="X30" s="319">
        <v>18323.365778694802</v>
      </c>
      <c r="Y30" s="319">
        <v>16885.397416529147</v>
      </c>
      <c r="Z30" s="319">
        <v>18158.252089906764</v>
      </c>
      <c r="AA30" s="319">
        <v>20811.482467490016</v>
      </c>
      <c r="AB30" s="319">
        <v>20688.123618471054</v>
      </c>
      <c r="AC30" s="319">
        <v>18118.28074261119</v>
      </c>
      <c r="AD30" s="319">
        <v>19860.896046894883</v>
      </c>
    </row>
    <row r="31" spans="1:38" s="323" customFormat="1" ht="21" customHeight="1">
      <c r="A31" s="326" t="s">
        <v>39</v>
      </c>
      <c r="B31" s="311" t="s">
        <v>115</v>
      </c>
      <c r="C31" s="318">
        <v>2254.5959655023598</v>
      </c>
      <c r="D31" s="319">
        <v>567.32708812308363</v>
      </c>
      <c r="E31" s="319">
        <v>539.88975354181798</v>
      </c>
      <c r="F31" s="319">
        <v>533.17811886181676</v>
      </c>
      <c r="G31" s="319">
        <v>614.20100497564147</v>
      </c>
      <c r="H31" s="318">
        <v>2126.679248270234</v>
      </c>
      <c r="I31" s="319">
        <v>528.00173841926005</v>
      </c>
      <c r="J31" s="319">
        <v>515.53252623041476</v>
      </c>
      <c r="K31" s="319">
        <v>500.62147613661148</v>
      </c>
      <c r="L31" s="319">
        <v>582.52350748394781</v>
      </c>
      <c r="M31" s="318">
        <v>1425.8152222900001</v>
      </c>
      <c r="N31" s="319">
        <v>456.18914419573514</v>
      </c>
      <c r="O31" s="319">
        <v>179.780896117672</v>
      </c>
      <c r="P31" s="319">
        <v>302.43425096778861</v>
      </c>
      <c r="Q31" s="319">
        <v>487.41093100880431</v>
      </c>
      <c r="R31" s="318">
        <v>2027.4240938915659</v>
      </c>
      <c r="S31" s="319">
        <v>342.13404384911297</v>
      </c>
      <c r="T31" s="319">
        <v>510.56835850603335</v>
      </c>
      <c r="U31" s="319">
        <v>544.6302491223837</v>
      </c>
      <c r="V31" s="319">
        <v>630.0914424140359</v>
      </c>
      <c r="W31" s="318">
        <v>2344.0140280014525</v>
      </c>
      <c r="X31" s="319">
        <v>566.31422321354</v>
      </c>
      <c r="Y31" s="319">
        <v>616.03848253947126</v>
      </c>
      <c r="Z31" s="319">
        <v>394.52271783567892</v>
      </c>
      <c r="AA31" s="319">
        <v>767.13860441276199</v>
      </c>
      <c r="AB31" s="319">
        <v>471.78042866831061</v>
      </c>
      <c r="AC31" s="319">
        <v>635.47229401960305</v>
      </c>
      <c r="AD31" s="319">
        <v>448.38172366671392</v>
      </c>
    </row>
    <row r="32" spans="1:38" s="323" customFormat="1" ht="21" customHeight="1">
      <c r="A32" s="327"/>
      <c r="B32" s="328" t="s">
        <v>42</v>
      </c>
      <c r="C32" s="329">
        <v>67294.169234629182</v>
      </c>
      <c r="D32" s="330">
        <v>17626.346944961591</v>
      </c>
      <c r="E32" s="330">
        <v>15927.763930352998</v>
      </c>
      <c r="F32" s="330">
        <v>16425.301473428946</v>
      </c>
      <c r="G32" s="330">
        <v>17314.756885885647</v>
      </c>
      <c r="H32" s="329">
        <v>69721.787532978982</v>
      </c>
      <c r="I32" s="331">
        <v>18226.641173127438</v>
      </c>
      <c r="J32" s="331">
        <v>16517.493312721941</v>
      </c>
      <c r="K32" s="331">
        <v>16871.352343342041</v>
      </c>
      <c r="L32" s="331">
        <v>18106.300703787558</v>
      </c>
      <c r="M32" s="329">
        <v>57086.836942405222</v>
      </c>
      <c r="N32" s="331">
        <v>18569.763572473592</v>
      </c>
      <c r="O32" s="331">
        <v>10371.199619901079</v>
      </c>
      <c r="P32" s="331">
        <v>12411.640779418889</v>
      </c>
      <c r="Q32" s="331">
        <v>15734.232970611658</v>
      </c>
      <c r="R32" s="329">
        <v>67406.738051743741</v>
      </c>
      <c r="S32" s="331">
        <v>16151.464230491027</v>
      </c>
      <c r="T32" s="331">
        <v>15362.32796783256</v>
      </c>
      <c r="U32" s="331">
        <v>16674.656253018708</v>
      </c>
      <c r="V32" s="331">
        <v>19218.28960040144</v>
      </c>
      <c r="W32" s="329">
        <v>76522.511780622168</v>
      </c>
      <c r="X32" s="331">
        <v>18889.680001908342</v>
      </c>
      <c r="Y32" s="331">
        <v>17501.43589906862</v>
      </c>
      <c r="Z32" s="331">
        <v>18552.774807742444</v>
      </c>
      <c r="AA32" s="331">
        <v>21578.621071902777</v>
      </c>
      <c r="AB32" s="330">
        <v>21159.904047139364</v>
      </c>
      <c r="AC32" s="330">
        <v>18753.753036630795</v>
      </c>
      <c r="AD32" s="330">
        <v>20309.277770561595</v>
      </c>
    </row>
    <row r="33" spans="1:48" s="280" customFormat="1" ht="15.95" customHeight="1">
      <c r="A33" s="280" t="s">
        <v>208</v>
      </c>
      <c r="B33" s="332"/>
      <c r="D33" s="304"/>
      <c r="H33" s="279"/>
      <c r="I33" s="279"/>
      <c r="J33" s="279"/>
      <c r="K33" s="279"/>
      <c r="L33" s="333"/>
      <c r="M33" s="279"/>
      <c r="N33" s="279"/>
      <c r="O33" s="279"/>
    </row>
    <row r="34" spans="1:48" s="335" customFormat="1" ht="15.95" customHeight="1">
      <c r="A34" s="334" t="s">
        <v>209</v>
      </c>
      <c r="B34" s="332"/>
    </row>
    <row r="35" spans="1:48" s="323" customFormat="1" ht="15.95" customHeight="1">
      <c r="A35" s="336" t="s">
        <v>210</v>
      </c>
      <c r="B35" s="334"/>
      <c r="C35" s="337"/>
      <c r="D35" s="337"/>
      <c r="E35" s="337"/>
      <c r="F35" s="337"/>
      <c r="G35" s="337"/>
      <c r="H35" s="338"/>
      <c r="I35" s="338"/>
      <c r="K35" s="337"/>
      <c r="N35" s="338"/>
      <c r="P35" s="337"/>
      <c r="S35" s="338"/>
      <c r="U35" s="337"/>
      <c r="X35" s="338"/>
      <c r="Z35" s="337"/>
      <c r="AC35" s="338"/>
      <c r="AD35" s="337"/>
      <c r="AG35" s="338"/>
      <c r="AI35" s="337"/>
      <c r="AL35" s="338"/>
      <c r="AN35" s="337"/>
      <c r="AQ35" s="338"/>
      <c r="AS35" s="337"/>
      <c r="AV35" s="338"/>
    </row>
    <row r="36" spans="1:48" s="335" customFormat="1" ht="15.95" customHeight="1">
      <c r="A36" s="339" t="s">
        <v>211</v>
      </c>
    </row>
    <row r="37" spans="1:48" ht="15.95" customHeight="1">
      <c r="A37" s="339" t="s">
        <v>34</v>
      </c>
      <c r="B37" s="340"/>
    </row>
    <row r="38" spans="1:48" customFormat="1" ht="15.95" customHeight="1"/>
    <row r="39" spans="1:48" customFormat="1" ht="15"/>
    <row r="40" spans="1:48" customFormat="1" ht="15"/>
    <row r="41" spans="1:48" customFormat="1" ht="15"/>
    <row r="42" spans="1:48" customFormat="1" ht="15"/>
    <row r="43" spans="1:48" customFormat="1" ht="15"/>
    <row r="44" spans="1:48" customFormat="1" ht="15"/>
    <row r="45" spans="1:48" customFormat="1" ht="15"/>
    <row r="46" spans="1:48" customFormat="1" ht="15"/>
    <row r="47" spans="1:48" customFormat="1" ht="15"/>
    <row r="48" spans="1:48" s="280" customFormat="1">
      <c r="D48" s="323"/>
      <c r="E48" s="323"/>
      <c r="F48" s="323"/>
      <c r="G48" s="323"/>
      <c r="H48" s="279"/>
      <c r="I48" s="279"/>
      <c r="J48" s="279"/>
      <c r="K48" s="279"/>
      <c r="L48" s="279"/>
      <c r="M48" s="279"/>
      <c r="N48" s="279"/>
      <c r="O48" s="279"/>
    </row>
    <row r="49" spans="1:15" s="280" customFormat="1">
      <c r="D49" s="323"/>
      <c r="E49" s="323"/>
      <c r="F49" s="323"/>
      <c r="G49" s="323"/>
      <c r="H49" s="279"/>
      <c r="I49" s="279"/>
      <c r="J49" s="279"/>
      <c r="K49" s="279"/>
      <c r="L49" s="279"/>
      <c r="M49" s="279"/>
      <c r="N49" s="279"/>
      <c r="O49" s="279"/>
    </row>
    <row r="50" spans="1:15" s="280" customFormat="1">
      <c r="D50" s="323"/>
      <c r="E50" s="323"/>
      <c r="F50" s="323"/>
      <c r="G50" s="323"/>
      <c r="H50" s="279"/>
      <c r="I50" s="279"/>
      <c r="J50" s="279"/>
      <c r="K50" s="279"/>
      <c r="L50" s="279"/>
      <c r="M50" s="279"/>
      <c r="N50" s="279"/>
      <c r="O50" s="279"/>
    </row>
    <row r="51" spans="1:15" s="280" customFormat="1">
      <c r="D51" s="323"/>
      <c r="E51" s="323"/>
      <c r="F51" s="323"/>
      <c r="G51" s="323"/>
      <c r="H51" s="279"/>
      <c r="I51" s="279"/>
      <c r="J51" s="279"/>
      <c r="K51" s="279"/>
      <c r="L51" s="279"/>
      <c r="M51" s="279"/>
      <c r="N51" s="279"/>
      <c r="O51" s="279"/>
    </row>
    <row r="52" spans="1:15" s="280" customFormat="1">
      <c r="D52" s="323"/>
      <c r="E52" s="323"/>
      <c r="F52" s="323"/>
      <c r="G52" s="323"/>
      <c r="H52" s="279"/>
      <c r="I52" s="279"/>
      <c r="J52" s="279"/>
      <c r="K52" s="279"/>
      <c r="L52" s="279"/>
      <c r="M52" s="279"/>
      <c r="N52" s="279"/>
      <c r="O52" s="279"/>
    </row>
    <row r="53" spans="1:15" s="280" customFormat="1">
      <c r="D53" s="323"/>
      <c r="E53" s="323"/>
      <c r="F53" s="323"/>
      <c r="G53" s="323"/>
      <c r="H53" s="279"/>
      <c r="I53" s="279"/>
      <c r="J53" s="279"/>
      <c r="K53" s="279"/>
      <c r="L53" s="279"/>
      <c r="M53" s="279"/>
      <c r="N53" s="279"/>
      <c r="O53" s="279"/>
    </row>
    <row r="54" spans="1:15" s="280" customFormat="1">
      <c r="D54" s="323"/>
      <c r="E54" s="323"/>
      <c r="F54" s="323"/>
      <c r="G54" s="323"/>
      <c r="H54" s="279"/>
      <c r="I54" s="279"/>
      <c r="J54" s="279"/>
      <c r="K54" s="279"/>
      <c r="L54" s="279"/>
      <c r="M54" s="279"/>
      <c r="N54" s="279"/>
      <c r="O54" s="279"/>
    </row>
    <row r="55" spans="1:15" s="280" customFormat="1">
      <c r="D55" s="323"/>
      <c r="E55" s="323"/>
      <c r="F55" s="323"/>
      <c r="G55" s="323"/>
      <c r="H55" s="279"/>
      <c r="I55" s="279"/>
      <c r="J55" s="279"/>
      <c r="K55" s="279"/>
      <c r="L55" s="279"/>
      <c r="M55" s="279"/>
      <c r="N55" s="279"/>
      <c r="O55" s="279"/>
    </row>
    <row r="56" spans="1:15" s="280" customFormat="1">
      <c r="D56" s="323"/>
      <c r="E56" s="323"/>
      <c r="F56" s="323"/>
      <c r="G56" s="323"/>
      <c r="H56" s="279"/>
      <c r="I56" s="279"/>
      <c r="J56" s="279"/>
      <c r="K56" s="279"/>
      <c r="L56" s="279"/>
      <c r="M56" s="279"/>
      <c r="N56" s="279"/>
      <c r="O56" s="279"/>
    </row>
    <row r="57" spans="1:15">
      <c r="A57" s="280"/>
      <c r="B57" s="280"/>
    </row>
  </sheetData>
  <mergeCells count="15">
    <mergeCell ref="A6:A9"/>
    <mergeCell ref="B6:B9"/>
    <mergeCell ref="C6:AD6"/>
    <mergeCell ref="C7:G7"/>
    <mergeCell ref="H7:L7"/>
    <mergeCell ref="M7:Q7"/>
    <mergeCell ref="R7:V7"/>
    <mergeCell ref="W7:AA7"/>
    <mergeCell ref="AB7:AD7"/>
    <mergeCell ref="C8:C9"/>
    <mergeCell ref="H8:H9"/>
    <mergeCell ref="M8:M9"/>
    <mergeCell ref="R8:R9"/>
    <mergeCell ref="W8:W9"/>
    <mergeCell ref="AB8:AD8"/>
  </mergeCells>
  <printOptions horizontalCentered="1"/>
  <pageMargins left="0.39370078740157483" right="0.39370078740157483" top="0.98425196850393704" bottom="0.98425196850393704" header="0" footer="0"/>
  <pageSetup paperSize="5" scale="4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84"/>
  <sheetViews>
    <sheetView zoomScaleNormal="100" zoomScaleSheetLayoutView="53" workbookViewId="0"/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8" width="11.5703125" style="480"/>
    <col min="9" max="9" width="11.5703125" style="21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6" width="11.5703125" style="14"/>
    <col min="257" max="257" width="15.5703125" style="14" customWidth="1"/>
    <col min="258" max="258" width="70.140625" style="14" customWidth="1"/>
    <col min="259" max="262" width="13.7109375" style="14" customWidth="1"/>
    <col min="263" max="263" width="12.7109375" style="14" customWidth="1"/>
    <col min="264" max="512" width="11.5703125" style="14"/>
    <col min="513" max="513" width="15.5703125" style="14" customWidth="1"/>
    <col min="514" max="514" width="70.140625" style="14" customWidth="1"/>
    <col min="515" max="518" width="13.7109375" style="14" customWidth="1"/>
    <col min="519" max="519" width="12.7109375" style="14" customWidth="1"/>
    <col min="520" max="768" width="11.5703125" style="14"/>
    <col min="769" max="769" width="15.5703125" style="14" customWidth="1"/>
    <col min="770" max="770" width="70.140625" style="14" customWidth="1"/>
    <col min="771" max="774" width="13.7109375" style="14" customWidth="1"/>
    <col min="775" max="775" width="12.7109375" style="14" customWidth="1"/>
    <col min="776" max="1024" width="11.5703125" style="14"/>
    <col min="1025" max="1025" width="15.5703125" style="14" customWidth="1"/>
    <col min="1026" max="1026" width="70.140625" style="14" customWidth="1"/>
    <col min="1027" max="1030" width="13.7109375" style="14" customWidth="1"/>
    <col min="1031" max="1031" width="12.7109375" style="14" customWidth="1"/>
    <col min="1032" max="1280" width="11.5703125" style="14"/>
    <col min="1281" max="1281" width="15.5703125" style="14" customWidth="1"/>
    <col min="1282" max="1282" width="70.140625" style="14" customWidth="1"/>
    <col min="1283" max="1286" width="13.7109375" style="14" customWidth="1"/>
    <col min="1287" max="1287" width="12.7109375" style="14" customWidth="1"/>
    <col min="1288" max="1536" width="11.5703125" style="14"/>
    <col min="1537" max="1537" width="15.5703125" style="14" customWidth="1"/>
    <col min="1538" max="1538" width="70.140625" style="14" customWidth="1"/>
    <col min="1539" max="1542" width="13.7109375" style="14" customWidth="1"/>
    <col min="1543" max="1543" width="12.7109375" style="14" customWidth="1"/>
    <col min="1544" max="1792" width="11.5703125" style="14"/>
    <col min="1793" max="1793" width="15.5703125" style="14" customWidth="1"/>
    <col min="1794" max="1794" width="70.140625" style="14" customWidth="1"/>
    <col min="1795" max="1798" width="13.7109375" style="14" customWidth="1"/>
    <col min="1799" max="1799" width="12.7109375" style="14" customWidth="1"/>
    <col min="1800" max="2048" width="11.5703125" style="14"/>
    <col min="2049" max="2049" width="15.5703125" style="14" customWidth="1"/>
    <col min="2050" max="2050" width="70.140625" style="14" customWidth="1"/>
    <col min="2051" max="2054" width="13.7109375" style="14" customWidth="1"/>
    <col min="2055" max="2055" width="12.7109375" style="14" customWidth="1"/>
    <col min="2056" max="2304" width="11.5703125" style="14"/>
    <col min="2305" max="2305" width="15.5703125" style="14" customWidth="1"/>
    <col min="2306" max="2306" width="70.140625" style="14" customWidth="1"/>
    <col min="2307" max="2310" width="13.7109375" style="14" customWidth="1"/>
    <col min="2311" max="2311" width="12.7109375" style="14" customWidth="1"/>
    <col min="2312" max="2560" width="11.5703125" style="14"/>
    <col min="2561" max="2561" width="15.5703125" style="14" customWidth="1"/>
    <col min="2562" max="2562" width="70.140625" style="14" customWidth="1"/>
    <col min="2563" max="2566" width="13.7109375" style="14" customWidth="1"/>
    <col min="2567" max="2567" width="12.7109375" style="14" customWidth="1"/>
    <col min="2568" max="2816" width="11.5703125" style="14"/>
    <col min="2817" max="2817" width="15.5703125" style="14" customWidth="1"/>
    <col min="2818" max="2818" width="70.140625" style="14" customWidth="1"/>
    <col min="2819" max="2822" width="13.7109375" style="14" customWidth="1"/>
    <col min="2823" max="2823" width="12.7109375" style="14" customWidth="1"/>
    <col min="2824" max="3072" width="11.5703125" style="14"/>
    <col min="3073" max="3073" width="15.5703125" style="14" customWidth="1"/>
    <col min="3074" max="3074" width="70.140625" style="14" customWidth="1"/>
    <col min="3075" max="3078" width="13.7109375" style="14" customWidth="1"/>
    <col min="3079" max="3079" width="12.7109375" style="14" customWidth="1"/>
    <col min="3080" max="3328" width="11.5703125" style="14"/>
    <col min="3329" max="3329" width="15.5703125" style="14" customWidth="1"/>
    <col min="3330" max="3330" width="70.140625" style="14" customWidth="1"/>
    <col min="3331" max="3334" width="13.7109375" style="14" customWidth="1"/>
    <col min="3335" max="3335" width="12.7109375" style="14" customWidth="1"/>
    <col min="3336" max="3584" width="11.5703125" style="14"/>
    <col min="3585" max="3585" width="15.5703125" style="14" customWidth="1"/>
    <col min="3586" max="3586" width="70.140625" style="14" customWidth="1"/>
    <col min="3587" max="3590" width="13.7109375" style="14" customWidth="1"/>
    <col min="3591" max="3591" width="12.7109375" style="14" customWidth="1"/>
    <col min="3592" max="3840" width="11.5703125" style="14"/>
    <col min="3841" max="3841" width="15.5703125" style="14" customWidth="1"/>
    <col min="3842" max="3842" width="70.140625" style="14" customWidth="1"/>
    <col min="3843" max="3846" width="13.7109375" style="14" customWidth="1"/>
    <col min="3847" max="3847" width="12.7109375" style="14" customWidth="1"/>
    <col min="3848" max="4096" width="11.5703125" style="14"/>
    <col min="4097" max="4097" width="15.5703125" style="14" customWidth="1"/>
    <col min="4098" max="4098" width="70.140625" style="14" customWidth="1"/>
    <col min="4099" max="4102" width="13.7109375" style="14" customWidth="1"/>
    <col min="4103" max="4103" width="12.7109375" style="14" customWidth="1"/>
    <col min="4104" max="4352" width="11.5703125" style="14"/>
    <col min="4353" max="4353" width="15.5703125" style="14" customWidth="1"/>
    <col min="4354" max="4354" width="70.140625" style="14" customWidth="1"/>
    <col min="4355" max="4358" width="13.7109375" style="14" customWidth="1"/>
    <col min="4359" max="4359" width="12.7109375" style="14" customWidth="1"/>
    <col min="4360" max="4608" width="11.5703125" style="14"/>
    <col min="4609" max="4609" width="15.5703125" style="14" customWidth="1"/>
    <col min="4610" max="4610" width="70.140625" style="14" customWidth="1"/>
    <col min="4611" max="4614" width="13.7109375" style="14" customWidth="1"/>
    <col min="4615" max="4615" width="12.7109375" style="14" customWidth="1"/>
    <col min="4616" max="4864" width="11.5703125" style="14"/>
    <col min="4865" max="4865" width="15.5703125" style="14" customWidth="1"/>
    <col min="4866" max="4866" width="70.140625" style="14" customWidth="1"/>
    <col min="4867" max="4870" width="13.7109375" style="14" customWidth="1"/>
    <col min="4871" max="4871" width="12.7109375" style="14" customWidth="1"/>
    <col min="4872" max="5120" width="11.5703125" style="14"/>
    <col min="5121" max="5121" width="15.5703125" style="14" customWidth="1"/>
    <col min="5122" max="5122" width="70.140625" style="14" customWidth="1"/>
    <col min="5123" max="5126" width="13.7109375" style="14" customWidth="1"/>
    <col min="5127" max="5127" width="12.7109375" style="14" customWidth="1"/>
    <col min="5128" max="5376" width="11.5703125" style="14"/>
    <col min="5377" max="5377" width="15.5703125" style="14" customWidth="1"/>
    <col min="5378" max="5378" width="70.140625" style="14" customWidth="1"/>
    <col min="5379" max="5382" width="13.7109375" style="14" customWidth="1"/>
    <col min="5383" max="5383" width="12.7109375" style="14" customWidth="1"/>
    <col min="5384" max="5632" width="11.5703125" style="14"/>
    <col min="5633" max="5633" width="15.5703125" style="14" customWidth="1"/>
    <col min="5634" max="5634" width="70.140625" style="14" customWidth="1"/>
    <col min="5635" max="5638" width="13.7109375" style="14" customWidth="1"/>
    <col min="5639" max="5639" width="12.7109375" style="14" customWidth="1"/>
    <col min="5640" max="5888" width="11.5703125" style="14"/>
    <col min="5889" max="5889" width="15.5703125" style="14" customWidth="1"/>
    <col min="5890" max="5890" width="70.140625" style="14" customWidth="1"/>
    <col min="5891" max="5894" width="13.7109375" style="14" customWidth="1"/>
    <col min="5895" max="5895" width="12.7109375" style="14" customWidth="1"/>
    <col min="5896" max="6144" width="11.5703125" style="14"/>
    <col min="6145" max="6145" width="15.5703125" style="14" customWidth="1"/>
    <col min="6146" max="6146" width="70.140625" style="14" customWidth="1"/>
    <col min="6147" max="6150" width="13.7109375" style="14" customWidth="1"/>
    <col min="6151" max="6151" width="12.7109375" style="14" customWidth="1"/>
    <col min="6152" max="6400" width="11.5703125" style="14"/>
    <col min="6401" max="6401" width="15.5703125" style="14" customWidth="1"/>
    <col min="6402" max="6402" width="70.140625" style="14" customWidth="1"/>
    <col min="6403" max="6406" width="13.7109375" style="14" customWidth="1"/>
    <col min="6407" max="6407" width="12.7109375" style="14" customWidth="1"/>
    <col min="6408" max="6656" width="11.5703125" style="14"/>
    <col min="6657" max="6657" width="15.5703125" style="14" customWidth="1"/>
    <col min="6658" max="6658" width="70.140625" style="14" customWidth="1"/>
    <col min="6659" max="6662" width="13.7109375" style="14" customWidth="1"/>
    <col min="6663" max="6663" width="12.7109375" style="14" customWidth="1"/>
    <col min="6664" max="6912" width="11.5703125" style="14"/>
    <col min="6913" max="6913" width="15.5703125" style="14" customWidth="1"/>
    <col min="6914" max="6914" width="70.140625" style="14" customWidth="1"/>
    <col min="6915" max="6918" width="13.7109375" style="14" customWidth="1"/>
    <col min="6919" max="6919" width="12.7109375" style="14" customWidth="1"/>
    <col min="6920" max="7168" width="11.5703125" style="14"/>
    <col min="7169" max="7169" width="15.5703125" style="14" customWidth="1"/>
    <col min="7170" max="7170" width="70.140625" style="14" customWidth="1"/>
    <col min="7171" max="7174" width="13.7109375" style="14" customWidth="1"/>
    <col min="7175" max="7175" width="12.7109375" style="14" customWidth="1"/>
    <col min="7176" max="7424" width="11.5703125" style="14"/>
    <col min="7425" max="7425" width="15.5703125" style="14" customWidth="1"/>
    <col min="7426" max="7426" width="70.140625" style="14" customWidth="1"/>
    <col min="7427" max="7430" width="13.7109375" style="14" customWidth="1"/>
    <col min="7431" max="7431" width="12.7109375" style="14" customWidth="1"/>
    <col min="7432" max="7680" width="11.5703125" style="14"/>
    <col min="7681" max="7681" width="15.5703125" style="14" customWidth="1"/>
    <col min="7682" max="7682" width="70.140625" style="14" customWidth="1"/>
    <col min="7683" max="7686" width="13.7109375" style="14" customWidth="1"/>
    <col min="7687" max="7687" width="12.7109375" style="14" customWidth="1"/>
    <col min="7688" max="7936" width="11.5703125" style="14"/>
    <col min="7937" max="7937" width="15.5703125" style="14" customWidth="1"/>
    <col min="7938" max="7938" width="70.140625" style="14" customWidth="1"/>
    <col min="7939" max="7942" width="13.7109375" style="14" customWidth="1"/>
    <col min="7943" max="7943" width="12.7109375" style="14" customWidth="1"/>
    <col min="7944" max="8192" width="11.5703125" style="14"/>
    <col min="8193" max="8193" width="15.5703125" style="14" customWidth="1"/>
    <col min="8194" max="8194" width="70.140625" style="14" customWidth="1"/>
    <col min="8195" max="8198" width="13.7109375" style="14" customWidth="1"/>
    <col min="8199" max="8199" width="12.7109375" style="14" customWidth="1"/>
    <col min="8200" max="8448" width="11.5703125" style="14"/>
    <col min="8449" max="8449" width="15.5703125" style="14" customWidth="1"/>
    <col min="8450" max="8450" width="70.140625" style="14" customWidth="1"/>
    <col min="8451" max="8454" width="13.7109375" style="14" customWidth="1"/>
    <col min="8455" max="8455" width="12.7109375" style="14" customWidth="1"/>
    <col min="8456" max="8704" width="11.5703125" style="14"/>
    <col min="8705" max="8705" width="15.5703125" style="14" customWidth="1"/>
    <col min="8706" max="8706" width="70.140625" style="14" customWidth="1"/>
    <col min="8707" max="8710" width="13.7109375" style="14" customWidth="1"/>
    <col min="8711" max="8711" width="12.7109375" style="14" customWidth="1"/>
    <col min="8712" max="8960" width="11.5703125" style="14"/>
    <col min="8961" max="8961" width="15.5703125" style="14" customWidth="1"/>
    <col min="8962" max="8962" width="70.140625" style="14" customWidth="1"/>
    <col min="8963" max="8966" width="13.7109375" style="14" customWidth="1"/>
    <col min="8967" max="8967" width="12.7109375" style="14" customWidth="1"/>
    <col min="8968" max="9216" width="11.5703125" style="14"/>
    <col min="9217" max="9217" width="15.5703125" style="14" customWidth="1"/>
    <col min="9218" max="9218" width="70.140625" style="14" customWidth="1"/>
    <col min="9219" max="9222" width="13.7109375" style="14" customWidth="1"/>
    <col min="9223" max="9223" width="12.7109375" style="14" customWidth="1"/>
    <col min="9224" max="9472" width="11.5703125" style="14"/>
    <col min="9473" max="9473" width="15.5703125" style="14" customWidth="1"/>
    <col min="9474" max="9474" width="70.140625" style="14" customWidth="1"/>
    <col min="9475" max="9478" width="13.7109375" style="14" customWidth="1"/>
    <col min="9479" max="9479" width="12.7109375" style="14" customWidth="1"/>
    <col min="9480" max="9728" width="11.5703125" style="14"/>
    <col min="9729" max="9729" width="15.5703125" style="14" customWidth="1"/>
    <col min="9730" max="9730" width="70.140625" style="14" customWidth="1"/>
    <col min="9731" max="9734" width="13.7109375" style="14" customWidth="1"/>
    <col min="9735" max="9735" width="12.7109375" style="14" customWidth="1"/>
    <col min="9736" max="9984" width="11.5703125" style="14"/>
    <col min="9985" max="9985" width="15.5703125" style="14" customWidth="1"/>
    <col min="9986" max="9986" width="70.140625" style="14" customWidth="1"/>
    <col min="9987" max="9990" width="13.7109375" style="14" customWidth="1"/>
    <col min="9991" max="9991" width="12.7109375" style="14" customWidth="1"/>
    <col min="9992" max="10240" width="11.5703125" style="14"/>
    <col min="10241" max="10241" width="15.5703125" style="14" customWidth="1"/>
    <col min="10242" max="10242" width="70.140625" style="14" customWidth="1"/>
    <col min="10243" max="10246" width="13.7109375" style="14" customWidth="1"/>
    <col min="10247" max="10247" width="12.7109375" style="14" customWidth="1"/>
    <col min="10248" max="10496" width="11.5703125" style="14"/>
    <col min="10497" max="10497" width="15.5703125" style="14" customWidth="1"/>
    <col min="10498" max="10498" width="70.140625" style="14" customWidth="1"/>
    <col min="10499" max="10502" width="13.7109375" style="14" customWidth="1"/>
    <col min="10503" max="10503" width="12.7109375" style="14" customWidth="1"/>
    <col min="10504" max="10752" width="11.5703125" style="14"/>
    <col min="10753" max="10753" width="15.5703125" style="14" customWidth="1"/>
    <col min="10754" max="10754" width="70.140625" style="14" customWidth="1"/>
    <col min="10755" max="10758" width="13.7109375" style="14" customWidth="1"/>
    <col min="10759" max="10759" width="12.7109375" style="14" customWidth="1"/>
    <col min="10760" max="11008" width="11.5703125" style="14"/>
    <col min="11009" max="11009" width="15.5703125" style="14" customWidth="1"/>
    <col min="11010" max="11010" width="70.140625" style="14" customWidth="1"/>
    <col min="11011" max="11014" width="13.7109375" style="14" customWidth="1"/>
    <col min="11015" max="11015" width="12.7109375" style="14" customWidth="1"/>
    <col min="11016" max="11264" width="11.5703125" style="14"/>
    <col min="11265" max="11265" width="15.5703125" style="14" customWidth="1"/>
    <col min="11266" max="11266" width="70.140625" style="14" customWidth="1"/>
    <col min="11267" max="11270" width="13.7109375" style="14" customWidth="1"/>
    <col min="11271" max="11271" width="12.7109375" style="14" customWidth="1"/>
    <col min="11272" max="11520" width="11.5703125" style="14"/>
    <col min="11521" max="11521" width="15.5703125" style="14" customWidth="1"/>
    <col min="11522" max="11522" width="70.140625" style="14" customWidth="1"/>
    <col min="11523" max="11526" width="13.7109375" style="14" customWidth="1"/>
    <col min="11527" max="11527" width="12.7109375" style="14" customWidth="1"/>
    <col min="11528" max="11776" width="11.5703125" style="14"/>
    <col min="11777" max="11777" width="15.5703125" style="14" customWidth="1"/>
    <col min="11778" max="11778" width="70.140625" style="14" customWidth="1"/>
    <col min="11779" max="11782" width="13.7109375" style="14" customWidth="1"/>
    <col min="11783" max="11783" width="12.7109375" style="14" customWidth="1"/>
    <col min="11784" max="12032" width="11.5703125" style="14"/>
    <col min="12033" max="12033" width="15.5703125" style="14" customWidth="1"/>
    <col min="12034" max="12034" width="70.140625" style="14" customWidth="1"/>
    <col min="12035" max="12038" width="13.7109375" style="14" customWidth="1"/>
    <col min="12039" max="12039" width="12.7109375" style="14" customWidth="1"/>
    <col min="12040" max="12288" width="11.5703125" style="14"/>
    <col min="12289" max="12289" width="15.5703125" style="14" customWidth="1"/>
    <col min="12290" max="12290" width="70.140625" style="14" customWidth="1"/>
    <col min="12291" max="12294" width="13.7109375" style="14" customWidth="1"/>
    <col min="12295" max="12295" width="12.7109375" style="14" customWidth="1"/>
    <col min="12296" max="12544" width="11.5703125" style="14"/>
    <col min="12545" max="12545" width="15.5703125" style="14" customWidth="1"/>
    <col min="12546" max="12546" width="70.140625" style="14" customWidth="1"/>
    <col min="12547" max="12550" width="13.7109375" style="14" customWidth="1"/>
    <col min="12551" max="12551" width="12.7109375" style="14" customWidth="1"/>
    <col min="12552" max="12800" width="11.5703125" style="14"/>
    <col min="12801" max="12801" width="15.5703125" style="14" customWidth="1"/>
    <col min="12802" max="12802" width="70.140625" style="14" customWidth="1"/>
    <col min="12803" max="12806" width="13.7109375" style="14" customWidth="1"/>
    <col min="12807" max="12807" width="12.7109375" style="14" customWidth="1"/>
    <col min="12808" max="13056" width="11.5703125" style="14"/>
    <col min="13057" max="13057" width="15.5703125" style="14" customWidth="1"/>
    <col min="13058" max="13058" width="70.140625" style="14" customWidth="1"/>
    <col min="13059" max="13062" width="13.7109375" style="14" customWidth="1"/>
    <col min="13063" max="13063" width="12.7109375" style="14" customWidth="1"/>
    <col min="13064" max="13312" width="11.5703125" style="14"/>
    <col min="13313" max="13313" width="15.5703125" style="14" customWidth="1"/>
    <col min="13314" max="13314" width="70.140625" style="14" customWidth="1"/>
    <col min="13315" max="13318" width="13.7109375" style="14" customWidth="1"/>
    <col min="13319" max="13319" width="12.7109375" style="14" customWidth="1"/>
    <col min="13320" max="13568" width="11.5703125" style="14"/>
    <col min="13569" max="13569" width="15.5703125" style="14" customWidth="1"/>
    <col min="13570" max="13570" width="70.140625" style="14" customWidth="1"/>
    <col min="13571" max="13574" width="13.7109375" style="14" customWidth="1"/>
    <col min="13575" max="13575" width="12.7109375" style="14" customWidth="1"/>
    <col min="13576" max="13824" width="11.5703125" style="14"/>
    <col min="13825" max="13825" width="15.5703125" style="14" customWidth="1"/>
    <col min="13826" max="13826" width="70.140625" style="14" customWidth="1"/>
    <col min="13827" max="13830" width="13.7109375" style="14" customWidth="1"/>
    <col min="13831" max="13831" width="12.7109375" style="14" customWidth="1"/>
    <col min="13832" max="14080" width="11.5703125" style="14"/>
    <col min="14081" max="14081" width="15.5703125" style="14" customWidth="1"/>
    <col min="14082" max="14082" width="70.140625" style="14" customWidth="1"/>
    <col min="14083" max="14086" width="13.7109375" style="14" customWidth="1"/>
    <col min="14087" max="14087" width="12.7109375" style="14" customWidth="1"/>
    <col min="14088" max="14336" width="11.5703125" style="14"/>
    <col min="14337" max="14337" width="15.5703125" style="14" customWidth="1"/>
    <col min="14338" max="14338" width="70.140625" style="14" customWidth="1"/>
    <col min="14339" max="14342" width="13.7109375" style="14" customWidth="1"/>
    <col min="14343" max="14343" width="12.7109375" style="14" customWidth="1"/>
    <col min="14344" max="14592" width="11.5703125" style="14"/>
    <col min="14593" max="14593" width="15.5703125" style="14" customWidth="1"/>
    <col min="14594" max="14594" width="70.140625" style="14" customWidth="1"/>
    <col min="14595" max="14598" width="13.7109375" style="14" customWidth="1"/>
    <col min="14599" max="14599" width="12.7109375" style="14" customWidth="1"/>
    <col min="14600" max="14848" width="11.5703125" style="14"/>
    <col min="14849" max="14849" width="15.5703125" style="14" customWidth="1"/>
    <col min="14850" max="14850" width="70.140625" style="14" customWidth="1"/>
    <col min="14851" max="14854" width="13.7109375" style="14" customWidth="1"/>
    <col min="14855" max="14855" width="12.7109375" style="14" customWidth="1"/>
    <col min="14856" max="15104" width="11.5703125" style="14"/>
    <col min="15105" max="15105" width="15.5703125" style="14" customWidth="1"/>
    <col min="15106" max="15106" width="70.140625" style="14" customWidth="1"/>
    <col min="15107" max="15110" width="13.7109375" style="14" customWidth="1"/>
    <col min="15111" max="15111" width="12.7109375" style="14" customWidth="1"/>
    <col min="15112" max="15360" width="11.5703125" style="14"/>
    <col min="15361" max="15361" width="15.5703125" style="14" customWidth="1"/>
    <col min="15362" max="15362" width="70.140625" style="14" customWidth="1"/>
    <col min="15363" max="15366" width="13.7109375" style="14" customWidth="1"/>
    <col min="15367" max="15367" width="12.7109375" style="14" customWidth="1"/>
    <col min="15368" max="15616" width="11.5703125" style="14"/>
    <col min="15617" max="15617" width="15.5703125" style="14" customWidth="1"/>
    <col min="15618" max="15618" width="70.140625" style="14" customWidth="1"/>
    <col min="15619" max="15622" width="13.7109375" style="14" customWidth="1"/>
    <col min="15623" max="15623" width="12.7109375" style="14" customWidth="1"/>
    <col min="15624" max="15872" width="11.5703125" style="14"/>
    <col min="15873" max="15873" width="15.5703125" style="14" customWidth="1"/>
    <col min="15874" max="15874" width="70.140625" style="14" customWidth="1"/>
    <col min="15875" max="15878" width="13.7109375" style="14" customWidth="1"/>
    <col min="15879" max="15879" width="12.7109375" style="14" customWidth="1"/>
    <col min="15880" max="16128" width="11.5703125" style="14"/>
    <col min="16129" max="16129" width="15.5703125" style="14" customWidth="1"/>
    <col min="16130" max="16130" width="70.140625" style="14" customWidth="1"/>
    <col min="16131" max="16134" width="13.7109375" style="14" customWidth="1"/>
    <col min="16135" max="16135" width="12.7109375" style="14" customWidth="1"/>
    <col min="16136" max="16384" width="11.5703125" style="14"/>
  </cols>
  <sheetData>
    <row r="1" spans="1:15" ht="15" customHeight="1">
      <c r="A1" s="406" t="s">
        <v>19</v>
      </c>
      <c r="B1" s="406"/>
      <c r="C1" s="406"/>
      <c r="D1" s="406"/>
      <c r="E1" s="406"/>
      <c r="F1" s="406"/>
      <c r="G1" s="406"/>
    </row>
    <row r="2" spans="1:15" ht="15" customHeight="1">
      <c r="A2" s="407" t="s">
        <v>20</v>
      </c>
      <c r="B2" s="407"/>
      <c r="C2" s="407"/>
      <c r="D2" s="407"/>
      <c r="E2" s="407"/>
      <c r="F2" s="407"/>
      <c r="G2" s="407"/>
      <c r="I2" s="541" t="s">
        <v>62</v>
      </c>
    </row>
    <row r="3" spans="1:15" ht="15" customHeight="1">
      <c r="A3" s="406" t="s">
        <v>21</v>
      </c>
      <c r="B3" s="406"/>
      <c r="C3" s="406"/>
      <c r="D3" s="406"/>
      <c r="E3" s="406"/>
      <c r="F3" s="406"/>
      <c r="G3" s="406"/>
      <c r="I3" s="541" t="s">
        <v>149</v>
      </c>
      <c r="K3" s="424"/>
    </row>
    <row r="4" spans="1:15" s="8" customFormat="1" ht="26.25" customHeight="1">
      <c r="A4" s="253" t="s">
        <v>153</v>
      </c>
      <c r="B4" s="249"/>
      <c r="C4" s="249"/>
      <c r="D4" s="249"/>
      <c r="E4" s="249"/>
      <c r="F4" s="249"/>
      <c r="G4" s="69"/>
      <c r="H4" s="485"/>
      <c r="I4" s="538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109.54302560016438</v>
      </c>
      <c r="D7" s="37">
        <v>173.61338002353565</v>
      </c>
      <c r="E7" s="37">
        <v>183.7981288564952</v>
      </c>
      <c r="F7" s="37">
        <v>157.47373827616056</v>
      </c>
      <c r="G7" s="38">
        <v>130.01375996768982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3.1654135161941883</v>
      </c>
      <c r="D8" s="37">
        <v>8.3390394051631844</v>
      </c>
      <c r="E8" s="37">
        <v>2.8033276395214259</v>
      </c>
      <c r="F8" s="37">
        <v>6.0696414788636268</v>
      </c>
      <c r="G8" s="38">
        <v>6.2531523702549645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0.48559256474342372</v>
      </c>
      <c r="D9" s="37">
        <v>0.47688370750571835</v>
      </c>
      <c r="E9" s="37">
        <v>0.41382483318787133</v>
      </c>
      <c r="F9" s="37">
        <v>0.59727702863701293</v>
      </c>
      <c r="G9" s="38">
        <v>0.6848731438651271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205.28796626622645</v>
      </c>
      <c r="D10" s="37">
        <v>46.246214553399547</v>
      </c>
      <c r="E10" s="37">
        <v>179.66786910442954</v>
      </c>
      <c r="F10" s="37">
        <v>237.46281963986891</v>
      </c>
      <c r="G10" s="38">
        <v>240.92465937573709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43.592128682987664</v>
      </c>
      <c r="D11" s="37">
        <v>107.084627149863</v>
      </c>
      <c r="E11" s="37">
        <v>36.467553796875166</v>
      </c>
      <c r="F11" s="37">
        <v>74.393275034819496</v>
      </c>
      <c r="G11" s="38">
        <v>72.181767254419867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14.481363279505048</v>
      </c>
      <c r="D12" s="37">
        <v>19.108835316993634</v>
      </c>
      <c r="E12" s="37">
        <v>17.160361156415796</v>
      </c>
      <c r="F12" s="37">
        <v>18.939502574977929</v>
      </c>
      <c r="G12" s="38">
        <v>15.190356887896385</v>
      </c>
      <c r="J12" s="495"/>
      <c r="K12" s="515"/>
      <c r="L12" s="51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67.435047727439098</v>
      </c>
      <c r="D13" s="37">
        <v>71.068911937517413</v>
      </c>
      <c r="E13" s="37">
        <v>66.293623033796152</v>
      </c>
      <c r="F13" s="37">
        <v>69.271829960599547</v>
      </c>
      <c r="G13" s="38">
        <v>81.305824584446029</v>
      </c>
      <c r="J13" s="495"/>
      <c r="K13" s="515"/>
      <c r="L13" s="51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12.02157416615187</v>
      </c>
      <c r="D14" s="37">
        <v>11.314352860502051</v>
      </c>
      <c r="E14" s="37">
        <v>4.2059327858591509</v>
      </c>
      <c r="F14" s="37">
        <v>4.6871103140661941</v>
      </c>
      <c r="G14" s="38">
        <v>6.1630790370965789</v>
      </c>
      <c r="J14" s="495"/>
      <c r="K14" s="516"/>
      <c r="L14" s="51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65.20218844144361</v>
      </c>
      <c r="D15" s="37">
        <v>66.242853587040798</v>
      </c>
      <c r="E15" s="37">
        <v>66.582829294764338</v>
      </c>
      <c r="F15" s="37">
        <v>72.165457614118907</v>
      </c>
      <c r="G15" s="38">
        <v>72.158941769842784</v>
      </c>
      <c r="J15" s="495"/>
      <c r="K15" s="515"/>
      <c r="L15" s="51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14.384105469252201</v>
      </c>
      <c r="D16" s="37">
        <v>15.506245708268615</v>
      </c>
      <c r="E16" s="37">
        <v>15.228456836061378</v>
      </c>
      <c r="F16" s="37">
        <v>16.271881531251505</v>
      </c>
      <c r="G16" s="38">
        <v>18.348950761932731</v>
      </c>
      <c r="J16" s="495"/>
      <c r="K16" s="515"/>
      <c r="L16" s="515"/>
      <c r="M16" s="495"/>
      <c r="N16" s="495"/>
      <c r="O16" s="495"/>
    </row>
    <row r="17" spans="1:17" ht="32.25" customHeight="1">
      <c r="A17" s="113" t="s">
        <v>141</v>
      </c>
      <c r="B17" s="142" t="s">
        <v>146</v>
      </c>
      <c r="C17" s="37">
        <v>80.065468566510887</v>
      </c>
      <c r="D17" s="37">
        <v>97.743107684732536</v>
      </c>
      <c r="E17" s="37">
        <v>85.56339060458599</v>
      </c>
      <c r="F17" s="37">
        <v>75.680639835415874</v>
      </c>
      <c r="G17" s="38">
        <v>107.3705810859244</v>
      </c>
      <c r="J17" s="495"/>
      <c r="K17" s="515"/>
      <c r="L17" s="515"/>
      <c r="M17" s="495"/>
      <c r="N17" s="495"/>
      <c r="O17" s="495"/>
    </row>
    <row r="18" spans="1:17" ht="32.25" customHeight="1">
      <c r="A18" s="113" t="s">
        <v>17</v>
      </c>
      <c r="B18" s="142" t="s">
        <v>92</v>
      </c>
      <c r="C18" s="37">
        <v>0.5654552924640952</v>
      </c>
      <c r="D18" s="37">
        <v>0.96684214769692445</v>
      </c>
      <c r="E18" s="37">
        <v>0.46014192283229155</v>
      </c>
      <c r="F18" s="37">
        <v>0.59103324683415392</v>
      </c>
      <c r="G18" s="38">
        <v>0.65171692015869132</v>
      </c>
      <c r="J18" s="495"/>
      <c r="K18" s="515"/>
      <c r="L18" s="515"/>
      <c r="M18" s="495"/>
      <c r="N18" s="495"/>
      <c r="O18" s="495"/>
    </row>
    <row r="19" spans="1:17" ht="32.25" customHeight="1">
      <c r="A19" s="113" t="s">
        <v>93</v>
      </c>
      <c r="B19" s="142" t="s">
        <v>94</v>
      </c>
      <c r="C19" s="408">
        <v>3.3368928139877317E-2</v>
      </c>
      <c r="D19" s="37">
        <v>5.2512588166574128E-2</v>
      </c>
      <c r="E19" s="37">
        <v>5.5022412000278569E-2</v>
      </c>
      <c r="F19" s="37">
        <v>5.1985912966181262E-2</v>
      </c>
      <c r="G19" s="38">
        <v>7.5864922348328936E-2</v>
      </c>
      <c r="J19" s="495"/>
      <c r="K19" s="495"/>
      <c r="L19" s="495"/>
      <c r="M19" s="495"/>
      <c r="N19" s="495"/>
      <c r="O19" s="495"/>
    </row>
    <row r="20" spans="1:17" ht="32.25" customHeight="1">
      <c r="A20" s="113" t="s">
        <v>137</v>
      </c>
      <c r="B20" s="142" t="s">
        <v>138</v>
      </c>
      <c r="C20" s="37">
        <v>1.5189522919460241</v>
      </c>
      <c r="D20" s="37">
        <v>1.4033473344302212</v>
      </c>
      <c r="E20" s="37">
        <v>0.90999542691731305</v>
      </c>
      <c r="F20" s="37">
        <v>0.85347534403629921</v>
      </c>
      <c r="G20" s="38">
        <v>0.86645217584410195</v>
      </c>
      <c r="J20" s="495"/>
      <c r="K20" s="495"/>
      <c r="L20" s="495"/>
      <c r="M20" s="495"/>
      <c r="N20" s="495"/>
      <c r="O20" s="495"/>
    </row>
    <row r="21" spans="1:17" ht="32.25" customHeight="1">
      <c r="A21" s="208" t="s">
        <v>99</v>
      </c>
      <c r="B21" s="207" t="s">
        <v>110</v>
      </c>
      <c r="C21" s="41">
        <v>9.3852146871353685</v>
      </c>
      <c r="D21" s="41">
        <v>9.0651713239269363</v>
      </c>
      <c r="E21" s="41">
        <v>7.284162095897706</v>
      </c>
      <c r="F21" s="41">
        <v>6.4283853118169398</v>
      </c>
      <c r="G21" s="42">
        <v>7.7467601814789919</v>
      </c>
      <c r="J21" s="495"/>
      <c r="K21" s="495"/>
      <c r="L21" s="495"/>
      <c r="M21" s="495"/>
      <c r="N21" s="495"/>
      <c r="O21" s="495"/>
    </row>
    <row r="22" spans="1:17" ht="32.25" customHeight="1">
      <c r="A22" s="43"/>
      <c r="B22" s="40" t="s">
        <v>74</v>
      </c>
      <c r="C22" s="41">
        <v>203.02736421489206</v>
      </c>
      <c r="D22" s="41">
        <v>214.68198841177616</v>
      </c>
      <c r="E22" s="41">
        <v>251.01207109295666</v>
      </c>
      <c r="F22" s="41">
        <v>281.29074091437138</v>
      </c>
      <c r="G22" s="42">
        <v>274.20357722387587</v>
      </c>
      <c r="J22" s="495"/>
      <c r="K22" s="495"/>
      <c r="L22" s="495"/>
      <c r="M22" s="495"/>
      <c r="N22" s="495"/>
      <c r="O22" s="495"/>
    </row>
    <row r="23" spans="1:17" ht="32.25" customHeight="1">
      <c r="A23" s="44"/>
      <c r="B23" s="45" t="s">
        <v>52</v>
      </c>
      <c r="C23" s="49">
        <v>830.1942296951961</v>
      </c>
      <c r="D23" s="49">
        <v>842.91431374051899</v>
      </c>
      <c r="E23" s="49">
        <v>912.23182578848423</v>
      </c>
      <c r="F23" s="49">
        <v>1028.9335129672318</v>
      </c>
      <c r="G23" s="50">
        <v>1048.0905853897045</v>
      </c>
      <c r="J23" s="495"/>
      <c r="K23" s="495"/>
      <c r="L23" s="495"/>
      <c r="M23" s="495"/>
      <c r="N23" s="495"/>
      <c r="O23" s="495"/>
    </row>
    <row r="24" spans="1:17" ht="32.25" customHeight="1">
      <c r="A24" s="47" t="s">
        <v>39</v>
      </c>
      <c r="B24" s="40" t="s">
        <v>53</v>
      </c>
      <c r="C24" s="41">
        <v>36.053309683229138</v>
      </c>
      <c r="D24" s="41">
        <v>35.785310981877068</v>
      </c>
      <c r="E24" s="41">
        <v>26.657577184923234</v>
      </c>
      <c r="F24" s="41">
        <v>32.362238602416134</v>
      </c>
      <c r="G24" s="42">
        <v>35.820597896983642</v>
      </c>
      <c r="J24" s="495"/>
      <c r="K24" s="495"/>
      <c r="L24" s="495"/>
      <c r="M24" s="495"/>
      <c r="N24" s="495"/>
      <c r="O24" s="495"/>
    </row>
    <row r="25" spans="1:17" ht="32.25" customHeight="1">
      <c r="A25" s="48"/>
      <c r="B25" s="45" t="s">
        <v>54</v>
      </c>
      <c r="C25" s="49">
        <v>866.24753937842524</v>
      </c>
      <c r="D25" s="49">
        <v>878.69962472239615</v>
      </c>
      <c r="E25" s="49">
        <v>938.74182907177374</v>
      </c>
      <c r="F25" s="49">
        <v>1061.0978877830214</v>
      </c>
      <c r="G25" s="50">
        <v>1084.0619337395003</v>
      </c>
      <c r="J25" s="495"/>
      <c r="K25" s="495"/>
      <c r="L25" s="495"/>
      <c r="M25" s="495"/>
      <c r="N25" s="495"/>
      <c r="O25" s="495"/>
    </row>
    <row r="26" spans="1:17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7" s="252" customFormat="1" ht="26.25" customHeight="1">
      <c r="A27" s="639" t="s">
        <v>172</v>
      </c>
      <c r="B27" s="639"/>
      <c r="C27" s="639"/>
      <c r="D27" s="639"/>
      <c r="E27" s="639"/>
      <c r="F27" s="639"/>
      <c r="G27" s="639"/>
      <c r="H27" s="486"/>
      <c r="I27" s="543"/>
      <c r="J27" s="100"/>
      <c r="K27" s="100"/>
      <c r="L27" s="100"/>
      <c r="M27" s="100"/>
      <c r="N27" s="100"/>
      <c r="O27" s="100"/>
      <c r="P27" s="195"/>
    </row>
    <row r="28" spans="1:17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422"/>
      <c r="J28" s="495"/>
      <c r="K28" s="495"/>
      <c r="L28" s="495"/>
      <c r="M28" s="495"/>
      <c r="N28" s="495"/>
      <c r="O28" s="495"/>
    </row>
    <row r="29" spans="1:17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7" s="21" customFormat="1" ht="32.25" customHeight="1">
      <c r="A30" s="113" t="s">
        <v>0</v>
      </c>
      <c r="B30" s="142" t="s">
        <v>81</v>
      </c>
      <c r="C30" s="37">
        <v>12.645695441601697</v>
      </c>
      <c r="D30" s="37">
        <v>19.757989549430455</v>
      </c>
      <c r="E30" s="37">
        <v>19.579198791880241</v>
      </c>
      <c r="F30" s="37">
        <v>14.840641951062066</v>
      </c>
      <c r="G30" s="38">
        <v>11.993204070841591</v>
      </c>
      <c r="H30" s="93"/>
      <c r="I30" s="79"/>
      <c r="J30" s="495"/>
      <c r="K30" s="495"/>
      <c r="L30" s="495"/>
      <c r="M30" s="495"/>
      <c r="N30" s="495"/>
      <c r="O30" s="495"/>
      <c r="P30" s="78"/>
      <c r="Q30" s="78"/>
    </row>
    <row r="31" spans="1:17" s="21" customFormat="1" ht="32.25" customHeight="1">
      <c r="A31" s="113" t="s">
        <v>1</v>
      </c>
      <c r="B31" s="142" t="s">
        <v>50</v>
      </c>
      <c r="C31" s="37">
        <v>0.36541673970762756</v>
      </c>
      <c r="D31" s="37">
        <v>0.94902048100882053</v>
      </c>
      <c r="E31" s="37">
        <v>0.29862604953838601</v>
      </c>
      <c r="F31" s="37">
        <v>0.57201522580966413</v>
      </c>
      <c r="G31" s="38">
        <v>0.57682611810605222</v>
      </c>
      <c r="H31" s="93"/>
      <c r="I31" s="79"/>
      <c r="J31" s="495"/>
      <c r="K31" s="495"/>
      <c r="L31" s="495"/>
      <c r="M31" s="495"/>
      <c r="N31" s="495"/>
      <c r="O31" s="495"/>
      <c r="P31" s="78"/>
      <c r="Q31" s="78"/>
    </row>
    <row r="32" spans="1:17" s="21" customFormat="1" ht="32.25" customHeight="1">
      <c r="A32" s="113" t="s">
        <v>2</v>
      </c>
      <c r="B32" s="142" t="s">
        <v>4</v>
      </c>
      <c r="C32" s="37">
        <v>5.6057020963298787E-2</v>
      </c>
      <c r="D32" s="37">
        <v>5.4271527389849313E-2</v>
      </c>
      <c r="E32" s="408">
        <v>4.4082922521633087E-2</v>
      </c>
      <c r="F32" s="37">
        <v>5.6288588971270016E-2</v>
      </c>
      <c r="G32" s="38">
        <v>6.3176569765035384E-2</v>
      </c>
      <c r="H32" s="93"/>
      <c r="I32" s="79"/>
      <c r="J32" s="495"/>
      <c r="K32" s="495"/>
      <c r="L32" s="495"/>
      <c r="M32" s="495"/>
      <c r="N32" s="495"/>
      <c r="O32" s="495"/>
      <c r="P32" s="78"/>
      <c r="Q32" s="78"/>
    </row>
    <row r="33" spans="1:17" s="21" customFormat="1" ht="32.25" customHeight="1">
      <c r="A33" s="113" t="s">
        <v>139</v>
      </c>
      <c r="B33" s="142" t="s">
        <v>140</v>
      </c>
      <c r="C33" s="37">
        <v>23.698533840976975</v>
      </c>
      <c r="D33" s="37">
        <v>5.2630288271728709</v>
      </c>
      <c r="E33" s="37">
        <v>19.139220554610294</v>
      </c>
      <c r="F33" s="37">
        <v>22.378973926336425</v>
      </c>
      <c r="G33" s="38">
        <v>22.224252312288201</v>
      </c>
      <c r="H33" s="93"/>
      <c r="I33" s="79"/>
      <c r="J33" s="495"/>
      <c r="K33" s="495"/>
      <c r="L33" s="495"/>
      <c r="M33" s="495"/>
      <c r="N33" s="495"/>
      <c r="O33" s="495"/>
      <c r="P33" s="78"/>
      <c r="Q33" s="78"/>
    </row>
    <row r="34" spans="1:17" s="21" customFormat="1" ht="32.25" customHeight="1">
      <c r="A34" s="113" t="s">
        <v>6</v>
      </c>
      <c r="B34" s="142" t="s">
        <v>145</v>
      </c>
      <c r="C34" s="37">
        <v>5.0322946619008162</v>
      </c>
      <c r="D34" s="37">
        <v>12.186715930793051</v>
      </c>
      <c r="E34" s="37">
        <v>3.8847266274407115</v>
      </c>
      <c r="F34" s="37">
        <v>7.0109719274110747</v>
      </c>
      <c r="G34" s="38">
        <v>6.6584541904747967</v>
      </c>
      <c r="H34" s="93"/>
      <c r="I34" s="79"/>
      <c r="J34" s="495"/>
      <c r="K34" s="495"/>
      <c r="L34" s="495"/>
      <c r="M34" s="495"/>
      <c r="N34" s="495"/>
      <c r="O34" s="495"/>
      <c r="P34" s="78"/>
      <c r="Q34" s="78"/>
    </row>
    <row r="35" spans="1:17" ht="32.25" customHeight="1">
      <c r="A35" s="113" t="s">
        <v>8</v>
      </c>
      <c r="B35" s="142" t="s">
        <v>84</v>
      </c>
      <c r="C35" s="37">
        <v>1.6717349973537738</v>
      </c>
      <c r="D35" s="37">
        <v>2.1746720698817423</v>
      </c>
      <c r="E35" s="37">
        <v>1.8280170995878526</v>
      </c>
      <c r="F35" s="37">
        <v>1.7848968312008151</v>
      </c>
      <c r="G35" s="38">
        <v>1.4012443768315752</v>
      </c>
      <c r="H35" s="93"/>
      <c r="I35" s="79"/>
      <c r="J35" s="495"/>
      <c r="K35" s="495"/>
      <c r="L35" s="495"/>
      <c r="M35" s="495"/>
      <c r="N35" s="495"/>
      <c r="O35" s="495"/>
      <c r="P35" s="78"/>
      <c r="Q35" s="78"/>
    </row>
    <row r="36" spans="1:17" ht="32.25" customHeight="1">
      <c r="A36" s="113" t="s">
        <v>9</v>
      </c>
      <c r="B36" s="142" t="s">
        <v>85</v>
      </c>
      <c r="C36" s="37">
        <v>7.7847318072414993</v>
      </c>
      <c r="D36" s="37">
        <v>8.0879642983766953</v>
      </c>
      <c r="E36" s="37">
        <v>7.0619653860899305</v>
      </c>
      <c r="F36" s="37">
        <v>6.5283166386591276</v>
      </c>
      <c r="G36" s="38">
        <v>7.5001088087264005</v>
      </c>
      <c r="H36" s="93"/>
      <c r="I36" s="79"/>
      <c r="J36" s="495"/>
      <c r="K36" s="495"/>
      <c r="L36" s="495"/>
      <c r="M36" s="495"/>
      <c r="N36" s="495"/>
      <c r="O36" s="495"/>
      <c r="P36" s="78"/>
      <c r="Q36" s="78"/>
    </row>
    <row r="37" spans="1:17" ht="32.25" customHeight="1">
      <c r="A37" s="113" t="s">
        <v>10</v>
      </c>
      <c r="B37" s="142" t="s">
        <v>51</v>
      </c>
      <c r="C37" s="37">
        <v>1.3877758515513861</v>
      </c>
      <c r="D37" s="37">
        <v>1.287624637836456</v>
      </c>
      <c r="E37" s="37">
        <v>0.44803934964930342</v>
      </c>
      <c r="F37" s="37">
        <v>0.44172270702178967</v>
      </c>
      <c r="G37" s="38">
        <v>0.56851724475158671</v>
      </c>
      <c r="H37" s="93"/>
      <c r="I37" s="79"/>
      <c r="J37" s="495"/>
      <c r="K37" s="495"/>
      <c r="L37" s="495"/>
      <c r="M37" s="495"/>
      <c r="N37" s="495"/>
      <c r="O37" s="495"/>
      <c r="P37" s="78"/>
      <c r="Q37" s="78"/>
    </row>
    <row r="38" spans="1:17" ht="32.25" customHeight="1">
      <c r="A38" s="113" t="s">
        <v>11</v>
      </c>
      <c r="B38" s="142" t="s">
        <v>86</v>
      </c>
      <c r="C38" s="37">
        <v>7.5269695413194881</v>
      </c>
      <c r="D38" s="37">
        <v>7.538736983980006</v>
      </c>
      <c r="E38" s="37">
        <v>7.0927732452916601</v>
      </c>
      <c r="F38" s="37">
        <v>6.8010179310502652</v>
      </c>
      <c r="G38" s="38">
        <v>6.6563486387653708</v>
      </c>
      <c r="H38" s="93"/>
      <c r="I38" s="79"/>
      <c r="J38" s="495"/>
      <c r="K38" s="495"/>
      <c r="L38" s="495"/>
      <c r="M38" s="495"/>
      <c r="N38" s="495"/>
      <c r="O38" s="495"/>
      <c r="P38" s="78"/>
      <c r="Q38" s="78"/>
    </row>
    <row r="39" spans="1:17" ht="32.25" customHeight="1">
      <c r="A39" s="113" t="s">
        <v>12</v>
      </c>
      <c r="B39" s="142" t="s">
        <v>87</v>
      </c>
      <c r="C39" s="37">
        <v>1.6605075126185636</v>
      </c>
      <c r="D39" s="37">
        <v>1.7646810436692104</v>
      </c>
      <c r="E39" s="37">
        <v>1.6222199080144588</v>
      </c>
      <c r="F39" s="37">
        <v>1.5334948564687805</v>
      </c>
      <c r="G39" s="38">
        <v>1.6926109284768942</v>
      </c>
      <c r="H39" s="93"/>
      <c r="I39" s="79"/>
      <c r="J39" s="495"/>
      <c r="K39" s="495"/>
      <c r="L39" s="495"/>
      <c r="M39" s="495"/>
      <c r="N39" s="495"/>
      <c r="O39" s="495"/>
      <c r="P39" s="78"/>
      <c r="Q39" s="78"/>
    </row>
    <row r="40" spans="1:17" ht="32.25" customHeight="1">
      <c r="A40" s="113" t="s">
        <v>141</v>
      </c>
      <c r="B40" s="142" t="s">
        <v>146</v>
      </c>
      <c r="C40" s="37">
        <v>9.2427931886492587</v>
      </c>
      <c r="D40" s="37">
        <v>11.123608675218463</v>
      </c>
      <c r="E40" s="37">
        <v>9.1146881873998211</v>
      </c>
      <c r="F40" s="37">
        <v>7.1322957765505821</v>
      </c>
      <c r="G40" s="38">
        <v>9.9044692691631315</v>
      </c>
      <c r="H40" s="93"/>
      <c r="I40" s="79"/>
      <c r="J40" s="495"/>
      <c r="K40" s="495"/>
      <c r="L40" s="495"/>
      <c r="M40" s="495"/>
      <c r="N40" s="495"/>
      <c r="O40" s="495"/>
      <c r="P40" s="78"/>
      <c r="Q40" s="78"/>
    </row>
    <row r="41" spans="1:17" ht="32.25" customHeight="1">
      <c r="A41" s="113" t="s">
        <v>17</v>
      </c>
      <c r="B41" s="142" t="s">
        <v>92</v>
      </c>
      <c r="C41" s="37">
        <v>6.527640965881841E-2</v>
      </c>
      <c r="D41" s="37">
        <v>0.11003101862054109</v>
      </c>
      <c r="E41" s="408">
        <v>4.9016876481074577E-2</v>
      </c>
      <c r="F41" s="37">
        <v>5.5700162410935956E-2</v>
      </c>
      <c r="G41" s="38">
        <v>6.0118052287896191E-2</v>
      </c>
      <c r="H41" s="93"/>
      <c r="I41" s="79"/>
      <c r="J41" s="495"/>
      <c r="K41" s="495"/>
      <c r="L41" s="495"/>
      <c r="M41" s="495"/>
      <c r="N41" s="495"/>
      <c r="O41" s="495"/>
      <c r="P41" s="78"/>
      <c r="Q41" s="78"/>
    </row>
    <row r="42" spans="1:17" ht="32.25" customHeight="1">
      <c r="A42" s="113" t="s">
        <v>93</v>
      </c>
      <c r="B42" s="142" t="s">
        <v>94</v>
      </c>
      <c r="C42" s="408">
        <v>3.852123858709157E-3</v>
      </c>
      <c r="D42" s="408">
        <v>5.976170546694407E-3</v>
      </c>
      <c r="E42" s="408">
        <v>5.8612933073073602E-3</v>
      </c>
      <c r="F42" s="408">
        <v>4.8992570397813854E-3</v>
      </c>
      <c r="G42" s="409">
        <v>6.9982092339162649E-3</v>
      </c>
      <c r="H42" s="93"/>
      <c r="I42" s="79"/>
      <c r="J42" s="495"/>
      <c r="K42" s="495"/>
      <c r="L42" s="495"/>
      <c r="M42" s="495"/>
      <c r="N42" s="495"/>
      <c r="O42" s="495"/>
      <c r="P42" s="78"/>
      <c r="Q42" s="78"/>
    </row>
    <row r="43" spans="1:17" ht="32.25" customHeight="1">
      <c r="A43" s="113" t="s">
        <v>137</v>
      </c>
      <c r="B43" s="142" t="s">
        <v>138</v>
      </c>
      <c r="C43" s="37">
        <v>0.17534852601554821</v>
      </c>
      <c r="D43" s="37">
        <v>0.15970728733081851</v>
      </c>
      <c r="E43" s="37">
        <v>9.6937773383030668E-2</v>
      </c>
      <c r="F43" s="37">
        <v>8.0433233716022831E-2</v>
      </c>
      <c r="G43" s="38">
        <v>7.9926445978529312E-2</v>
      </c>
      <c r="H43" s="93"/>
      <c r="I43" s="79"/>
      <c r="J43" s="495"/>
      <c r="K43" s="495"/>
      <c r="L43" s="495"/>
      <c r="M43" s="495"/>
      <c r="N43" s="495"/>
      <c r="O43" s="495"/>
      <c r="P43" s="78"/>
      <c r="Q43" s="78"/>
    </row>
    <row r="44" spans="1:17" ht="32.25" customHeight="1">
      <c r="A44" s="208" t="s">
        <v>99</v>
      </c>
      <c r="B44" s="207" t="s">
        <v>110</v>
      </c>
      <c r="C44" s="41">
        <v>1.0834333444536786</v>
      </c>
      <c r="D44" s="41">
        <v>1.0316575845575053</v>
      </c>
      <c r="E44" s="41">
        <v>0.77594945386638114</v>
      </c>
      <c r="F44" s="41">
        <v>0.60582396646250303</v>
      </c>
      <c r="G44" s="42">
        <v>0.71460494464152413</v>
      </c>
      <c r="H44" s="93"/>
      <c r="I44" s="79"/>
      <c r="J44" s="495"/>
      <c r="K44" s="495"/>
      <c r="L44" s="495"/>
      <c r="M44" s="495"/>
      <c r="N44" s="495"/>
      <c r="O44" s="495"/>
      <c r="P44" s="78"/>
      <c r="Q44" s="78"/>
    </row>
    <row r="45" spans="1:17" ht="32.25" customHeight="1">
      <c r="A45" s="43"/>
      <c r="B45" s="40" t="s">
        <v>74</v>
      </c>
      <c r="C45" s="41">
        <v>23.437568937924379</v>
      </c>
      <c r="D45" s="41">
        <v>24.431783327505087</v>
      </c>
      <c r="E45" s="41">
        <v>26.739201697356656</v>
      </c>
      <c r="F45" s="41">
        <v>26.509405414243091</v>
      </c>
      <c r="G45" s="42">
        <v>25.294087790538256</v>
      </c>
      <c r="H45" s="93"/>
      <c r="I45" s="79"/>
      <c r="J45" s="495"/>
      <c r="K45" s="495"/>
      <c r="L45" s="495"/>
      <c r="M45" s="495"/>
      <c r="N45" s="495"/>
      <c r="O45" s="495"/>
      <c r="P45" s="78"/>
      <c r="Q45" s="78"/>
    </row>
    <row r="46" spans="1:17" s="46" customFormat="1" ht="32.25" customHeight="1">
      <c r="A46" s="44"/>
      <c r="B46" s="45" t="s">
        <v>52</v>
      </c>
      <c r="C46" s="49">
        <v>95.837989945795499</v>
      </c>
      <c r="D46" s="49">
        <v>95.927469413318263</v>
      </c>
      <c r="E46" s="49">
        <v>97.176007027459022</v>
      </c>
      <c r="F46" s="49">
        <v>96.968764598807041</v>
      </c>
      <c r="G46" s="50">
        <v>96.681799514377218</v>
      </c>
      <c r="H46" s="93"/>
      <c r="I46" s="79"/>
      <c r="J46" s="495"/>
      <c r="K46" s="495"/>
      <c r="L46" s="495"/>
      <c r="M46" s="495"/>
      <c r="N46" s="495"/>
      <c r="O46" s="495"/>
      <c r="P46" s="78"/>
      <c r="Q46" s="78"/>
    </row>
    <row r="47" spans="1:17" s="21" customFormat="1" ht="32.25" customHeight="1">
      <c r="A47" s="47" t="s">
        <v>39</v>
      </c>
      <c r="B47" s="40" t="s">
        <v>53</v>
      </c>
      <c r="C47" s="196">
        <v>4.1620100542044991</v>
      </c>
      <c r="D47" s="196">
        <v>4.0725305866817196</v>
      </c>
      <c r="E47" s="196">
        <v>2.8397133652052342</v>
      </c>
      <c r="F47" s="196">
        <v>3.0498824825701405</v>
      </c>
      <c r="G47" s="482">
        <v>3.3042944117979998</v>
      </c>
      <c r="H47" s="93"/>
      <c r="I47" s="79"/>
      <c r="J47" s="495"/>
      <c r="K47" s="495"/>
      <c r="L47" s="495"/>
      <c r="M47" s="495"/>
      <c r="N47" s="495"/>
      <c r="O47" s="495"/>
      <c r="P47" s="78"/>
      <c r="Q47" s="78"/>
    </row>
    <row r="48" spans="1:17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50">
        <v>100</v>
      </c>
      <c r="H48" s="93"/>
      <c r="I48" s="79"/>
      <c r="J48" s="495"/>
      <c r="K48" s="495"/>
      <c r="L48" s="495"/>
      <c r="M48" s="495"/>
      <c r="N48" s="495"/>
      <c r="O48" s="495"/>
      <c r="P48" s="78"/>
      <c r="Q48" s="78"/>
    </row>
    <row r="49" spans="1:17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  <c r="Q49" s="78"/>
    </row>
    <row r="50" spans="1:17" s="254" customFormat="1" ht="33.75" customHeight="1">
      <c r="A50" s="627" t="s">
        <v>245</v>
      </c>
      <c r="B50" s="627"/>
      <c r="C50" s="627"/>
      <c r="D50" s="627"/>
      <c r="E50" s="627"/>
      <c r="F50" s="627"/>
      <c r="G50" s="627"/>
      <c r="H50" s="487"/>
      <c r="I50" s="542"/>
      <c r="J50" s="495"/>
      <c r="K50" s="495"/>
      <c r="L50" s="495"/>
      <c r="M50" s="495"/>
      <c r="N50" s="495"/>
      <c r="O50" s="495"/>
    </row>
    <row r="51" spans="1:17" ht="30.75" customHeight="1">
      <c r="A51" s="637" t="s">
        <v>48</v>
      </c>
      <c r="B51" s="642" t="s">
        <v>49</v>
      </c>
      <c r="C51" s="625"/>
      <c r="D51" s="414" t="s">
        <v>179</v>
      </c>
      <c r="E51" s="415"/>
      <c r="F51" s="415"/>
      <c r="G51" s="483"/>
      <c r="J51" s="495"/>
      <c r="K51" s="495"/>
      <c r="L51" s="495"/>
      <c r="M51" s="495"/>
      <c r="N51" s="495"/>
      <c r="O51" s="495"/>
    </row>
    <row r="52" spans="1:17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7" ht="32.25" customHeight="1">
      <c r="A53" s="113" t="s">
        <v>0</v>
      </c>
      <c r="B53" s="115" t="s">
        <v>81</v>
      </c>
      <c r="D53" s="38">
        <v>58.488757337441228</v>
      </c>
      <c r="E53" s="38">
        <v>5.8663386609827342</v>
      </c>
      <c r="F53" s="38">
        <v>-14.322447537476307</v>
      </c>
      <c r="G53" s="38">
        <v>-17.437814462951522</v>
      </c>
      <c r="J53" s="495"/>
      <c r="K53" s="495"/>
      <c r="L53" s="495"/>
      <c r="M53" s="495"/>
      <c r="N53" s="495"/>
      <c r="O53" s="495"/>
    </row>
    <row r="54" spans="1:17" ht="32.25" customHeight="1">
      <c r="A54" s="113" t="s">
        <v>1</v>
      </c>
      <c r="B54" s="115" t="s">
        <v>50</v>
      </c>
      <c r="D54" s="38">
        <v>163.44233897090652</v>
      </c>
      <c r="E54" s="38">
        <v>-66.383086788320924</v>
      </c>
      <c r="F54" s="38">
        <v>116.51559358576492</v>
      </c>
      <c r="G54" s="38">
        <v>3.0234222569879989</v>
      </c>
      <c r="J54" s="495"/>
      <c r="K54" s="495"/>
      <c r="L54" s="495"/>
      <c r="M54" s="495"/>
      <c r="N54" s="495"/>
      <c r="O54" s="495"/>
    </row>
    <row r="55" spans="1:17" ht="32.25" customHeight="1">
      <c r="A55" s="113" t="s">
        <v>2</v>
      </c>
      <c r="B55" s="115" t="s">
        <v>4</v>
      </c>
      <c r="D55" s="38">
        <v>-1.7934494615474534</v>
      </c>
      <c r="E55" s="38">
        <v>-13.223113586259572</v>
      </c>
      <c r="F55" s="38">
        <v>44.330881265855936</v>
      </c>
      <c r="G55" s="38">
        <v>14.665910629111025</v>
      </c>
      <c r="J55" s="495"/>
      <c r="K55" s="495"/>
      <c r="L55" s="495"/>
      <c r="M55" s="495"/>
      <c r="N55" s="495"/>
      <c r="O55" s="495"/>
    </row>
    <row r="56" spans="1:17" ht="32.25" customHeight="1">
      <c r="A56" s="113" t="s">
        <v>139</v>
      </c>
      <c r="B56" s="115" t="s">
        <v>140</v>
      </c>
      <c r="D56" s="38">
        <v>-77.472515610863709</v>
      </c>
      <c r="E56" s="38">
        <v>288.50286631994663</v>
      </c>
      <c r="F56" s="38">
        <v>32.167660708352258</v>
      </c>
      <c r="G56" s="38">
        <v>1.4578449548937158</v>
      </c>
      <c r="J56" s="495"/>
      <c r="K56" s="495"/>
      <c r="L56" s="495"/>
      <c r="M56" s="495"/>
      <c r="N56" s="495"/>
      <c r="O56" s="495"/>
    </row>
    <row r="57" spans="1:17" ht="32.25" customHeight="1">
      <c r="A57" s="113" t="s">
        <v>6</v>
      </c>
      <c r="B57" s="115" t="s">
        <v>145</v>
      </c>
      <c r="D57" s="38">
        <v>145.65129160956531</v>
      </c>
      <c r="E57" s="38">
        <v>-65.945108305938732</v>
      </c>
      <c r="F57" s="38">
        <v>103.9985337354712</v>
      </c>
      <c r="G57" s="38">
        <v>-2.9727253967035949</v>
      </c>
      <c r="J57" s="495"/>
      <c r="K57" s="495"/>
      <c r="L57" s="495"/>
      <c r="M57" s="495"/>
      <c r="N57" s="495"/>
      <c r="O57" s="495"/>
    </row>
    <row r="58" spans="1:17" ht="32.25" customHeight="1">
      <c r="A58" s="113" t="s">
        <v>8</v>
      </c>
      <c r="B58" s="115" t="s">
        <v>84</v>
      </c>
      <c r="D58" s="38">
        <v>31.954671312180125</v>
      </c>
      <c r="E58" s="38">
        <v>-10.1967185767991</v>
      </c>
      <c r="F58" s="38">
        <v>10.367738780934459</v>
      </c>
      <c r="G58" s="38">
        <v>-19.795375682330516</v>
      </c>
      <c r="J58" s="495"/>
      <c r="K58" s="495"/>
      <c r="L58" s="495"/>
      <c r="M58" s="495"/>
      <c r="N58" s="495"/>
      <c r="O58" s="495"/>
    </row>
    <row r="59" spans="1:17" ht="32.25" customHeight="1">
      <c r="A59" s="113" t="s">
        <v>9</v>
      </c>
      <c r="B59" s="115" t="s">
        <v>85</v>
      </c>
      <c r="D59" s="38">
        <v>5.3886878300520635</v>
      </c>
      <c r="E59" s="38">
        <v>-6.7192373902102389</v>
      </c>
      <c r="F59" s="38">
        <v>4.4924485802882117</v>
      </c>
      <c r="G59" s="38">
        <v>17.372133276529837</v>
      </c>
      <c r="J59" s="495"/>
      <c r="K59" s="495"/>
      <c r="L59" s="495"/>
      <c r="M59" s="495"/>
      <c r="N59" s="495"/>
      <c r="O59" s="495"/>
    </row>
    <row r="60" spans="1:17" ht="32.25" customHeight="1">
      <c r="A60" s="113" t="s">
        <v>10</v>
      </c>
      <c r="B60" s="115" t="s">
        <v>51</v>
      </c>
      <c r="D60" s="38">
        <v>-5.8829342636431221</v>
      </c>
      <c r="E60" s="38">
        <v>-62.826572251057392</v>
      </c>
      <c r="F60" s="38">
        <v>11.440447403839158</v>
      </c>
      <c r="G60" s="38">
        <v>31.489950612020948</v>
      </c>
      <c r="J60" s="495"/>
      <c r="K60" s="495"/>
      <c r="L60" s="495"/>
      <c r="M60" s="495"/>
      <c r="N60" s="495"/>
      <c r="O60" s="495"/>
    </row>
    <row r="61" spans="1:17" ht="32.25" customHeight="1">
      <c r="A61" s="113" t="s">
        <v>11</v>
      </c>
      <c r="B61" s="115" t="s">
        <v>86</v>
      </c>
      <c r="D61" s="38">
        <v>1.5960586147070615</v>
      </c>
      <c r="E61" s="38">
        <v>0.51322624149459273</v>
      </c>
      <c r="F61" s="38">
        <v>8.3844864786987188</v>
      </c>
      <c r="G61" s="38">
        <v>-9.0290347924764092E-3</v>
      </c>
      <c r="J61" s="495"/>
      <c r="K61" s="495"/>
      <c r="L61" s="495"/>
      <c r="M61" s="495"/>
      <c r="N61" s="495"/>
      <c r="O61" s="495"/>
    </row>
    <row r="62" spans="1:17" ht="32.25" customHeight="1">
      <c r="A62" s="113" t="s">
        <v>12</v>
      </c>
      <c r="B62" s="115" t="s">
        <v>87</v>
      </c>
      <c r="D62" s="38">
        <v>7.8012514675669422</v>
      </c>
      <c r="E62" s="38">
        <v>-1.7914644036570877</v>
      </c>
      <c r="F62" s="38">
        <v>6.8518084689925445</v>
      </c>
      <c r="G62" s="38">
        <v>12.764776013714467</v>
      </c>
      <c r="J62" s="495"/>
      <c r="K62" s="495"/>
      <c r="L62" s="495"/>
      <c r="M62" s="495"/>
      <c r="N62" s="495"/>
      <c r="O62" s="495"/>
    </row>
    <row r="63" spans="1:17" ht="32.25" customHeight="1">
      <c r="A63" s="113" t="s">
        <v>141</v>
      </c>
      <c r="B63" s="115" t="s">
        <v>146</v>
      </c>
      <c r="D63" s="38">
        <v>22.078980407810533</v>
      </c>
      <c r="E63" s="38">
        <v>-12.460947240834471</v>
      </c>
      <c r="F63" s="38">
        <v>-11.550209382002237</v>
      </c>
      <c r="G63" s="38">
        <v>41.873247001380065</v>
      </c>
      <c r="J63" s="495"/>
      <c r="K63" s="495"/>
      <c r="L63" s="495"/>
      <c r="M63" s="495"/>
      <c r="N63" s="495"/>
      <c r="O63" s="495"/>
    </row>
    <row r="64" spans="1:17" ht="32.25" customHeight="1">
      <c r="A64" s="113" t="s">
        <v>17</v>
      </c>
      <c r="B64" s="115" t="s">
        <v>92</v>
      </c>
      <c r="D64" s="38">
        <v>70.984719850034139</v>
      </c>
      <c r="E64" s="38">
        <v>-52.407750952068341</v>
      </c>
      <c r="F64" s="38">
        <v>28.44585931144735</v>
      </c>
      <c r="G64" s="38">
        <v>10.267387435408608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57.369718159509318</v>
      </c>
      <c r="E65" s="38">
        <v>4.7794708303903803</v>
      </c>
      <c r="F65" s="38">
        <v>-5.5186585315124574</v>
      </c>
      <c r="G65" s="38">
        <v>45.933615511728817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-7.6108353191063145</v>
      </c>
      <c r="E66" s="38">
        <v>-35.155367128923643</v>
      </c>
      <c r="F66" s="38">
        <v>-6.2110293314858041</v>
      </c>
      <c r="G66" s="38">
        <v>1.5204694427881122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-3.4100803644601427</v>
      </c>
      <c r="E67" s="41">
        <v>-19.646724417975108</v>
      </c>
      <c r="F67" s="42">
        <v>-11.748458818107892</v>
      </c>
      <c r="G67" s="42">
        <v>20.508647284078592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5.74042038222413</v>
      </c>
      <c r="E68" s="42">
        <v>16.922743705679054</v>
      </c>
      <c r="F68" s="42">
        <v>12.062634952006633</v>
      </c>
      <c r="G68" s="42">
        <v>-2.5195154548840861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1.5321816980097509</v>
      </c>
      <c r="E69" s="52">
        <v>8.2235537963949952</v>
      </c>
      <c r="F69" s="52">
        <v>12.792985716966939</v>
      </c>
      <c r="G69" s="484">
        <v>1.8618377359706813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-0.74334008086013625</v>
      </c>
      <c r="E70" s="42">
        <v>-25.506928811032097</v>
      </c>
      <c r="F70" s="42">
        <v>21.399774547850868</v>
      </c>
      <c r="G70" s="42">
        <v>10.686403178268719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1.4374742527875952</v>
      </c>
      <c r="E71" s="50">
        <v>6.8330749962874222</v>
      </c>
      <c r="F71" s="50">
        <v>13.034047799087972</v>
      </c>
      <c r="G71" s="50">
        <v>2.1641778973340706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2.7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8"/>
      <c r="E75" s="8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8"/>
      <c r="E76" s="8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8"/>
      <c r="E77" s="8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8"/>
      <c r="E78" s="8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8"/>
      <c r="C79" s="131"/>
      <c r="D79" s="8"/>
      <c r="E79" s="8"/>
      <c r="J79" s="495"/>
      <c r="K79" s="495"/>
      <c r="L79" s="495"/>
      <c r="M79" s="495"/>
      <c r="N79" s="495"/>
      <c r="O79" s="495"/>
    </row>
    <row r="80" spans="1:15">
      <c r="A80" s="12" t="s">
        <v>255</v>
      </c>
      <c r="B80" s="491"/>
      <c r="C80" s="131"/>
      <c r="D80" s="491"/>
      <c r="E80" s="491"/>
    </row>
    <row r="81" spans="1:5">
      <c r="A81" s="14" t="s">
        <v>55</v>
      </c>
      <c r="B81" s="8"/>
      <c r="C81" s="131"/>
      <c r="D81" s="8"/>
      <c r="E81" s="8"/>
    </row>
    <row r="82" spans="1:5">
      <c r="A82" s="14" t="s">
        <v>56</v>
      </c>
    </row>
    <row r="83" spans="1:5">
      <c r="A83" s="14" t="s">
        <v>257</v>
      </c>
    </row>
    <row r="84" spans="1:5">
      <c r="A84" s="155" t="s">
        <v>34</v>
      </c>
    </row>
  </sheetData>
  <mergeCells count="10">
    <mergeCell ref="A73:E73"/>
    <mergeCell ref="A51:A52"/>
    <mergeCell ref="A28:A29"/>
    <mergeCell ref="A5:A6"/>
    <mergeCell ref="C5:G5"/>
    <mergeCell ref="A27:G27"/>
    <mergeCell ref="B5:B6"/>
    <mergeCell ref="B28:B29"/>
    <mergeCell ref="A50:G50"/>
    <mergeCell ref="B51:C52"/>
  </mergeCells>
  <hyperlinks>
    <hyperlink ref="I2" location="Índice!A1" display="Indice"/>
    <hyperlink ref="I3" location="'Cuadro 2-Bocas del Toro'!A27" display="Composición "/>
    <hyperlink ref="I4" location="'Cuadro 2-Bocas del Toro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M3"/>
  <sheetViews>
    <sheetView workbookViewId="0"/>
  </sheetViews>
  <sheetFormatPr baseColWidth="10" defaultRowHeight="15"/>
  <cols>
    <col min="1" max="16384" width="11.42578125" style="495"/>
  </cols>
  <sheetData>
    <row r="3" spans="13:13">
      <c r="M3" s="538" t="s">
        <v>62</v>
      </c>
    </row>
  </sheetData>
  <hyperlinks>
    <hyperlink ref="M3" location="Índice!A1" display="I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W91"/>
  <sheetViews>
    <sheetView zoomScaleNormal="100" zoomScaleSheetLayoutView="53" workbookViewId="0"/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6" width="11.5703125" style="14"/>
    <col min="257" max="257" width="15.5703125" style="14" customWidth="1"/>
    <col min="258" max="258" width="70.140625" style="14" customWidth="1"/>
    <col min="259" max="262" width="13.7109375" style="14" customWidth="1"/>
    <col min="263" max="263" width="12.7109375" style="14" customWidth="1"/>
    <col min="264" max="512" width="11.5703125" style="14"/>
    <col min="513" max="513" width="15.5703125" style="14" customWidth="1"/>
    <col min="514" max="514" width="70.140625" style="14" customWidth="1"/>
    <col min="515" max="518" width="13.7109375" style="14" customWidth="1"/>
    <col min="519" max="519" width="12.7109375" style="14" customWidth="1"/>
    <col min="520" max="768" width="11.5703125" style="14"/>
    <col min="769" max="769" width="15.5703125" style="14" customWidth="1"/>
    <col min="770" max="770" width="70.140625" style="14" customWidth="1"/>
    <col min="771" max="774" width="13.7109375" style="14" customWidth="1"/>
    <col min="775" max="775" width="12.7109375" style="14" customWidth="1"/>
    <col min="776" max="1024" width="11.5703125" style="14"/>
    <col min="1025" max="1025" width="15.5703125" style="14" customWidth="1"/>
    <col min="1026" max="1026" width="70.140625" style="14" customWidth="1"/>
    <col min="1027" max="1030" width="13.7109375" style="14" customWidth="1"/>
    <col min="1031" max="1031" width="12.7109375" style="14" customWidth="1"/>
    <col min="1032" max="1280" width="11.5703125" style="14"/>
    <col min="1281" max="1281" width="15.5703125" style="14" customWidth="1"/>
    <col min="1282" max="1282" width="70.140625" style="14" customWidth="1"/>
    <col min="1283" max="1286" width="13.7109375" style="14" customWidth="1"/>
    <col min="1287" max="1287" width="12.7109375" style="14" customWidth="1"/>
    <col min="1288" max="1536" width="11.5703125" style="14"/>
    <col min="1537" max="1537" width="15.5703125" style="14" customWidth="1"/>
    <col min="1538" max="1538" width="70.140625" style="14" customWidth="1"/>
    <col min="1539" max="1542" width="13.7109375" style="14" customWidth="1"/>
    <col min="1543" max="1543" width="12.7109375" style="14" customWidth="1"/>
    <col min="1544" max="1792" width="11.5703125" style="14"/>
    <col min="1793" max="1793" width="15.5703125" style="14" customWidth="1"/>
    <col min="1794" max="1794" width="70.140625" style="14" customWidth="1"/>
    <col min="1795" max="1798" width="13.7109375" style="14" customWidth="1"/>
    <col min="1799" max="1799" width="12.7109375" style="14" customWidth="1"/>
    <col min="1800" max="2048" width="11.5703125" style="14"/>
    <col min="2049" max="2049" width="15.5703125" style="14" customWidth="1"/>
    <col min="2050" max="2050" width="70.140625" style="14" customWidth="1"/>
    <col min="2051" max="2054" width="13.7109375" style="14" customWidth="1"/>
    <col min="2055" max="2055" width="12.7109375" style="14" customWidth="1"/>
    <col min="2056" max="2304" width="11.5703125" style="14"/>
    <col min="2305" max="2305" width="15.5703125" style="14" customWidth="1"/>
    <col min="2306" max="2306" width="70.140625" style="14" customWidth="1"/>
    <col min="2307" max="2310" width="13.7109375" style="14" customWidth="1"/>
    <col min="2311" max="2311" width="12.7109375" style="14" customWidth="1"/>
    <col min="2312" max="2560" width="11.5703125" style="14"/>
    <col min="2561" max="2561" width="15.5703125" style="14" customWidth="1"/>
    <col min="2562" max="2562" width="70.140625" style="14" customWidth="1"/>
    <col min="2563" max="2566" width="13.7109375" style="14" customWidth="1"/>
    <col min="2567" max="2567" width="12.7109375" style="14" customWidth="1"/>
    <col min="2568" max="2816" width="11.5703125" style="14"/>
    <col min="2817" max="2817" width="15.5703125" style="14" customWidth="1"/>
    <col min="2818" max="2818" width="70.140625" style="14" customWidth="1"/>
    <col min="2819" max="2822" width="13.7109375" style="14" customWidth="1"/>
    <col min="2823" max="2823" width="12.7109375" style="14" customWidth="1"/>
    <col min="2824" max="3072" width="11.5703125" style="14"/>
    <col min="3073" max="3073" width="15.5703125" style="14" customWidth="1"/>
    <col min="3074" max="3074" width="70.140625" style="14" customWidth="1"/>
    <col min="3075" max="3078" width="13.7109375" style="14" customWidth="1"/>
    <col min="3079" max="3079" width="12.7109375" style="14" customWidth="1"/>
    <col min="3080" max="3328" width="11.5703125" style="14"/>
    <col min="3329" max="3329" width="15.5703125" style="14" customWidth="1"/>
    <col min="3330" max="3330" width="70.140625" style="14" customWidth="1"/>
    <col min="3331" max="3334" width="13.7109375" style="14" customWidth="1"/>
    <col min="3335" max="3335" width="12.7109375" style="14" customWidth="1"/>
    <col min="3336" max="3584" width="11.5703125" style="14"/>
    <col min="3585" max="3585" width="15.5703125" style="14" customWidth="1"/>
    <col min="3586" max="3586" width="70.140625" style="14" customWidth="1"/>
    <col min="3587" max="3590" width="13.7109375" style="14" customWidth="1"/>
    <col min="3591" max="3591" width="12.7109375" style="14" customWidth="1"/>
    <col min="3592" max="3840" width="11.5703125" style="14"/>
    <col min="3841" max="3841" width="15.5703125" style="14" customWidth="1"/>
    <col min="3842" max="3842" width="70.140625" style="14" customWidth="1"/>
    <col min="3843" max="3846" width="13.7109375" style="14" customWidth="1"/>
    <col min="3847" max="3847" width="12.7109375" style="14" customWidth="1"/>
    <col min="3848" max="4096" width="11.5703125" style="14"/>
    <col min="4097" max="4097" width="15.5703125" style="14" customWidth="1"/>
    <col min="4098" max="4098" width="70.140625" style="14" customWidth="1"/>
    <col min="4099" max="4102" width="13.7109375" style="14" customWidth="1"/>
    <col min="4103" max="4103" width="12.7109375" style="14" customWidth="1"/>
    <col min="4104" max="4352" width="11.5703125" style="14"/>
    <col min="4353" max="4353" width="15.5703125" style="14" customWidth="1"/>
    <col min="4354" max="4354" width="70.140625" style="14" customWidth="1"/>
    <col min="4355" max="4358" width="13.7109375" style="14" customWidth="1"/>
    <col min="4359" max="4359" width="12.7109375" style="14" customWidth="1"/>
    <col min="4360" max="4608" width="11.5703125" style="14"/>
    <col min="4609" max="4609" width="15.5703125" style="14" customWidth="1"/>
    <col min="4610" max="4610" width="70.140625" style="14" customWidth="1"/>
    <col min="4611" max="4614" width="13.7109375" style="14" customWidth="1"/>
    <col min="4615" max="4615" width="12.7109375" style="14" customWidth="1"/>
    <col min="4616" max="4864" width="11.5703125" style="14"/>
    <col min="4865" max="4865" width="15.5703125" style="14" customWidth="1"/>
    <col min="4866" max="4866" width="70.140625" style="14" customWidth="1"/>
    <col min="4867" max="4870" width="13.7109375" style="14" customWidth="1"/>
    <col min="4871" max="4871" width="12.7109375" style="14" customWidth="1"/>
    <col min="4872" max="5120" width="11.5703125" style="14"/>
    <col min="5121" max="5121" width="15.5703125" style="14" customWidth="1"/>
    <col min="5122" max="5122" width="70.140625" style="14" customWidth="1"/>
    <col min="5123" max="5126" width="13.7109375" style="14" customWidth="1"/>
    <col min="5127" max="5127" width="12.7109375" style="14" customWidth="1"/>
    <col min="5128" max="5376" width="11.5703125" style="14"/>
    <col min="5377" max="5377" width="15.5703125" style="14" customWidth="1"/>
    <col min="5378" max="5378" width="70.140625" style="14" customWidth="1"/>
    <col min="5379" max="5382" width="13.7109375" style="14" customWidth="1"/>
    <col min="5383" max="5383" width="12.7109375" style="14" customWidth="1"/>
    <col min="5384" max="5632" width="11.5703125" style="14"/>
    <col min="5633" max="5633" width="15.5703125" style="14" customWidth="1"/>
    <col min="5634" max="5634" width="70.140625" style="14" customWidth="1"/>
    <col min="5635" max="5638" width="13.7109375" style="14" customWidth="1"/>
    <col min="5639" max="5639" width="12.7109375" style="14" customWidth="1"/>
    <col min="5640" max="5888" width="11.5703125" style="14"/>
    <col min="5889" max="5889" width="15.5703125" style="14" customWidth="1"/>
    <col min="5890" max="5890" width="70.140625" style="14" customWidth="1"/>
    <col min="5891" max="5894" width="13.7109375" style="14" customWidth="1"/>
    <col min="5895" max="5895" width="12.7109375" style="14" customWidth="1"/>
    <col min="5896" max="6144" width="11.5703125" style="14"/>
    <col min="6145" max="6145" width="15.5703125" style="14" customWidth="1"/>
    <col min="6146" max="6146" width="70.140625" style="14" customWidth="1"/>
    <col min="6147" max="6150" width="13.7109375" style="14" customWidth="1"/>
    <col min="6151" max="6151" width="12.7109375" style="14" customWidth="1"/>
    <col min="6152" max="6400" width="11.5703125" style="14"/>
    <col min="6401" max="6401" width="15.5703125" style="14" customWidth="1"/>
    <col min="6402" max="6402" width="70.140625" style="14" customWidth="1"/>
    <col min="6403" max="6406" width="13.7109375" style="14" customWidth="1"/>
    <col min="6407" max="6407" width="12.7109375" style="14" customWidth="1"/>
    <col min="6408" max="6656" width="11.5703125" style="14"/>
    <col min="6657" max="6657" width="15.5703125" style="14" customWidth="1"/>
    <col min="6658" max="6658" width="70.140625" style="14" customWidth="1"/>
    <col min="6659" max="6662" width="13.7109375" style="14" customWidth="1"/>
    <col min="6663" max="6663" width="12.7109375" style="14" customWidth="1"/>
    <col min="6664" max="6912" width="11.5703125" style="14"/>
    <col min="6913" max="6913" width="15.5703125" style="14" customWidth="1"/>
    <col min="6914" max="6914" width="70.140625" style="14" customWidth="1"/>
    <col min="6915" max="6918" width="13.7109375" style="14" customWidth="1"/>
    <col min="6919" max="6919" width="12.7109375" style="14" customWidth="1"/>
    <col min="6920" max="7168" width="11.5703125" style="14"/>
    <col min="7169" max="7169" width="15.5703125" style="14" customWidth="1"/>
    <col min="7170" max="7170" width="70.140625" style="14" customWidth="1"/>
    <col min="7171" max="7174" width="13.7109375" style="14" customWidth="1"/>
    <col min="7175" max="7175" width="12.7109375" style="14" customWidth="1"/>
    <col min="7176" max="7424" width="11.5703125" style="14"/>
    <col min="7425" max="7425" width="15.5703125" style="14" customWidth="1"/>
    <col min="7426" max="7426" width="70.140625" style="14" customWidth="1"/>
    <col min="7427" max="7430" width="13.7109375" style="14" customWidth="1"/>
    <col min="7431" max="7431" width="12.7109375" style="14" customWidth="1"/>
    <col min="7432" max="7680" width="11.5703125" style="14"/>
    <col min="7681" max="7681" width="15.5703125" style="14" customWidth="1"/>
    <col min="7682" max="7682" width="70.140625" style="14" customWidth="1"/>
    <col min="7683" max="7686" width="13.7109375" style="14" customWidth="1"/>
    <col min="7687" max="7687" width="12.7109375" style="14" customWidth="1"/>
    <col min="7688" max="7936" width="11.5703125" style="14"/>
    <col min="7937" max="7937" width="15.5703125" style="14" customWidth="1"/>
    <col min="7938" max="7938" width="70.140625" style="14" customWidth="1"/>
    <col min="7939" max="7942" width="13.7109375" style="14" customWidth="1"/>
    <col min="7943" max="7943" width="12.7109375" style="14" customWidth="1"/>
    <col min="7944" max="8192" width="11.5703125" style="14"/>
    <col min="8193" max="8193" width="15.5703125" style="14" customWidth="1"/>
    <col min="8194" max="8194" width="70.140625" style="14" customWidth="1"/>
    <col min="8195" max="8198" width="13.7109375" style="14" customWidth="1"/>
    <col min="8199" max="8199" width="12.7109375" style="14" customWidth="1"/>
    <col min="8200" max="8448" width="11.5703125" style="14"/>
    <col min="8449" max="8449" width="15.5703125" style="14" customWidth="1"/>
    <col min="8450" max="8450" width="70.140625" style="14" customWidth="1"/>
    <col min="8451" max="8454" width="13.7109375" style="14" customWidth="1"/>
    <col min="8455" max="8455" width="12.7109375" style="14" customWidth="1"/>
    <col min="8456" max="8704" width="11.5703125" style="14"/>
    <col min="8705" max="8705" width="15.5703125" style="14" customWidth="1"/>
    <col min="8706" max="8706" width="70.140625" style="14" customWidth="1"/>
    <col min="8707" max="8710" width="13.7109375" style="14" customWidth="1"/>
    <col min="8711" max="8711" width="12.7109375" style="14" customWidth="1"/>
    <col min="8712" max="8960" width="11.5703125" style="14"/>
    <col min="8961" max="8961" width="15.5703125" style="14" customWidth="1"/>
    <col min="8962" max="8962" width="70.140625" style="14" customWidth="1"/>
    <col min="8963" max="8966" width="13.7109375" style="14" customWidth="1"/>
    <col min="8967" max="8967" width="12.7109375" style="14" customWidth="1"/>
    <col min="8968" max="9216" width="11.5703125" style="14"/>
    <col min="9217" max="9217" width="15.5703125" style="14" customWidth="1"/>
    <col min="9218" max="9218" width="70.140625" style="14" customWidth="1"/>
    <col min="9219" max="9222" width="13.7109375" style="14" customWidth="1"/>
    <col min="9223" max="9223" width="12.7109375" style="14" customWidth="1"/>
    <col min="9224" max="9472" width="11.5703125" style="14"/>
    <col min="9473" max="9473" width="15.5703125" style="14" customWidth="1"/>
    <col min="9474" max="9474" width="70.140625" style="14" customWidth="1"/>
    <col min="9475" max="9478" width="13.7109375" style="14" customWidth="1"/>
    <col min="9479" max="9479" width="12.7109375" style="14" customWidth="1"/>
    <col min="9480" max="9728" width="11.5703125" style="14"/>
    <col min="9729" max="9729" width="15.5703125" style="14" customWidth="1"/>
    <col min="9730" max="9730" width="70.140625" style="14" customWidth="1"/>
    <col min="9731" max="9734" width="13.7109375" style="14" customWidth="1"/>
    <col min="9735" max="9735" width="12.7109375" style="14" customWidth="1"/>
    <col min="9736" max="9984" width="11.5703125" style="14"/>
    <col min="9985" max="9985" width="15.5703125" style="14" customWidth="1"/>
    <col min="9986" max="9986" width="70.140625" style="14" customWidth="1"/>
    <col min="9987" max="9990" width="13.7109375" style="14" customWidth="1"/>
    <col min="9991" max="9991" width="12.7109375" style="14" customWidth="1"/>
    <col min="9992" max="10240" width="11.5703125" style="14"/>
    <col min="10241" max="10241" width="15.5703125" style="14" customWidth="1"/>
    <col min="10242" max="10242" width="70.140625" style="14" customWidth="1"/>
    <col min="10243" max="10246" width="13.7109375" style="14" customWidth="1"/>
    <col min="10247" max="10247" width="12.7109375" style="14" customWidth="1"/>
    <col min="10248" max="10496" width="11.5703125" style="14"/>
    <col min="10497" max="10497" width="15.5703125" style="14" customWidth="1"/>
    <col min="10498" max="10498" width="70.140625" style="14" customWidth="1"/>
    <col min="10499" max="10502" width="13.7109375" style="14" customWidth="1"/>
    <col min="10503" max="10503" width="12.7109375" style="14" customWidth="1"/>
    <col min="10504" max="10752" width="11.5703125" style="14"/>
    <col min="10753" max="10753" width="15.5703125" style="14" customWidth="1"/>
    <col min="10754" max="10754" width="70.140625" style="14" customWidth="1"/>
    <col min="10755" max="10758" width="13.7109375" style="14" customWidth="1"/>
    <col min="10759" max="10759" width="12.7109375" style="14" customWidth="1"/>
    <col min="10760" max="11008" width="11.5703125" style="14"/>
    <col min="11009" max="11009" width="15.5703125" style="14" customWidth="1"/>
    <col min="11010" max="11010" width="70.140625" style="14" customWidth="1"/>
    <col min="11011" max="11014" width="13.7109375" style="14" customWidth="1"/>
    <col min="11015" max="11015" width="12.7109375" style="14" customWidth="1"/>
    <col min="11016" max="11264" width="11.5703125" style="14"/>
    <col min="11265" max="11265" width="15.5703125" style="14" customWidth="1"/>
    <col min="11266" max="11266" width="70.140625" style="14" customWidth="1"/>
    <col min="11267" max="11270" width="13.7109375" style="14" customWidth="1"/>
    <col min="11271" max="11271" width="12.7109375" style="14" customWidth="1"/>
    <col min="11272" max="11520" width="11.5703125" style="14"/>
    <col min="11521" max="11521" width="15.5703125" style="14" customWidth="1"/>
    <col min="11522" max="11522" width="70.140625" style="14" customWidth="1"/>
    <col min="11523" max="11526" width="13.7109375" style="14" customWidth="1"/>
    <col min="11527" max="11527" width="12.7109375" style="14" customWidth="1"/>
    <col min="11528" max="11776" width="11.5703125" style="14"/>
    <col min="11777" max="11777" width="15.5703125" style="14" customWidth="1"/>
    <col min="11778" max="11778" width="70.140625" style="14" customWidth="1"/>
    <col min="11779" max="11782" width="13.7109375" style="14" customWidth="1"/>
    <col min="11783" max="11783" width="12.7109375" style="14" customWidth="1"/>
    <col min="11784" max="12032" width="11.5703125" style="14"/>
    <col min="12033" max="12033" width="15.5703125" style="14" customWidth="1"/>
    <col min="12034" max="12034" width="70.140625" style="14" customWidth="1"/>
    <col min="12035" max="12038" width="13.7109375" style="14" customWidth="1"/>
    <col min="12039" max="12039" width="12.7109375" style="14" customWidth="1"/>
    <col min="12040" max="12288" width="11.5703125" style="14"/>
    <col min="12289" max="12289" width="15.5703125" style="14" customWidth="1"/>
    <col min="12290" max="12290" width="70.140625" style="14" customWidth="1"/>
    <col min="12291" max="12294" width="13.7109375" style="14" customWidth="1"/>
    <col min="12295" max="12295" width="12.7109375" style="14" customWidth="1"/>
    <col min="12296" max="12544" width="11.5703125" style="14"/>
    <col min="12545" max="12545" width="15.5703125" style="14" customWidth="1"/>
    <col min="12546" max="12546" width="70.140625" style="14" customWidth="1"/>
    <col min="12547" max="12550" width="13.7109375" style="14" customWidth="1"/>
    <col min="12551" max="12551" width="12.7109375" style="14" customWidth="1"/>
    <col min="12552" max="12800" width="11.5703125" style="14"/>
    <col min="12801" max="12801" width="15.5703125" style="14" customWidth="1"/>
    <col min="12802" max="12802" width="70.140625" style="14" customWidth="1"/>
    <col min="12803" max="12806" width="13.7109375" style="14" customWidth="1"/>
    <col min="12807" max="12807" width="12.7109375" style="14" customWidth="1"/>
    <col min="12808" max="13056" width="11.5703125" style="14"/>
    <col min="13057" max="13057" width="15.5703125" style="14" customWidth="1"/>
    <col min="13058" max="13058" width="70.140625" style="14" customWidth="1"/>
    <col min="13059" max="13062" width="13.7109375" style="14" customWidth="1"/>
    <col min="13063" max="13063" width="12.7109375" style="14" customWidth="1"/>
    <col min="13064" max="13312" width="11.5703125" style="14"/>
    <col min="13313" max="13313" width="15.5703125" style="14" customWidth="1"/>
    <col min="13314" max="13314" width="70.140625" style="14" customWidth="1"/>
    <col min="13315" max="13318" width="13.7109375" style="14" customWidth="1"/>
    <col min="13319" max="13319" width="12.7109375" style="14" customWidth="1"/>
    <col min="13320" max="13568" width="11.5703125" style="14"/>
    <col min="13569" max="13569" width="15.5703125" style="14" customWidth="1"/>
    <col min="13570" max="13570" width="70.140625" style="14" customWidth="1"/>
    <col min="13571" max="13574" width="13.7109375" style="14" customWidth="1"/>
    <col min="13575" max="13575" width="12.7109375" style="14" customWidth="1"/>
    <col min="13576" max="13824" width="11.5703125" style="14"/>
    <col min="13825" max="13825" width="15.5703125" style="14" customWidth="1"/>
    <col min="13826" max="13826" width="70.140625" style="14" customWidth="1"/>
    <col min="13827" max="13830" width="13.7109375" style="14" customWidth="1"/>
    <col min="13831" max="13831" width="12.7109375" style="14" customWidth="1"/>
    <col min="13832" max="14080" width="11.5703125" style="14"/>
    <col min="14081" max="14081" width="15.5703125" style="14" customWidth="1"/>
    <col min="14082" max="14082" width="70.140625" style="14" customWidth="1"/>
    <col min="14083" max="14086" width="13.7109375" style="14" customWidth="1"/>
    <col min="14087" max="14087" width="12.7109375" style="14" customWidth="1"/>
    <col min="14088" max="14336" width="11.5703125" style="14"/>
    <col min="14337" max="14337" width="15.5703125" style="14" customWidth="1"/>
    <col min="14338" max="14338" width="70.140625" style="14" customWidth="1"/>
    <col min="14339" max="14342" width="13.7109375" style="14" customWidth="1"/>
    <col min="14343" max="14343" width="12.7109375" style="14" customWidth="1"/>
    <col min="14344" max="14592" width="11.5703125" style="14"/>
    <col min="14593" max="14593" width="15.5703125" style="14" customWidth="1"/>
    <col min="14594" max="14594" width="70.140625" style="14" customWidth="1"/>
    <col min="14595" max="14598" width="13.7109375" style="14" customWidth="1"/>
    <col min="14599" max="14599" width="12.7109375" style="14" customWidth="1"/>
    <col min="14600" max="14848" width="11.5703125" style="14"/>
    <col min="14849" max="14849" width="15.5703125" style="14" customWidth="1"/>
    <col min="14850" max="14850" width="70.140625" style="14" customWidth="1"/>
    <col min="14851" max="14854" width="13.7109375" style="14" customWidth="1"/>
    <col min="14855" max="14855" width="12.7109375" style="14" customWidth="1"/>
    <col min="14856" max="15104" width="11.5703125" style="14"/>
    <col min="15105" max="15105" width="15.5703125" style="14" customWidth="1"/>
    <col min="15106" max="15106" width="70.140625" style="14" customWidth="1"/>
    <col min="15107" max="15110" width="13.7109375" style="14" customWidth="1"/>
    <col min="15111" max="15111" width="12.7109375" style="14" customWidth="1"/>
    <col min="15112" max="15360" width="11.5703125" style="14"/>
    <col min="15361" max="15361" width="15.5703125" style="14" customWidth="1"/>
    <col min="15362" max="15362" width="70.140625" style="14" customWidth="1"/>
    <col min="15363" max="15366" width="13.7109375" style="14" customWidth="1"/>
    <col min="15367" max="15367" width="12.7109375" style="14" customWidth="1"/>
    <col min="15368" max="15616" width="11.5703125" style="14"/>
    <col min="15617" max="15617" width="15.5703125" style="14" customWidth="1"/>
    <col min="15618" max="15618" width="70.140625" style="14" customWidth="1"/>
    <col min="15619" max="15622" width="13.7109375" style="14" customWidth="1"/>
    <col min="15623" max="15623" width="12.7109375" style="14" customWidth="1"/>
    <col min="15624" max="15872" width="11.5703125" style="14"/>
    <col min="15873" max="15873" width="15.5703125" style="14" customWidth="1"/>
    <col min="15874" max="15874" width="70.140625" style="14" customWidth="1"/>
    <col min="15875" max="15878" width="13.7109375" style="14" customWidth="1"/>
    <col min="15879" max="15879" width="12.7109375" style="14" customWidth="1"/>
    <col min="15880" max="16128" width="11.5703125" style="14"/>
    <col min="16129" max="16129" width="15.5703125" style="14" customWidth="1"/>
    <col min="16130" max="16130" width="70.140625" style="14" customWidth="1"/>
    <col min="16131" max="16134" width="13.7109375" style="14" customWidth="1"/>
    <col min="16135" max="16135" width="12.7109375" style="14" customWidth="1"/>
    <col min="16136" max="16384" width="11.5703125" style="14"/>
  </cols>
  <sheetData>
    <row r="1" spans="1:23" ht="15" customHeight="1">
      <c r="A1" s="406" t="s">
        <v>19</v>
      </c>
      <c r="B1" s="406"/>
      <c r="C1" s="406"/>
      <c r="D1" s="406"/>
      <c r="E1" s="406"/>
      <c r="F1" s="406"/>
      <c r="G1" s="406"/>
      <c r="H1" s="480"/>
      <c r="I1" s="21"/>
    </row>
    <row r="2" spans="1:23" ht="15" customHeight="1">
      <c r="A2" s="407" t="s">
        <v>20</v>
      </c>
      <c r="B2" s="407"/>
      <c r="C2" s="407"/>
      <c r="D2" s="407"/>
      <c r="E2" s="407"/>
      <c r="F2" s="407"/>
      <c r="G2" s="407"/>
      <c r="H2" s="480"/>
      <c r="I2" s="541" t="s">
        <v>62</v>
      </c>
    </row>
    <row r="3" spans="1:23" ht="15" customHeight="1">
      <c r="A3" s="406" t="s">
        <v>21</v>
      </c>
      <c r="B3" s="406"/>
      <c r="C3" s="406"/>
      <c r="D3" s="406"/>
      <c r="E3" s="406"/>
      <c r="F3" s="406"/>
      <c r="G3" s="406"/>
      <c r="H3" s="480"/>
      <c r="I3" s="541" t="s">
        <v>149</v>
      </c>
      <c r="K3" s="424"/>
    </row>
    <row r="4" spans="1:23" s="494" customFormat="1" ht="26.25" customHeight="1">
      <c r="A4" s="253" t="s">
        <v>154</v>
      </c>
      <c r="B4" s="249"/>
      <c r="C4" s="249"/>
      <c r="D4" s="249"/>
      <c r="E4" s="249"/>
      <c r="F4" s="249"/>
      <c r="G4" s="69"/>
      <c r="H4" s="485"/>
      <c r="I4" s="538" t="s">
        <v>150</v>
      </c>
    </row>
    <row r="5" spans="1:23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  <c r="P5" s="495"/>
      <c r="Q5" s="495"/>
      <c r="R5" s="495"/>
      <c r="S5" s="495"/>
      <c r="T5" s="495"/>
      <c r="U5" s="495"/>
      <c r="V5" s="495"/>
      <c r="W5" s="495"/>
    </row>
    <row r="6" spans="1:23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</row>
    <row r="7" spans="1:23" ht="32.25" customHeight="1">
      <c r="A7" s="113" t="s">
        <v>0</v>
      </c>
      <c r="B7" s="142" t="s">
        <v>81</v>
      </c>
      <c r="C7" s="37">
        <v>184.41547680980455</v>
      </c>
      <c r="D7" s="37">
        <v>177.62582033142215</v>
      </c>
      <c r="E7" s="37">
        <v>178.67141377237633</v>
      </c>
      <c r="F7" s="37">
        <v>193.88459157885723</v>
      </c>
      <c r="G7" s="38">
        <v>231.70105760424309</v>
      </c>
      <c r="J7" s="495"/>
      <c r="K7" s="495"/>
      <c r="L7" s="495"/>
      <c r="M7" s="495"/>
      <c r="N7" s="495"/>
      <c r="O7" s="495"/>
      <c r="P7" s="495"/>
      <c r="Q7" s="495"/>
      <c r="R7" s="495"/>
      <c r="S7" s="495"/>
      <c r="T7" s="495"/>
      <c r="U7" s="495"/>
      <c r="V7" s="495"/>
      <c r="W7" s="495"/>
    </row>
    <row r="8" spans="1:23" ht="32.25" customHeight="1">
      <c r="A8" s="113" t="s">
        <v>1</v>
      </c>
      <c r="B8" s="142" t="s">
        <v>50</v>
      </c>
      <c r="C8" s="37">
        <v>31.542796588489875</v>
      </c>
      <c r="D8" s="37">
        <v>32.390764821367071</v>
      </c>
      <c r="E8" s="37">
        <v>17.2682349457857</v>
      </c>
      <c r="F8" s="37">
        <v>35.390839190891768</v>
      </c>
      <c r="G8" s="38">
        <v>34.156703467516309</v>
      </c>
      <c r="J8" s="495"/>
      <c r="K8" s="495"/>
      <c r="L8" s="495"/>
      <c r="M8" s="495"/>
      <c r="N8" s="495"/>
      <c r="O8" s="495"/>
      <c r="P8" s="495"/>
      <c r="Q8" s="495"/>
      <c r="R8" s="495"/>
      <c r="S8" s="495"/>
      <c r="T8" s="495"/>
      <c r="U8" s="495"/>
      <c r="V8" s="495"/>
      <c r="W8" s="495"/>
    </row>
    <row r="9" spans="1:23" ht="32.25" customHeight="1">
      <c r="A9" s="113" t="s">
        <v>2</v>
      </c>
      <c r="B9" s="142" t="s">
        <v>4</v>
      </c>
      <c r="C9" s="37">
        <v>358.86781279537422</v>
      </c>
      <c r="D9" s="37">
        <v>285.56300516208256</v>
      </c>
      <c r="E9" s="37">
        <v>235.5291643438072</v>
      </c>
      <c r="F9" s="37">
        <v>268.76415231179936</v>
      </c>
      <c r="G9" s="38">
        <v>303.7545731884552</v>
      </c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</row>
    <row r="10" spans="1:23" ht="32.25" customHeight="1">
      <c r="A10" s="113" t="s">
        <v>139</v>
      </c>
      <c r="B10" s="142" t="s">
        <v>140</v>
      </c>
      <c r="C10" s="37">
        <v>78.779833357071226</v>
      </c>
      <c r="D10" s="37">
        <v>97.001641789456329</v>
      </c>
      <c r="E10" s="37">
        <v>88.572545813853523</v>
      </c>
      <c r="F10" s="37">
        <v>103.64696581514016</v>
      </c>
      <c r="G10" s="38">
        <v>113.02737457207306</v>
      </c>
      <c r="J10" s="495"/>
      <c r="K10" s="495"/>
      <c r="L10" s="495"/>
      <c r="M10" s="495"/>
      <c r="N10" s="495"/>
      <c r="O10" s="495"/>
      <c r="P10" s="495"/>
      <c r="Q10" s="495"/>
      <c r="R10" s="495"/>
      <c r="S10" s="495"/>
      <c r="T10" s="495"/>
      <c r="U10" s="495"/>
      <c r="V10" s="495"/>
      <c r="W10" s="495"/>
    </row>
    <row r="11" spans="1:23" ht="32.25" customHeight="1">
      <c r="A11" s="113" t="s">
        <v>6</v>
      </c>
      <c r="B11" s="142" t="s">
        <v>145</v>
      </c>
      <c r="C11" s="37">
        <v>432.5135762937166</v>
      </c>
      <c r="D11" s="37">
        <v>415.06187977326232</v>
      </c>
      <c r="E11" s="37">
        <v>224.20254477051961</v>
      </c>
      <c r="F11" s="37">
        <v>433.46088831943968</v>
      </c>
      <c r="G11" s="38">
        <v>393.86436794522962</v>
      </c>
      <c r="J11" s="495"/>
      <c r="K11" s="495"/>
      <c r="L11" s="495"/>
      <c r="M11" s="495"/>
      <c r="N11" s="495"/>
      <c r="O11" s="495"/>
      <c r="P11" s="495"/>
      <c r="Q11" s="495"/>
      <c r="R11" s="495"/>
      <c r="S11" s="495"/>
      <c r="T11" s="495"/>
      <c r="U11" s="495"/>
      <c r="V11" s="495"/>
      <c r="W11" s="495"/>
    </row>
    <row r="12" spans="1:23" ht="32.25" customHeight="1">
      <c r="A12" s="113" t="s">
        <v>8</v>
      </c>
      <c r="B12" s="142" t="s">
        <v>84</v>
      </c>
      <c r="C12" s="37">
        <v>169.33063438878114</v>
      </c>
      <c r="D12" s="37">
        <v>168.35402878162185</v>
      </c>
      <c r="E12" s="37">
        <v>91.662316148683274</v>
      </c>
      <c r="F12" s="37">
        <v>160.17488502470914</v>
      </c>
      <c r="G12" s="38">
        <v>174.13265319100967</v>
      </c>
      <c r="J12" s="495"/>
      <c r="K12" s="495"/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</row>
    <row r="13" spans="1:23" ht="32.25" customHeight="1">
      <c r="A13" s="113" t="s">
        <v>9</v>
      </c>
      <c r="B13" s="142" t="s">
        <v>85</v>
      </c>
      <c r="C13" s="37">
        <v>62.812847730192452</v>
      </c>
      <c r="D13" s="37">
        <v>51.778345639721699</v>
      </c>
      <c r="E13" s="37">
        <v>40.478021624155815</v>
      </c>
      <c r="F13" s="37">
        <v>60.733483230018848</v>
      </c>
      <c r="G13" s="38">
        <v>70.764972735259803</v>
      </c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</row>
    <row r="14" spans="1:23" ht="32.25" customHeight="1">
      <c r="A14" s="113" t="s">
        <v>10</v>
      </c>
      <c r="B14" s="142" t="s">
        <v>51</v>
      </c>
      <c r="C14" s="37">
        <v>113.64316307372421</v>
      </c>
      <c r="D14" s="37">
        <v>100.25287288997693</v>
      </c>
      <c r="E14" s="37">
        <v>38.743840760448812</v>
      </c>
      <c r="F14" s="37">
        <v>56.259850925224356</v>
      </c>
      <c r="G14" s="38">
        <v>64.715833144217981</v>
      </c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</row>
    <row r="15" spans="1:23" ht="32.25" customHeight="1">
      <c r="A15" s="113" t="s">
        <v>11</v>
      </c>
      <c r="B15" s="142" t="s">
        <v>86</v>
      </c>
      <c r="C15" s="37">
        <v>100.77933839809648</v>
      </c>
      <c r="D15" s="37">
        <v>100.29765925131926</v>
      </c>
      <c r="E15" s="37">
        <v>100.83235508288253</v>
      </c>
      <c r="F15" s="37">
        <v>104.86094925206126</v>
      </c>
      <c r="G15" s="38">
        <v>102.71949096931685</v>
      </c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</row>
    <row r="16" spans="1:23" ht="32.25" customHeight="1">
      <c r="A16" s="113" t="s">
        <v>12</v>
      </c>
      <c r="B16" s="142" t="s">
        <v>87</v>
      </c>
      <c r="C16" s="37">
        <v>50.741020022678946</v>
      </c>
      <c r="D16" s="37">
        <v>52.794935440374594</v>
      </c>
      <c r="E16" s="37">
        <v>52.712991290279071</v>
      </c>
      <c r="F16" s="37">
        <v>54.575504634484517</v>
      </c>
      <c r="G16" s="38">
        <v>59.31057862328236</v>
      </c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</row>
    <row r="17" spans="1:23" ht="32.25" customHeight="1">
      <c r="A17" s="113" t="s">
        <v>141</v>
      </c>
      <c r="B17" s="142" t="s">
        <v>146</v>
      </c>
      <c r="C17" s="37">
        <v>151.15006714070353</v>
      </c>
      <c r="D17" s="37">
        <v>145.61837196271475</v>
      </c>
      <c r="E17" s="37">
        <v>153.95753094739663</v>
      </c>
      <c r="F17" s="37">
        <v>159.10824911764294</v>
      </c>
      <c r="G17" s="38">
        <v>193.65080358445371</v>
      </c>
      <c r="J17" s="495"/>
      <c r="K17" s="495"/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</row>
    <row r="18" spans="1:23" ht="32.25" customHeight="1">
      <c r="A18" s="113" t="s">
        <v>17</v>
      </c>
      <c r="B18" s="142" t="s">
        <v>92</v>
      </c>
      <c r="C18" s="37">
        <v>3.5708663389781763</v>
      </c>
      <c r="D18" s="37">
        <v>3.6569764091444665</v>
      </c>
      <c r="E18" s="37">
        <v>2.752100130072086</v>
      </c>
      <c r="F18" s="37">
        <v>2.7633800160267721</v>
      </c>
      <c r="G18" s="38">
        <v>2.9779989513262373</v>
      </c>
      <c r="J18" s="495"/>
      <c r="K18" s="495"/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</row>
    <row r="19" spans="1:23" ht="32.25" customHeight="1">
      <c r="A19" s="113" t="s">
        <v>93</v>
      </c>
      <c r="B19" s="142" t="s">
        <v>94</v>
      </c>
      <c r="C19" s="37">
        <v>0.3087406521922102</v>
      </c>
      <c r="D19" s="37">
        <v>0.31634082852196188</v>
      </c>
      <c r="E19" s="37">
        <v>0.48154160383774303</v>
      </c>
      <c r="F19" s="37">
        <v>0.45814527022330381</v>
      </c>
      <c r="G19" s="38">
        <v>0.46953003065352744</v>
      </c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</row>
    <row r="20" spans="1:23" ht="32.25" customHeight="1">
      <c r="A20" s="113" t="s">
        <v>137</v>
      </c>
      <c r="B20" s="142" t="s">
        <v>138</v>
      </c>
      <c r="C20" s="37">
        <v>2.2683931228694685</v>
      </c>
      <c r="D20" s="37">
        <v>2.0406802839954299</v>
      </c>
      <c r="E20" s="37">
        <v>1.0374268806713078</v>
      </c>
      <c r="F20" s="37">
        <v>0.92418803867513044</v>
      </c>
      <c r="G20" s="38">
        <v>1.2125914077942683</v>
      </c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</row>
    <row r="21" spans="1:23" ht="32.25" customHeight="1">
      <c r="A21" s="208" t="s">
        <v>99</v>
      </c>
      <c r="B21" s="207" t="s">
        <v>110</v>
      </c>
      <c r="C21" s="41">
        <v>24.207657052440755</v>
      </c>
      <c r="D21" s="41">
        <v>25.083241041933753</v>
      </c>
      <c r="E21" s="41">
        <v>20.155205799328606</v>
      </c>
      <c r="F21" s="41">
        <v>23.83292342663426</v>
      </c>
      <c r="G21" s="210">
        <v>26.919042272774117</v>
      </c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</row>
    <row r="22" spans="1:23" ht="32.25" customHeight="1">
      <c r="A22" s="43"/>
      <c r="B22" s="40" t="s">
        <v>74</v>
      </c>
      <c r="C22" s="41">
        <v>348.92790865688318</v>
      </c>
      <c r="D22" s="41">
        <v>386.80694011329416</v>
      </c>
      <c r="E22" s="41">
        <v>388.14384741176639</v>
      </c>
      <c r="F22" s="41">
        <v>371.59570109021348</v>
      </c>
      <c r="G22" s="210">
        <v>365.33083998425798</v>
      </c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</row>
    <row r="23" spans="1:23" ht="32.25" customHeight="1">
      <c r="A23" s="44"/>
      <c r="B23" s="45" t="s">
        <v>52</v>
      </c>
      <c r="C23" s="49">
        <v>2113.8601324219972</v>
      </c>
      <c r="D23" s="49">
        <v>2044.6435045202088</v>
      </c>
      <c r="E23" s="49">
        <v>1635.915715056793</v>
      </c>
      <c r="F23" s="49">
        <v>2040.24008247455</v>
      </c>
      <c r="G23" s="223">
        <v>2142.2264938733856</v>
      </c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</row>
    <row r="24" spans="1:23" ht="32.25" customHeight="1">
      <c r="A24" s="47" t="s">
        <v>39</v>
      </c>
      <c r="B24" s="40" t="s">
        <v>53</v>
      </c>
      <c r="C24" s="41">
        <v>71.633369361167198</v>
      </c>
      <c r="D24" s="41">
        <v>68.462637247546127</v>
      </c>
      <c r="E24" s="41">
        <v>46.409218034102814</v>
      </c>
      <c r="F24" s="41">
        <v>57.506109343105976</v>
      </c>
      <c r="G24" s="210">
        <v>63.66367800859485</v>
      </c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</row>
    <row r="25" spans="1:23" ht="32.25" customHeight="1">
      <c r="A25" s="48"/>
      <c r="B25" s="45" t="s">
        <v>54</v>
      </c>
      <c r="C25" s="49">
        <v>2185.4935017831644</v>
      </c>
      <c r="D25" s="49">
        <v>2113.1061417677547</v>
      </c>
      <c r="E25" s="49">
        <v>1682.7736690368483</v>
      </c>
      <c r="F25" s="49">
        <v>2098.3348038439176</v>
      </c>
      <c r="G25" s="223">
        <v>2206.700060357879</v>
      </c>
      <c r="J25" s="495"/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/>
    </row>
    <row r="26" spans="1:23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</row>
    <row r="27" spans="1:23" s="70" customFormat="1" ht="26.25" customHeight="1">
      <c r="A27" s="249" t="s">
        <v>178</v>
      </c>
      <c r="B27" s="249"/>
      <c r="C27" s="249"/>
      <c r="D27" s="249"/>
      <c r="E27" s="249"/>
      <c r="F27" s="249"/>
      <c r="G27" s="252"/>
      <c r="I27" s="542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</row>
    <row r="28" spans="1:23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</row>
    <row r="29" spans="1:23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</row>
    <row r="30" spans="1:23" s="21" customFormat="1" ht="32.25" customHeight="1">
      <c r="A30" s="113" t="s">
        <v>0</v>
      </c>
      <c r="B30" s="142" t="s">
        <v>81</v>
      </c>
      <c r="C30" s="37">
        <v>8.4381617542828771</v>
      </c>
      <c r="D30" s="37">
        <v>8.405910939373177</v>
      </c>
      <c r="E30" s="37">
        <v>10.617673491090494</v>
      </c>
      <c r="F30" s="37">
        <v>9.2399264037217534</v>
      </c>
      <c r="G30" s="38">
        <v>10.499889031890731</v>
      </c>
      <c r="H30" s="93"/>
      <c r="I30" s="79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</row>
    <row r="31" spans="1:23" s="21" customFormat="1" ht="32.25" customHeight="1">
      <c r="A31" s="113" t="s">
        <v>1</v>
      </c>
      <c r="B31" s="142" t="s">
        <v>50</v>
      </c>
      <c r="C31" s="37">
        <v>1.4432802734372725</v>
      </c>
      <c r="D31" s="37">
        <v>1.5328508199909934</v>
      </c>
      <c r="E31" s="37">
        <v>1.0261769163329815</v>
      </c>
      <c r="F31" s="37">
        <v>1.686615459366144</v>
      </c>
      <c r="G31" s="38">
        <v>1.5478634401259241</v>
      </c>
      <c r="H31" s="93"/>
      <c r="I31" s="79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</row>
    <row r="32" spans="1:23" s="21" customFormat="1" ht="32.25" customHeight="1">
      <c r="A32" s="113" t="s">
        <v>2</v>
      </c>
      <c r="B32" s="142" t="s">
        <v>4</v>
      </c>
      <c r="C32" s="37">
        <v>16.42044748714973</v>
      </c>
      <c r="D32" s="37">
        <v>13.513897835874445</v>
      </c>
      <c r="E32" s="37">
        <v>13.996485010287484</v>
      </c>
      <c r="F32" s="37">
        <v>12.808449434258687</v>
      </c>
      <c r="G32" s="38">
        <v>13.765104675766073</v>
      </c>
      <c r="H32" s="93"/>
      <c r="I32" s="79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</row>
    <row r="33" spans="1:23" s="21" customFormat="1" ht="32.25" customHeight="1">
      <c r="A33" s="113" t="s">
        <v>139</v>
      </c>
      <c r="B33" s="142" t="s">
        <v>140</v>
      </c>
      <c r="C33" s="37">
        <v>3.6046702171749323</v>
      </c>
      <c r="D33" s="37">
        <v>4.5904765440844333</v>
      </c>
      <c r="E33" s="37">
        <v>5.2634853660711762</v>
      </c>
      <c r="F33" s="37">
        <v>4.9394865693153625</v>
      </c>
      <c r="G33" s="38">
        <v>5.1220089491338694</v>
      </c>
      <c r="H33" s="93"/>
      <c r="I33" s="79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</row>
    <row r="34" spans="1:23" s="21" customFormat="1" ht="32.25" customHeight="1">
      <c r="A34" s="113" t="s">
        <v>6</v>
      </c>
      <c r="B34" s="142" t="s">
        <v>145</v>
      </c>
      <c r="C34" s="37">
        <v>19.790201889908378</v>
      </c>
      <c r="D34" s="37">
        <v>19.642263659601845</v>
      </c>
      <c r="E34" s="37">
        <v>13.323392735212222</v>
      </c>
      <c r="F34" s="37">
        <v>20.657374958723803</v>
      </c>
      <c r="G34" s="38">
        <v>17.848568322482091</v>
      </c>
      <c r="H34" s="93"/>
      <c r="I34" s="79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</row>
    <row r="35" spans="1:23" ht="32.25" customHeight="1">
      <c r="A35" s="113" t="s">
        <v>8</v>
      </c>
      <c r="B35" s="142" t="s">
        <v>84</v>
      </c>
      <c r="C35" s="37">
        <v>7.7479358438093131</v>
      </c>
      <c r="D35" s="37">
        <v>7.9671354625273318</v>
      </c>
      <c r="E35" s="37">
        <v>5.4470971251378728</v>
      </c>
      <c r="F35" s="37">
        <v>7.6334284086260418</v>
      </c>
      <c r="G35" s="38">
        <v>7.8910884319624799</v>
      </c>
      <c r="H35" s="93"/>
      <c r="I35" s="79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</row>
    <row r="36" spans="1:23" ht="32.25" customHeight="1">
      <c r="A36" s="113" t="s">
        <v>9</v>
      </c>
      <c r="B36" s="142" t="s">
        <v>85</v>
      </c>
      <c r="C36" s="37">
        <v>2.8740807364077208</v>
      </c>
      <c r="D36" s="37">
        <v>2.4503428680778736</v>
      </c>
      <c r="E36" s="37">
        <v>2.4054346920773844</v>
      </c>
      <c r="F36" s="37">
        <v>2.8943657188910854</v>
      </c>
      <c r="G36" s="38">
        <v>3.2068233470652672</v>
      </c>
      <c r="H36" s="93"/>
      <c r="I36" s="79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  <c r="W36" s="495"/>
    </row>
    <row r="37" spans="1:23" ht="32.25" customHeight="1">
      <c r="A37" s="113" t="s">
        <v>10</v>
      </c>
      <c r="B37" s="142" t="s">
        <v>51</v>
      </c>
      <c r="C37" s="37">
        <v>5.1998856542470477</v>
      </c>
      <c r="D37" s="37">
        <v>4.7443368275910975</v>
      </c>
      <c r="E37" s="37">
        <v>2.302379783647567</v>
      </c>
      <c r="F37" s="37">
        <v>2.6811665527427997</v>
      </c>
      <c r="G37" s="38">
        <v>2.9326973024925951</v>
      </c>
      <c r="H37" s="93"/>
      <c r="I37" s="79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</row>
    <row r="38" spans="1:23" ht="32.25" customHeight="1">
      <c r="A38" s="113" t="s">
        <v>11</v>
      </c>
      <c r="B38" s="142" t="s">
        <v>86</v>
      </c>
      <c r="C38" s="37">
        <v>4.6112852001559226</v>
      </c>
      <c r="D38" s="37">
        <v>4.7464562838955908</v>
      </c>
      <c r="E38" s="37">
        <v>5.9920330902607297</v>
      </c>
      <c r="F38" s="37">
        <v>4.9973411802524357</v>
      </c>
      <c r="G38" s="38">
        <v>4.6548913835012984</v>
      </c>
      <c r="H38" s="93"/>
      <c r="I38" s="79"/>
      <c r="J38" s="495"/>
      <c r="K38" s="495"/>
      <c r="L38" s="495"/>
      <c r="M38" s="495"/>
      <c r="N38" s="495"/>
      <c r="O38" s="495"/>
      <c r="P38" s="495"/>
      <c r="Q38" s="495"/>
      <c r="R38" s="495"/>
      <c r="S38" s="495"/>
      <c r="T38" s="495"/>
      <c r="U38" s="495"/>
      <c r="V38" s="495"/>
      <c r="W38" s="495"/>
    </row>
    <row r="39" spans="1:23" ht="32.25" customHeight="1">
      <c r="A39" s="113" t="s">
        <v>12</v>
      </c>
      <c r="B39" s="142" t="s">
        <v>87</v>
      </c>
      <c r="C39" s="37">
        <v>2.3217190982850728</v>
      </c>
      <c r="D39" s="37">
        <v>2.4984516582876473</v>
      </c>
      <c r="E39" s="37">
        <v>3.1325063055241325</v>
      </c>
      <c r="F39" s="37">
        <v>2.6008959358872672</v>
      </c>
      <c r="G39" s="38">
        <v>2.6877498980837236</v>
      </c>
      <c r="H39" s="93"/>
      <c r="I39" s="79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</row>
    <row r="40" spans="1:23" ht="32.25" customHeight="1">
      <c r="A40" s="113" t="s">
        <v>141</v>
      </c>
      <c r="B40" s="142" t="s">
        <v>146</v>
      </c>
      <c r="C40" s="37">
        <v>6.9160611558615388</v>
      </c>
      <c r="D40" s="37">
        <v>6.8912000719895321</v>
      </c>
      <c r="E40" s="37">
        <v>9.149033751848263</v>
      </c>
      <c r="F40" s="37">
        <v>7.5825959149214031</v>
      </c>
      <c r="G40" s="38">
        <v>8.7755833728054427</v>
      </c>
      <c r="H40" s="93"/>
      <c r="I40" s="79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495"/>
      <c r="W40" s="495"/>
    </row>
    <row r="41" spans="1:23" ht="32.25" customHeight="1">
      <c r="A41" s="113" t="s">
        <v>17</v>
      </c>
      <c r="B41" s="142" t="s">
        <v>92</v>
      </c>
      <c r="C41" s="37">
        <v>0.16338947409656782</v>
      </c>
      <c r="D41" s="37">
        <v>0.17306165255310654</v>
      </c>
      <c r="E41" s="37">
        <v>0.16354547142678294</v>
      </c>
      <c r="F41" s="37">
        <v>0.13169395136393702</v>
      </c>
      <c r="G41" s="38">
        <v>0.13495259300637669</v>
      </c>
      <c r="H41" s="93"/>
      <c r="I41" s="79"/>
      <c r="J41" s="495"/>
      <c r="K41" s="495"/>
      <c r="L41" s="495"/>
      <c r="M41" s="495"/>
      <c r="N41" s="495"/>
      <c r="O41" s="495"/>
      <c r="P41" s="495"/>
      <c r="Q41" s="495"/>
      <c r="R41" s="495"/>
      <c r="S41" s="495"/>
      <c r="T41" s="495"/>
      <c r="U41" s="495"/>
      <c r="V41" s="495"/>
      <c r="W41" s="495"/>
    </row>
    <row r="42" spans="1:23" ht="32.25" customHeight="1">
      <c r="A42" s="113" t="s">
        <v>93</v>
      </c>
      <c r="B42" s="142" t="s">
        <v>94</v>
      </c>
      <c r="C42" s="408">
        <v>1.4126816297568755E-2</v>
      </c>
      <c r="D42" s="408">
        <v>1.4970418298880227E-2</v>
      </c>
      <c r="E42" s="408">
        <v>2.8615945964578705E-2</v>
      </c>
      <c r="F42" s="408">
        <v>2.1833754526876848E-2</v>
      </c>
      <c r="G42" s="409">
        <v>2.1277473957080503E-2</v>
      </c>
      <c r="H42" s="93"/>
      <c r="I42" s="79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</row>
    <row r="43" spans="1:23" ht="32.25" customHeight="1">
      <c r="A43" s="113" t="s">
        <v>137</v>
      </c>
      <c r="B43" s="142" t="s">
        <v>138</v>
      </c>
      <c r="C43" s="37">
        <v>0.10379317627888922</v>
      </c>
      <c r="D43" s="37">
        <v>9.6572540472967636E-2</v>
      </c>
      <c r="E43" s="37">
        <v>6.1649816595067651E-2</v>
      </c>
      <c r="F43" s="37">
        <v>4.4043878840598745E-2</v>
      </c>
      <c r="G43" s="38">
        <v>5.4950440686425336E-2</v>
      </c>
      <c r="H43" s="93"/>
      <c r="I43" s="79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</row>
    <row r="44" spans="1:23" ht="32.25" customHeight="1">
      <c r="A44" s="208" t="s">
        <v>99</v>
      </c>
      <c r="B44" s="207" t="s">
        <v>110</v>
      </c>
      <c r="C44" s="41">
        <v>1.1076517515467101</v>
      </c>
      <c r="D44" s="41">
        <v>1.1870317607874608</v>
      </c>
      <c r="E44" s="41">
        <v>1.1977371746531209</v>
      </c>
      <c r="F44" s="41">
        <v>1.1358017501770916</v>
      </c>
      <c r="G44" s="210">
        <v>1.219877714980822</v>
      </c>
      <c r="H44" s="93"/>
      <c r="I44" s="79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</row>
    <row r="45" spans="1:23" ht="32.25" customHeight="1">
      <c r="A45" s="43"/>
      <c r="B45" s="40" t="s">
        <v>74</v>
      </c>
      <c r="C45" s="41">
        <v>15.965634689473552</v>
      </c>
      <c r="D45" s="41">
        <v>18.305135386606953</v>
      </c>
      <c r="E45" s="41">
        <v>23.065719089479469</v>
      </c>
      <c r="F45" s="41">
        <v>17.709075806658269</v>
      </c>
      <c r="G45" s="210">
        <v>16.555527710685304</v>
      </c>
      <c r="H45" s="93"/>
      <c r="I45" s="79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</row>
    <row r="46" spans="1:23" s="46" customFormat="1" ht="32.25" customHeight="1">
      <c r="A46" s="44"/>
      <c r="B46" s="45" t="s">
        <v>52</v>
      </c>
      <c r="C46" s="49">
        <v>96.72232521841309</v>
      </c>
      <c r="D46" s="49">
        <v>96.760094730013307</v>
      </c>
      <c r="E46" s="49">
        <v>97.215433373944165</v>
      </c>
      <c r="F46" s="49">
        <v>97.231389325338142</v>
      </c>
      <c r="G46" s="223">
        <v>97.078281383015081</v>
      </c>
      <c r="H46" s="93"/>
      <c r="I46" s="79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W46" s="495"/>
    </row>
    <row r="47" spans="1:23" s="21" customFormat="1" ht="32.25" customHeight="1">
      <c r="A47" s="47" t="s">
        <v>39</v>
      </c>
      <c r="B47" s="40" t="s">
        <v>53</v>
      </c>
      <c r="C47" s="196">
        <v>3.2776747815868985</v>
      </c>
      <c r="D47" s="196">
        <v>3.2399052699867008</v>
      </c>
      <c r="E47" s="196">
        <v>2.7579001792121915</v>
      </c>
      <c r="F47" s="196">
        <v>2.7405592871910209</v>
      </c>
      <c r="G47" s="224">
        <v>2.8850172777114973</v>
      </c>
      <c r="H47" s="93"/>
      <c r="I47" s="79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</row>
    <row r="48" spans="1:23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93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</row>
    <row r="49" spans="1:23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  <c r="P49" s="495"/>
      <c r="Q49" s="495"/>
      <c r="R49" s="495"/>
      <c r="S49" s="495"/>
      <c r="T49" s="495"/>
      <c r="U49" s="495"/>
      <c r="V49" s="495"/>
      <c r="W49" s="495"/>
    </row>
    <row r="50" spans="1:23" s="252" customFormat="1" ht="26.25" customHeight="1">
      <c r="A50" s="628" t="s">
        <v>227</v>
      </c>
      <c r="B50" s="628"/>
      <c r="C50" s="628"/>
      <c r="D50" s="628"/>
      <c r="E50" s="628"/>
      <c r="F50" s="628"/>
      <c r="G50" s="628"/>
      <c r="H50" s="69"/>
      <c r="I50" s="544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</row>
    <row r="51" spans="1:23" ht="30.75" customHeight="1">
      <c r="A51" s="644" t="s">
        <v>48</v>
      </c>
      <c r="B51" s="642" t="s">
        <v>49</v>
      </c>
      <c r="C51" s="625"/>
      <c r="D51" s="636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495"/>
      <c r="W51" s="495"/>
    </row>
    <row r="52" spans="1:23" ht="30.75" customHeight="1">
      <c r="A52" s="645"/>
      <c r="B52" s="643"/>
      <c r="C52" s="626"/>
      <c r="D52" s="42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495"/>
      <c r="W52" s="495"/>
    </row>
    <row r="53" spans="1:23" ht="32.25" customHeight="1">
      <c r="A53" s="113" t="s">
        <v>0</v>
      </c>
      <c r="B53" s="115" t="s">
        <v>81</v>
      </c>
      <c r="D53" s="38">
        <v>-3.6817172809117693</v>
      </c>
      <c r="E53" s="38">
        <v>0.58864946492759884</v>
      </c>
      <c r="F53" s="38">
        <v>8.5146120945022403</v>
      </c>
      <c r="G53" s="38">
        <v>19.504626807852873</v>
      </c>
      <c r="J53" s="495"/>
      <c r="K53" s="495"/>
      <c r="L53" s="495"/>
      <c r="M53" s="495"/>
      <c r="N53" s="495"/>
      <c r="O53" s="495"/>
      <c r="P53" s="495"/>
      <c r="Q53" s="495"/>
      <c r="R53" s="495"/>
      <c r="S53" s="495"/>
      <c r="T53" s="495"/>
      <c r="U53" s="495"/>
      <c r="V53" s="495"/>
      <c r="W53" s="495"/>
    </row>
    <row r="54" spans="1:23" ht="32.25" customHeight="1">
      <c r="A54" s="113" t="s">
        <v>1</v>
      </c>
      <c r="B54" s="115" t="s">
        <v>50</v>
      </c>
      <c r="D54" s="38">
        <v>2.6883102469951154</v>
      </c>
      <c r="E54" s="38">
        <v>-46.687782641074158</v>
      </c>
      <c r="F54" s="38">
        <v>104.94763536633994</v>
      </c>
      <c r="G54" s="38">
        <v>-3.4871615129518574</v>
      </c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495"/>
    </row>
    <row r="55" spans="1:23" ht="32.25" customHeight="1">
      <c r="A55" s="113" t="s">
        <v>2</v>
      </c>
      <c r="B55" s="115" t="s">
        <v>4</v>
      </c>
      <c r="D55" s="38">
        <v>-20.426687771825868</v>
      </c>
      <c r="E55" s="38">
        <v>-17.521121403620427</v>
      </c>
      <c r="F55" s="38">
        <v>14.110773950472776</v>
      </c>
      <c r="G55" s="38">
        <v>13.019005911198562</v>
      </c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495"/>
      <c r="W55" s="495"/>
    </row>
    <row r="56" spans="1:23" ht="32.25" customHeight="1">
      <c r="A56" s="113" t="s">
        <v>139</v>
      </c>
      <c r="B56" s="115" t="s">
        <v>140</v>
      </c>
      <c r="D56" s="38">
        <v>23.130041859563704</v>
      </c>
      <c r="E56" s="38">
        <v>-8.6896425875948609</v>
      </c>
      <c r="F56" s="38">
        <v>17.019291771253194</v>
      </c>
      <c r="G56" s="38">
        <v>9.0503457415852751</v>
      </c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</row>
    <row r="57" spans="1:23" ht="32.25" customHeight="1">
      <c r="A57" s="113" t="s">
        <v>6</v>
      </c>
      <c r="B57" s="115" t="s">
        <v>145</v>
      </c>
      <c r="D57" s="38">
        <v>-4.0349476818741437</v>
      </c>
      <c r="E57" s="38">
        <v>-45.983344726093442</v>
      </c>
      <c r="F57" s="38">
        <v>93.334508652925621</v>
      </c>
      <c r="G57" s="38">
        <v>-9.1349695996168663</v>
      </c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</row>
    <row r="58" spans="1:23" ht="32.25" customHeight="1">
      <c r="A58" s="113" t="s">
        <v>8</v>
      </c>
      <c r="B58" s="115" t="s">
        <v>84</v>
      </c>
      <c r="D58" s="38">
        <v>-0.5767447873117959</v>
      </c>
      <c r="E58" s="38">
        <v>-45.553832710720684</v>
      </c>
      <c r="F58" s="38">
        <v>74.744531618526025</v>
      </c>
      <c r="G58" s="38">
        <v>8.7140803404649461</v>
      </c>
      <c r="J58" s="495"/>
      <c r="K58" s="495"/>
      <c r="L58" s="495"/>
      <c r="M58" s="495"/>
      <c r="N58" s="495"/>
      <c r="O58" s="495"/>
      <c r="P58" s="495"/>
      <c r="Q58" s="495"/>
      <c r="R58" s="495"/>
      <c r="S58" s="495"/>
      <c r="T58" s="495"/>
      <c r="U58" s="495"/>
      <c r="V58" s="495"/>
      <c r="W58" s="495"/>
    </row>
    <row r="59" spans="1:23" ht="32.25" customHeight="1">
      <c r="A59" s="113" t="s">
        <v>9</v>
      </c>
      <c r="B59" s="115" t="s">
        <v>85</v>
      </c>
      <c r="D59" s="38">
        <v>-17.567269259735795</v>
      </c>
      <c r="E59" s="38">
        <v>-21.824420761131563</v>
      </c>
      <c r="F59" s="38">
        <v>50.040641298969291</v>
      </c>
      <c r="G59" s="38">
        <v>16.517230647299129</v>
      </c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</row>
    <row r="60" spans="1:23" ht="32.25" customHeight="1">
      <c r="A60" s="113" t="s">
        <v>10</v>
      </c>
      <c r="B60" s="115" t="s">
        <v>51</v>
      </c>
      <c r="D60" s="38">
        <v>-11.782750340256314</v>
      </c>
      <c r="E60" s="38">
        <v>-61.353884787951706</v>
      </c>
      <c r="F60" s="38">
        <v>45.209792888310005</v>
      </c>
      <c r="G60" s="38">
        <v>15.030225071574705</v>
      </c>
      <c r="J60" s="495"/>
      <c r="K60" s="495"/>
      <c r="L60" s="495"/>
      <c r="M60" s="495"/>
      <c r="N60" s="495"/>
      <c r="O60" s="495"/>
      <c r="P60" s="495"/>
      <c r="Q60" s="495"/>
      <c r="R60" s="495"/>
      <c r="S60" s="495"/>
      <c r="T60" s="495"/>
      <c r="U60" s="495"/>
      <c r="V60" s="495"/>
      <c r="W60" s="495"/>
    </row>
    <row r="61" spans="1:23" ht="32.25" customHeight="1">
      <c r="A61" s="113" t="s">
        <v>11</v>
      </c>
      <c r="B61" s="115" t="s">
        <v>86</v>
      </c>
      <c r="D61" s="38">
        <v>-0.47795426565959076</v>
      </c>
      <c r="E61" s="38">
        <v>0.53310898335470824</v>
      </c>
      <c r="F61" s="38">
        <v>3.9953387638990421</v>
      </c>
      <c r="G61" s="38">
        <v>-2.0421885344532313</v>
      </c>
      <c r="J61" s="495"/>
      <c r="K61" s="495"/>
      <c r="L61" s="495"/>
      <c r="M61" s="495"/>
      <c r="N61" s="495"/>
      <c r="O61" s="495"/>
      <c r="P61" s="495"/>
      <c r="Q61" s="495"/>
      <c r="R61" s="495"/>
      <c r="S61" s="495"/>
      <c r="T61" s="495"/>
      <c r="U61" s="495"/>
      <c r="V61" s="495"/>
      <c r="W61" s="495"/>
    </row>
    <row r="62" spans="1:23" ht="32.25" customHeight="1">
      <c r="A62" s="113" t="s">
        <v>12</v>
      </c>
      <c r="B62" s="115" t="s">
        <v>87</v>
      </c>
      <c r="D62" s="38">
        <v>4.0478402223243393</v>
      </c>
      <c r="E62" s="38">
        <v>-0.15521214186931331</v>
      </c>
      <c r="F62" s="38">
        <v>3.5333099082709651</v>
      </c>
      <c r="G62" s="38">
        <v>8.6761891081184928</v>
      </c>
      <c r="J62" s="495"/>
      <c r="K62" s="495"/>
      <c r="L62" s="495"/>
      <c r="M62" s="495"/>
      <c r="N62" s="495"/>
      <c r="O62" s="495"/>
      <c r="P62" s="495"/>
      <c r="Q62" s="495"/>
      <c r="R62" s="495"/>
      <c r="S62" s="495"/>
      <c r="T62" s="495"/>
      <c r="U62" s="495"/>
      <c r="V62" s="495"/>
      <c r="W62" s="495"/>
    </row>
    <row r="63" spans="1:23" ht="32.25" customHeight="1">
      <c r="A63" s="113" t="s">
        <v>141</v>
      </c>
      <c r="B63" s="115" t="s">
        <v>146</v>
      </c>
      <c r="D63" s="38">
        <v>-3.6597371622993649</v>
      </c>
      <c r="E63" s="38">
        <v>5.7267217537750668</v>
      </c>
      <c r="F63" s="38">
        <v>3.3455447996280157</v>
      </c>
      <c r="G63" s="38">
        <v>21.710096527597614</v>
      </c>
      <c r="J63" s="495"/>
      <c r="K63" s="495"/>
      <c r="L63" s="495"/>
      <c r="M63" s="495"/>
      <c r="N63" s="495"/>
      <c r="O63" s="495"/>
      <c r="P63" s="495"/>
      <c r="Q63" s="495"/>
      <c r="R63" s="495"/>
      <c r="S63" s="495"/>
      <c r="T63" s="495"/>
      <c r="U63" s="495"/>
      <c r="V63" s="495"/>
      <c r="W63" s="495"/>
    </row>
    <row r="64" spans="1:23" ht="32.25" customHeight="1">
      <c r="A64" s="113" t="s">
        <v>17</v>
      </c>
      <c r="B64" s="115" t="s">
        <v>92</v>
      </c>
      <c r="D64" s="38">
        <v>2.411461589204464</v>
      </c>
      <c r="E64" s="38">
        <v>-24.743836925217479</v>
      </c>
      <c r="F64" s="38">
        <v>0.40986466413161793</v>
      </c>
      <c r="G64" s="38">
        <v>7.7665371412813329</v>
      </c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</row>
    <row r="65" spans="1:23" ht="32.25" customHeight="1">
      <c r="A65" s="113" t="s">
        <v>93</v>
      </c>
      <c r="B65" s="115" t="s">
        <v>94</v>
      </c>
      <c r="D65" s="38">
        <v>2.4616701026530592</v>
      </c>
      <c r="E65" s="38">
        <v>52.222400784510853</v>
      </c>
      <c r="F65" s="38">
        <v>-4.8586318249508338</v>
      </c>
      <c r="G65" s="38">
        <v>2.4849673608274117</v>
      </c>
      <c r="J65" s="495"/>
      <c r="K65" s="495"/>
      <c r="L65" s="495"/>
      <c r="M65" s="495"/>
      <c r="N65" s="495"/>
      <c r="O65" s="495"/>
      <c r="P65" s="495"/>
      <c r="Q65" s="495"/>
      <c r="R65" s="495"/>
      <c r="S65" s="495"/>
      <c r="T65" s="495"/>
      <c r="U65" s="495"/>
      <c r="V65" s="495"/>
      <c r="W65" s="495"/>
    </row>
    <row r="66" spans="1:23" ht="32.25" customHeight="1">
      <c r="A66" s="113" t="s">
        <v>137</v>
      </c>
      <c r="B66" s="115" t="s">
        <v>138</v>
      </c>
      <c r="D66" s="38">
        <v>-10.038508606743918</v>
      </c>
      <c r="E66" s="38">
        <v>-49.162693989470071</v>
      </c>
      <c r="F66" s="38">
        <v>-10.91535645605228</v>
      </c>
      <c r="G66" s="38">
        <v>31.206135228992849</v>
      </c>
      <c r="J66" s="495"/>
      <c r="K66" s="495"/>
      <c r="L66" s="495"/>
      <c r="M66" s="495"/>
      <c r="N66" s="495"/>
      <c r="O66" s="495"/>
      <c r="P66" s="495"/>
      <c r="Q66" s="495"/>
      <c r="R66" s="495"/>
      <c r="S66" s="495"/>
      <c r="T66" s="495"/>
      <c r="U66" s="495"/>
      <c r="V66" s="495"/>
      <c r="W66" s="495"/>
    </row>
    <row r="67" spans="1:23" ht="32.25" customHeight="1">
      <c r="A67" s="208" t="s">
        <v>99</v>
      </c>
      <c r="B67" s="416" t="s">
        <v>110</v>
      </c>
      <c r="C67" s="421"/>
      <c r="D67" s="42">
        <v>3.6169712235935663</v>
      </c>
      <c r="E67" s="41">
        <v>-19.646724417975094</v>
      </c>
      <c r="F67" s="42">
        <v>18.246986232351773</v>
      </c>
      <c r="G67" s="42">
        <v>12.94897311125078</v>
      </c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95"/>
      <c r="U67" s="495"/>
      <c r="V67" s="495"/>
      <c r="W67" s="495"/>
    </row>
    <row r="68" spans="1:23" ht="32.25" customHeight="1">
      <c r="A68" s="43"/>
      <c r="B68" s="417" t="s">
        <v>74</v>
      </c>
      <c r="C68" s="421"/>
      <c r="D68" s="42">
        <v>10.855833115275161</v>
      </c>
      <c r="E68" s="42">
        <v>0.34562650248226134</v>
      </c>
      <c r="F68" s="42">
        <v>-4.2634055471701515</v>
      </c>
      <c r="G68" s="42">
        <v>-1.6859347639316695</v>
      </c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</row>
    <row r="69" spans="1:23" ht="32.25" customHeight="1">
      <c r="A69" s="54"/>
      <c r="B69" s="418" t="s">
        <v>52</v>
      </c>
      <c r="C69" s="421"/>
      <c r="D69" s="52">
        <v>-3.2744185312999861</v>
      </c>
      <c r="E69" s="52">
        <v>-19.990173766713767</v>
      </c>
      <c r="F69" s="52">
        <v>24.715476701910674</v>
      </c>
      <c r="G69" s="52">
        <v>4.9987456022890768</v>
      </c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</row>
    <row r="70" spans="1:23" ht="32.25" customHeight="1">
      <c r="A70" s="39" t="s">
        <v>39</v>
      </c>
      <c r="B70" s="419" t="s">
        <v>53</v>
      </c>
      <c r="C70" s="421"/>
      <c r="D70" s="42">
        <v>-4.4263339026182109</v>
      </c>
      <c r="E70" s="42">
        <v>-32.212342527359709</v>
      </c>
      <c r="F70" s="42">
        <v>23.910963767691257</v>
      </c>
      <c r="G70" s="42">
        <v>10.707677385632522</v>
      </c>
      <c r="J70" s="495"/>
      <c r="K70" s="495"/>
      <c r="L70" s="495"/>
      <c r="M70" s="495"/>
      <c r="N70" s="495"/>
      <c r="O70" s="495"/>
      <c r="P70" s="495"/>
      <c r="Q70" s="495"/>
      <c r="R70" s="495"/>
      <c r="S70" s="495"/>
      <c r="T70" s="495"/>
      <c r="U70" s="495"/>
      <c r="V70" s="495"/>
      <c r="W70" s="495"/>
    </row>
    <row r="71" spans="1:23" ht="32.25" customHeight="1">
      <c r="A71" s="48"/>
      <c r="B71" s="420" t="s">
        <v>54</v>
      </c>
      <c r="C71" s="421"/>
      <c r="D71" s="50">
        <v>-3.3121745709309209</v>
      </c>
      <c r="E71" s="50">
        <v>-20.364924611449212</v>
      </c>
      <c r="F71" s="50">
        <v>24.695010532516818</v>
      </c>
      <c r="G71" s="50">
        <v>5.1643453807013202</v>
      </c>
      <c r="J71" s="495"/>
      <c r="K71" s="495"/>
      <c r="L71" s="495"/>
      <c r="M71" s="495"/>
      <c r="N71" s="495"/>
      <c r="O71" s="495"/>
      <c r="P71" s="495"/>
      <c r="Q71" s="495"/>
      <c r="R71" s="495"/>
      <c r="S71" s="495"/>
      <c r="T71" s="495"/>
      <c r="U71" s="495"/>
      <c r="V71" s="495"/>
      <c r="W71" s="495"/>
    </row>
    <row r="72" spans="1:23" ht="15"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</row>
    <row r="73" spans="1:23" ht="1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  <c r="P73" s="495"/>
      <c r="Q73" s="495"/>
      <c r="R73" s="495"/>
      <c r="S73" s="495"/>
      <c r="T73" s="495"/>
      <c r="U73" s="495"/>
      <c r="V73" s="495"/>
      <c r="W73" s="495"/>
    </row>
    <row r="74" spans="1:23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  <c r="P74" s="495"/>
      <c r="Q74" s="495"/>
      <c r="R74" s="495"/>
      <c r="S74" s="495"/>
      <c r="T74" s="495"/>
      <c r="U74" s="495"/>
      <c r="V74" s="495"/>
      <c r="W74" s="495"/>
    </row>
    <row r="75" spans="1:23" ht="15">
      <c r="A75" s="205" t="s">
        <v>176</v>
      </c>
      <c r="B75" s="72"/>
      <c r="C75" s="72"/>
      <c r="D75" s="535"/>
      <c r="E75" s="535"/>
      <c r="J75" s="495"/>
      <c r="K75" s="495"/>
      <c r="L75" s="495"/>
      <c r="M75" s="495"/>
      <c r="N75" s="495"/>
      <c r="O75" s="495"/>
      <c r="P75" s="495"/>
      <c r="Q75" s="495"/>
      <c r="R75" s="495"/>
      <c r="S75" s="495"/>
      <c r="T75" s="495"/>
      <c r="U75" s="495"/>
      <c r="V75" s="495"/>
      <c r="W75" s="495"/>
    </row>
    <row r="76" spans="1:23" ht="15">
      <c r="A76" s="205" t="s">
        <v>174</v>
      </c>
      <c r="B76" s="72"/>
      <c r="C76" s="72"/>
      <c r="D76" s="535"/>
      <c r="E76" s="535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</row>
    <row r="77" spans="1:23" ht="15">
      <c r="A77" s="205" t="s">
        <v>256</v>
      </c>
      <c r="B77" s="72"/>
      <c r="C77" s="72"/>
      <c r="D77" s="535"/>
      <c r="E77" s="535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</row>
    <row r="78" spans="1:23" ht="15">
      <c r="A78" s="205" t="s">
        <v>177</v>
      </c>
      <c r="B78" s="72"/>
      <c r="C78" s="72"/>
      <c r="D78" s="535"/>
      <c r="E78" s="53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</row>
    <row r="79" spans="1:23" ht="15">
      <c r="A79" s="131" t="s">
        <v>252</v>
      </c>
      <c r="B79" s="535"/>
      <c r="C79" s="131"/>
      <c r="D79" s="535"/>
      <c r="E79" s="535"/>
      <c r="J79" s="495"/>
      <c r="K79" s="495"/>
      <c r="L79" s="495"/>
      <c r="M79" s="495"/>
      <c r="N79" s="495"/>
      <c r="O79" s="495"/>
      <c r="P79" s="495"/>
      <c r="Q79" s="495"/>
      <c r="R79" s="495"/>
      <c r="S79" s="495"/>
      <c r="T79" s="495"/>
      <c r="U79" s="495"/>
      <c r="V79" s="495"/>
      <c r="W79" s="495"/>
    </row>
    <row r="80" spans="1:23" ht="15">
      <c r="A80" s="12" t="s">
        <v>255</v>
      </c>
      <c r="B80" s="535"/>
      <c r="C80" s="131"/>
      <c r="D80" s="535"/>
      <c r="E80" s="535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</row>
    <row r="81" spans="1:23" ht="15">
      <c r="A81" s="14" t="s">
        <v>55</v>
      </c>
      <c r="B81" s="535"/>
      <c r="C81" s="131"/>
      <c r="D81" s="535"/>
      <c r="E81" s="535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</row>
    <row r="82" spans="1:23" ht="15">
      <c r="A82" s="14" t="s">
        <v>56</v>
      </c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</row>
    <row r="83" spans="1:23" ht="15">
      <c r="A83" s="14" t="s">
        <v>257</v>
      </c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</row>
    <row r="84" spans="1:23" ht="15">
      <c r="A84" s="155" t="s">
        <v>34</v>
      </c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</row>
    <row r="85" spans="1:23" ht="15"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</row>
    <row r="86" spans="1:23" ht="15"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</row>
    <row r="87" spans="1:23" ht="15">
      <c r="J87" s="495"/>
      <c r="K87" s="495"/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</row>
    <row r="88" spans="1:23" ht="15"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</row>
    <row r="89" spans="1:23" ht="15"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</row>
    <row r="90" spans="1:23" ht="15">
      <c r="J90" s="495"/>
      <c r="K90" s="495"/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</row>
    <row r="91" spans="1:23" ht="15">
      <c r="J91" s="495"/>
      <c r="K91" s="495"/>
      <c r="L91" s="495"/>
      <c r="M91" s="495"/>
      <c r="N91" s="495"/>
      <c r="O91" s="495"/>
      <c r="P91" s="495"/>
      <c r="Q91" s="495"/>
      <c r="R91" s="495"/>
      <c r="S91" s="495"/>
      <c r="T91" s="495"/>
      <c r="U91" s="495"/>
      <c r="V91" s="495"/>
      <c r="W91" s="495"/>
    </row>
  </sheetData>
  <mergeCells count="10">
    <mergeCell ref="A73:E73"/>
    <mergeCell ref="A5:A6"/>
    <mergeCell ref="C5:G5"/>
    <mergeCell ref="A28:A29"/>
    <mergeCell ref="A51:A52"/>
    <mergeCell ref="A50:G50"/>
    <mergeCell ref="D51:G51"/>
    <mergeCell ref="B5:B6"/>
    <mergeCell ref="B28:B29"/>
    <mergeCell ref="B51:C52"/>
  </mergeCells>
  <conditionalFormatting sqref="E71">
    <cfRule type="cellIs" dxfId="7" priority="3" operator="greaterThan">
      <formula>6.15</formula>
    </cfRule>
  </conditionalFormatting>
  <hyperlinks>
    <hyperlink ref="I2" location="Índice!A1" display="Indice"/>
    <hyperlink ref="I3" location="'Cuadro 3-Coclé'!A27" display="Composición "/>
    <hyperlink ref="I4" location="'Cuadro 3-Coclé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R88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17" width="11.5703125" style="14"/>
    <col min="18" max="18" width="11.5703125" style="425"/>
    <col min="19" max="256" width="11.5703125" style="14"/>
    <col min="257" max="257" width="15.5703125" style="14" customWidth="1"/>
    <col min="258" max="258" width="70.140625" style="14" customWidth="1"/>
    <col min="259" max="262" width="13.7109375" style="14" customWidth="1"/>
    <col min="263" max="263" width="12.7109375" style="14" customWidth="1"/>
    <col min="264" max="512" width="11.5703125" style="14"/>
    <col min="513" max="513" width="15.5703125" style="14" customWidth="1"/>
    <col min="514" max="514" width="70.140625" style="14" customWidth="1"/>
    <col min="515" max="518" width="13.7109375" style="14" customWidth="1"/>
    <col min="519" max="519" width="12.7109375" style="14" customWidth="1"/>
    <col min="520" max="768" width="11.5703125" style="14"/>
    <col min="769" max="769" width="15.5703125" style="14" customWidth="1"/>
    <col min="770" max="770" width="70.140625" style="14" customWidth="1"/>
    <col min="771" max="774" width="13.7109375" style="14" customWidth="1"/>
    <col min="775" max="775" width="12.7109375" style="14" customWidth="1"/>
    <col min="776" max="1024" width="11.5703125" style="14"/>
    <col min="1025" max="1025" width="15.5703125" style="14" customWidth="1"/>
    <col min="1026" max="1026" width="70.140625" style="14" customWidth="1"/>
    <col min="1027" max="1030" width="13.7109375" style="14" customWidth="1"/>
    <col min="1031" max="1031" width="12.7109375" style="14" customWidth="1"/>
    <col min="1032" max="1280" width="11.5703125" style="14"/>
    <col min="1281" max="1281" width="15.5703125" style="14" customWidth="1"/>
    <col min="1282" max="1282" width="70.140625" style="14" customWidth="1"/>
    <col min="1283" max="1286" width="13.7109375" style="14" customWidth="1"/>
    <col min="1287" max="1287" width="12.7109375" style="14" customWidth="1"/>
    <col min="1288" max="1536" width="11.5703125" style="14"/>
    <col min="1537" max="1537" width="15.5703125" style="14" customWidth="1"/>
    <col min="1538" max="1538" width="70.140625" style="14" customWidth="1"/>
    <col min="1539" max="1542" width="13.7109375" style="14" customWidth="1"/>
    <col min="1543" max="1543" width="12.7109375" style="14" customWidth="1"/>
    <col min="1544" max="1792" width="11.5703125" style="14"/>
    <col min="1793" max="1793" width="15.5703125" style="14" customWidth="1"/>
    <col min="1794" max="1794" width="70.140625" style="14" customWidth="1"/>
    <col min="1795" max="1798" width="13.7109375" style="14" customWidth="1"/>
    <col min="1799" max="1799" width="12.7109375" style="14" customWidth="1"/>
    <col min="1800" max="2048" width="11.5703125" style="14"/>
    <col min="2049" max="2049" width="15.5703125" style="14" customWidth="1"/>
    <col min="2050" max="2050" width="70.140625" style="14" customWidth="1"/>
    <col min="2051" max="2054" width="13.7109375" style="14" customWidth="1"/>
    <col min="2055" max="2055" width="12.7109375" style="14" customWidth="1"/>
    <col min="2056" max="2304" width="11.5703125" style="14"/>
    <col min="2305" max="2305" width="15.5703125" style="14" customWidth="1"/>
    <col min="2306" max="2306" width="70.140625" style="14" customWidth="1"/>
    <col min="2307" max="2310" width="13.7109375" style="14" customWidth="1"/>
    <col min="2311" max="2311" width="12.7109375" style="14" customWidth="1"/>
    <col min="2312" max="2560" width="11.5703125" style="14"/>
    <col min="2561" max="2561" width="15.5703125" style="14" customWidth="1"/>
    <col min="2562" max="2562" width="70.140625" style="14" customWidth="1"/>
    <col min="2563" max="2566" width="13.7109375" style="14" customWidth="1"/>
    <col min="2567" max="2567" width="12.7109375" style="14" customWidth="1"/>
    <col min="2568" max="2816" width="11.5703125" style="14"/>
    <col min="2817" max="2817" width="15.5703125" style="14" customWidth="1"/>
    <col min="2818" max="2818" width="70.140625" style="14" customWidth="1"/>
    <col min="2819" max="2822" width="13.7109375" style="14" customWidth="1"/>
    <col min="2823" max="2823" width="12.7109375" style="14" customWidth="1"/>
    <col min="2824" max="3072" width="11.5703125" style="14"/>
    <col min="3073" max="3073" width="15.5703125" style="14" customWidth="1"/>
    <col min="3074" max="3074" width="70.140625" style="14" customWidth="1"/>
    <col min="3075" max="3078" width="13.7109375" style="14" customWidth="1"/>
    <col min="3079" max="3079" width="12.7109375" style="14" customWidth="1"/>
    <col min="3080" max="3328" width="11.5703125" style="14"/>
    <col min="3329" max="3329" width="15.5703125" style="14" customWidth="1"/>
    <col min="3330" max="3330" width="70.140625" style="14" customWidth="1"/>
    <col min="3331" max="3334" width="13.7109375" style="14" customWidth="1"/>
    <col min="3335" max="3335" width="12.7109375" style="14" customWidth="1"/>
    <col min="3336" max="3584" width="11.5703125" style="14"/>
    <col min="3585" max="3585" width="15.5703125" style="14" customWidth="1"/>
    <col min="3586" max="3586" width="70.140625" style="14" customWidth="1"/>
    <col min="3587" max="3590" width="13.7109375" style="14" customWidth="1"/>
    <col min="3591" max="3591" width="12.7109375" style="14" customWidth="1"/>
    <col min="3592" max="3840" width="11.5703125" style="14"/>
    <col min="3841" max="3841" width="15.5703125" style="14" customWidth="1"/>
    <col min="3842" max="3842" width="70.140625" style="14" customWidth="1"/>
    <col min="3843" max="3846" width="13.7109375" style="14" customWidth="1"/>
    <col min="3847" max="3847" width="12.7109375" style="14" customWidth="1"/>
    <col min="3848" max="4096" width="11.5703125" style="14"/>
    <col min="4097" max="4097" width="15.5703125" style="14" customWidth="1"/>
    <col min="4098" max="4098" width="70.140625" style="14" customWidth="1"/>
    <col min="4099" max="4102" width="13.7109375" style="14" customWidth="1"/>
    <col min="4103" max="4103" width="12.7109375" style="14" customWidth="1"/>
    <col min="4104" max="4352" width="11.5703125" style="14"/>
    <col min="4353" max="4353" width="15.5703125" style="14" customWidth="1"/>
    <col min="4354" max="4354" width="70.140625" style="14" customWidth="1"/>
    <col min="4355" max="4358" width="13.7109375" style="14" customWidth="1"/>
    <col min="4359" max="4359" width="12.7109375" style="14" customWidth="1"/>
    <col min="4360" max="4608" width="11.5703125" style="14"/>
    <col min="4609" max="4609" width="15.5703125" style="14" customWidth="1"/>
    <col min="4610" max="4610" width="70.140625" style="14" customWidth="1"/>
    <col min="4611" max="4614" width="13.7109375" style="14" customWidth="1"/>
    <col min="4615" max="4615" width="12.7109375" style="14" customWidth="1"/>
    <col min="4616" max="4864" width="11.5703125" style="14"/>
    <col min="4865" max="4865" width="15.5703125" style="14" customWidth="1"/>
    <col min="4866" max="4866" width="70.140625" style="14" customWidth="1"/>
    <col min="4867" max="4870" width="13.7109375" style="14" customWidth="1"/>
    <col min="4871" max="4871" width="12.7109375" style="14" customWidth="1"/>
    <col min="4872" max="5120" width="11.5703125" style="14"/>
    <col min="5121" max="5121" width="15.5703125" style="14" customWidth="1"/>
    <col min="5122" max="5122" width="70.140625" style="14" customWidth="1"/>
    <col min="5123" max="5126" width="13.7109375" style="14" customWidth="1"/>
    <col min="5127" max="5127" width="12.7109375" style="14" customWidth="1"/>
    <col min="5128" max="5376" width="11.5703125" style="14"/>
    <col min="5377" max="5377" width="15.5703125" style="14" customWidth="1"/>
    <col min="5378" max="5378" width="70.140625" style="14" customWidth="1"/>
    <col min="5379" max="5382" width="13.7109375" style="14" customWidth="1"/>
    <col min="5383" max="5383" width="12.7109375" style="14" customWidth="1"/>
    <col min="5384" max="5632" width="11.5703125" style="14"/>
    <col min="5633" max="5633" width="15.5703125" style="14" customWidth="1"/>
    <col min="5634" max="5634" width="70.140625" style="14" customWidth="1"/>
    <col min="5635" max="5638" width="13.7109375" style="14" customWidth="1"/>
    <col min="5639" max="5639" width="12.7109375" style="14" customWidth="1"/>
    <col min="5640" max="5888" width="11.5703125" style="14"/>
    <col min="5889" max="5889" width="15.5703125" style="14" customWidth="1"/>
    <col min="5890" max="5890" width="70.140625" style="14" customWidth="1"/>
    <col min="5891" max="5894" width="13.7109375" style="14" customWidth="1"/>
    <col min="5895" max="5895" width="12.7109375" style="14" customWidth="1"/>
    <col min="5896" max="6144" width="11.5703125" style="14"/>
    <col min="6145" max="6145" width="15.5703125" style="14" customWidth="1"/>
    <col min="6146" max="6146" width="70.140625" style="14" customWidth="1"/>
    <col min="6147" max="6150" width="13.7109375" style="14" customWidth="1"/>
    <col min="6151" max="6151" width="12.7109375" style="14" customWidth="1"/>
    <col min="6152" max="6400" width="11.5703125" style="14"/>
    <col min="6401" max="6401" width="15.5703125" style="14" customWidth="1"/>
    <col min="6402" max="6402" width="70.140625" style="14" customWidth="1"/>
    <col min="6403" max="6406" width="13.7109375" style="14" customWidth="1"/>
    <col min="6407" max="6407" width="12.7109375" style="14" customWidth="1"/>
    <col min="6408" max="6656" width="11.5703125" style="14"/>
    <col min="6657" max="6657" width="15.5703125" style="14" customWidth="1"/>
    <col min="6658" max="6658" width="70.140625" style="14" customWidth="1"/>
    <col min="6659" max="6662" width="13.7109375" style="14" customWidth="1"/>
    <col min="6663" max="6663" width="12.7109375" style="14" customWidth="1"/>
    <col min="6664" max="6912" width="11.5703125" style="14"/>
    <col min="6913" max="6913" width="15.5703125" style="14" customWidth="1"/>
    <col min="6914" max="6914" width="70.140625" style="14" customWidth="1"/>
    <col min="6915" max="6918" width="13.7109375" style="14" customWidth="1"/>
    <col min="6919" max="6919" width="12.7109375" style="14" customWidth="1"/>
    <col min="6920" max="7168" width="11.5703125" style="14"/>
    <col min="7169" max="7169" width="15.5703125" style="14" customWidth="1"/>
    <col min="7170" max="7170" width="70.140625" style="14" customWidth="1"/>
    <col min="7171" max="7174" width="13.7109375" style="14" customWidth="1"/>
    <col min="7175" max="7175" width="12.7109375" style="14" customWidth="1"/>
    <col min="7176" max="7424" width="11.5703125" style="14"/>
    <col min="7425" max="7425" width="15.5703125" style="14" customWidth="1"/>
    <col min="7426" max="7426" width="70.140625" style="14" customWidth="1"/>
    <col min="7427" max="7430" width="13.7109375" style="14" customWidth="1"/>
    <col min="7431" max="7431" width="12.7109375" style="14" customWidth="1"/>
    <col min="7432" max="7680" width="11.5703125" style="14"/>
    <col min="7681" max="7681" width="15.5703125" style="14" customWidth="1"/>
    <col min="7682" max="7682" width="70.140625" style="14" customWidth="1"/>
    <col min="7683" max="7686" width="13.7109375" style="14" customWidth="1"/>
    <col min="7687" max="7687" width="12.7109375" style="14" customWidth="1"/>
    <col min="7688" max="7936" width="11.5703125" style="14"/>
    <col min="7937" max="7937" width="15.5703125" style="14" customWidth="1"/>
    <col min="7938" max="7938" width="70.140625" style="14" customWidth="1"/>
    <col min="7939" max="7942" width="13.7109375" style="14" customWidth="1"/>
    <col min="7943" max="7943" width="12.7109375" style="14" customWidth="1"/>
    <col min="7944" max="8192" width="11.5703125" style="14"/>
    <col min="8193" max="8193" width="15.5703125" style="14" customWidth="1"/>
    <col min="8194" max="8194" width="70.140625" style="14" customWidth="1"/>
    <col min="8195" max="8198" width="13.7109375" style="14" customWidth="1"/>
    <col min="8199" max="8199" width="12.7109375" style="14" customWidth="1"/>
    <col min="8200" max="8448" width="11.5703125" style="14"/>
    <col min="8449" max="8449" width="15.5703125" style="14" customWidth="1"/>
    <col min="8450" max="8450" width="70.140625" style="14" customWidth="1"/>
    <col min="8451" max="8454" width="13.7109375" style="14" customWidth="1"/>
    <col min="8455" max="8455" width="12.7109375" style="14" customWidth="1"/>
    <col min="8456" max="8704" width="11.5703125" style="14"/>
    <col min="8705" max="8705" width="15.5703125" style="14" customWidth="1"/>
    <col min="8706" max="8706" width="70.140625" style="14" customWidth="1"/>
    <col min="8707" max="8710" width="13.7109375" style="14" customWidth="1"/>
    <col min="8711" max="8711" width="12.7109375" style="14" customWidth="1"/>
    <col min="8712" max="8960" width="11.5703125" style="14"/>
    <col min="8961" max="8961" width="15.5703125" style="14" customWidth="1"/>
    <col min="8962" max="8962" width="70.140625" style="14" customWidth="1"/>
    <col min="8963" max="8966" width="13.7109375" style="14" customWidth="1"/>
    <col min="8967" max="8967" width="12.7109375" style="14" customWidth="1"/>
    <col min="8968" max="9216" width="11.5703125" style="14"/>
    <col min="9217" max="9217" width="15.5703125" style="14" customWidth="1"/>
    <col min="9218" max="9218" width="70.140625" style="14" customWidth="1"/>
    <col min="9219" max="9222" width="13.7109375" style="14" customWidth="1"/>
    <col min="9223" max="9223" width="12.7109375" style="14" customWidth="1"/>
    <col min="9224" max="9472" width="11.5703125" style="14"/>
    <col min="9473" max="9473" width="15.5703125" style="14" customWidth="1"/>
    <col min="9474" max="9474" width="70.140625" style="14" customWidth="1"/>
    <col min="9475" max="9478" width="13.7109375" style="14" customWidth="1"/>
    <col min="9479" max="9479" width="12.7109375" style="14" customWidth="1"/>
    <col min="9480" max="9728" width="11.5703125" style="14"/>
    <col min="9729" max="9729" width="15.5703125" style="14" customWidth="1"/>
    <col min="9730" max="9730" width="70.140625" style="14" customWidth="1"/>
    <col min="9731" max="9734" width="13.7109375" style="14" customWidth="1"/>
    <col min="9735" max="9735" width="12.7109375" style="14" customWidth="1"/>
    <col min="9736" max="9984" width="11.5703125" style="14"/>
    <col min="9985" max="9985" width="15.5703125" style="14" customWidth="1"/>
    <col min="9986" max="9986" width="70.140625" style="14" customWidth="1"/>
    <col min="9987" max="9990" width="13.7109375" style="14" customWidth="1"/>
    <col min="9991" max="9991" width="12.7109375" style="14" customWidth="1"/>
    <col min="9992" max="10240" width="11.5703125" style="14"/>
    <col min="10241" max="10241" width="15.5703125" style="14" customWidth="1"/>
    <col min="10242" max="10242" width="70.140625" style="14" customWidth="1"/>
    <col min="10243" max="10246" width="13.7109375" style="14" customWidth="1"/>
    <col min="10247" max="10247" width="12.7109375" style="14" customWidth="1"/>
    <col min="10248" max="10496" width="11.5703125" style="14"/>
    <col min="10497" max="10497" width="15.5703125" style="14" customWidth="1"/>
    <col min="10498" max="10498" width="70.140625" style="14" customWidth="1"/>
    <col min="10499" max="10502" width="13.7109375" style="14" customWidth="1"/>
    <col min="10503" max="10503" width="12.7109375" style="14" customWidth="1"/>
    <col min="10504" max="10752" width="11.5703125" style="14"/>
    <col min="10753" max="10753" width="15.5703125" style="14" customWidth="1"/>
    <col min="10754" max="10754" width="70.140625" style="14" customWidth="1"/>
    <col min="10755" max="10758" width="13.7109375" style="14" customWidth="1"/>
    <col min="10759" max="10759" width="12.7109375" style="14" customWidth="1"/>
    <col min="10760" max="11008" width="11.5703125" style="14"/>
    <col min="11009" max="11009" width="15.5703125" style="14" customWidth="1"/>
    <col min="11010" max="11010" width="70.140625" style="14" customWidth="1"/>
    <col min="11011" max="11014" width="13.7109375" style="14" customWidth="1"/>
    <col min="11015" max="11015" width="12.7109375" style="14" customWidth="1"/>
    <col min="11016" max="11264" width="11.5703125" style="14"/>
    <col min="11265" max="11265" width="15.5703125" style="14" customWidth="1"/>
    <col min="11266" max="11266" width="70.140625" style="14" customWidth="1"/>
    <col min="11267" max="11270" width="13.7109375" style="14" customWidth="1"/>
    <col min="11271" max="11271" width="12.7109375" style="14" customWidth="1"/>
    <col min="11272" max="11520" width="11.5703125" style="14"/>
    <col min="11521" max="11521" width="15.5703125" style="14" customWidth="1"/>
    <col min="11522" max="11522" width="70.140625" style="14" customWidth="1"/>
    <col min="11523" max="11526" width="13.7109375" style="14" customWidth="1"/>
    <col min="11527" max="11527" width="12.7109375" style="14" customWidth="1"/>
    <col min="11528" max="11776" width="11.5703125" style="14"/>
    <col min="11777" max="11777" width="15.5703125" style="14" customWidth="1"/>
    <col min="11778" max="11778" width="70.140625" style="14" customWidth="1"/>
    <col min="11779" max="11782" width="13.7109375" style="14" customWidth="1"/>
    <col min="11783" max="11783" width="12.7109375" style="14" customWidth="1"/>
    <col min="11784" max="12032" width="11.5703125" style="14"/>
    <col min="12033" max="12033" width="15.5703125" style="14" customWidth="1"/>
    <col min="12034" max="12034" width="70.140625" style="14" customWidth="1"/>
    <col min="12035" max="12038" width="13.7109375" style="14" customWidth="1"/>
    <col min="12039" max="12039" width="12.7109375" style="14" customWidth="1"/>
    <col min="12040" max="12288" width="11.5703125" style="14"/>
    <col min="12289" max="12289" width="15.5703125" style="14" customWidth="1"/>
    <col min="12290" max="12290" width="70.140625" style="14" customWidth="1"/>
    <col min="12291" max="12294" width="13.7109375" style="14" customWidth="1"/>
    <col min="12295" max="12295" width="12.7109375" style="14" customWidth="1"/>
    <col min="12296" max="12544" width="11.5703125" style="14"/>
    <col min="12545" max="12545" width="15.5703125" style="14" customWidth="1"/>
    <col min="12546" max="12546" width="70.140625" style="14" customWidth="1"/>
    <col min="12547" max="12550" width="13.7109375" style="14" customWidth="1"/>
    <col min="12551" max="12551" width="12.7109375" style="14" customWidth="1"/>
    <col min="12552" max="12800" width="11.5703125" style="14"/>
    <col min="12801" max="12801" width="15.5703125" style="14" customWidth="1"/>
    <col min="12802" max="12802" width="70.140625" style="14" customWidth="1"/>
    <col min="12803" max="12806" width="13.7109375" style="14" customWidth="1"/>
    <col min="12807" max="12807" width="12.7109375" style="14" customWidth="1"/>
    <col min="12808" max="13056" width="11.5703125" style="14"/>
    <col min="13057" max="13057" width="15.5703125" style="14" customWidth="1"/>
    <col min="13058" max="13058" width="70.140625" style="14" customWidth="1"/>
    <col min="13059" max="13062" width="13.7109375" style="14" customWidth="1"/>
    <col min="13063" max="13063" width="12.7109375" style="14" customWidth="1"/>
    <col min="13064" max="13312" width="11.5703125" style="14"/>
    <col min="13313" max="13313" width="15.5703125" style="14" customWidth="1"/>
    <col min="13314" max="13314" width="70.140625" style="14" customWidth="1"/>
    <col min="13315" max="13318" width="13.7109375" style="14" customWidth="1"/>
    <col min="13319" max="13319" width="12.7109375" style="14" customWidth="1"/>
    <col min="13320" max="13568" width="11.5703125" style="14"/>
    <col min="13569" max="13569" width="15.5703125" style="14" customWidth="1"/>
    <col min="13570" max="13570" width="70.140625" style="14" customWidth="1"/>
    <col min="13571" max="13574" width="13.7109375" style="14" customWidth="1"/>
    <col min="13575" max="13575" width="12.7109375" style="14" customWidth="1"/>
    <col min="13576" max="13824" width="11.5703125" style="14"/>
    <col min="13825" max="13825" width="15.5703125" style="14" customWidth="1"/>
    <col min="13826" max="13826" width="70.140625" style="14" customWidth="1"/>
    <col min="13827" max="13830" width="13.7109375" style="14" customWidth="1"/>
    <col min="13831" max="13831" width="12.7109375" style="14" customWidth="1"/>
    <col min="13832" max="14080" width="11.5703125" style="14"/>
    <col min="14081" max="14081" width="15.5703125" style="14" customWidth="1"/>
    <col min="14082" max="14082" width="70.140625" style="14" customWidth="1"/>
    <col min="14083" max="14086" width="13.7109375" style="14" customWidth="1"/>
    <col min="14087" max="14087" width="12.7109375" style="14" customWidth="1"/>
    <col min="14088" max="14336" width="11.5703125" style="14"/>
    <col min="14337" max="14337" width="15.5703125" style="14" customWidth="1"/>
    <col min="14338" max="14338" width="70.140625" style="14" customWidth="1"/>
    <col min="14339" max="14342" width="13.7109375" style="14" customWidth="1"/>
    <col min="14343" max="14343" width="12.7109375" style="14" customWidth="1"/>
    <col min="14344" max="14592" width="11.5703125" style="14"/>
    <col min="14593" max="14593" width="15.5703125" style="14" customWidth="1"/>
    <col min="14594" max="14594" width="70.140625" style="14" customWidth="1"/>
    <col min="14595" max="14598" width="13.7109375" style="14" customWidth="1"/>
    <col min="14599" max="14599" width="12.7109375" style="14" customWidth="1"/>
    <col min="14600" max="14848" width="11.5703125" style="14"/>
    <col min="14849" max="14849" width="15.5703125" style="14" customWidth="1"/>
    <col min="14850" max="14850" width="70.140625" style="14" customWidth="1"/>
    <col min="14851" max="14854" width="13.7109375" style="14" customWidth="1"/>
    <col min="14855" max="14855" width="12.7109375" style="14" customWidth="1"/>
    <col min="14856" max="15104" width="11.5703125" style="14"/>
    <col min="15105" max="15105" width="15.5703125" style="14" customWidth="1"/>
    <col min="15106" max="15106" width="70.140625" style="14" customWidth="1"/>
    <col min="15107" max="15110" width="13.7109375" style="14" customWidth="1"/>
    <col min="15111" max="15111" width="12.7109375" style="14" customWidth="1"/>
    <col min="15112" max="15360" width="11.5703125" style="14"/>
    <col min="15361" max="15361" width="15.5703125" style="14" customWidth="1"/>
    <col min="15362" max="15362" width="70.140625" style="14" customWidth="1"/>
    <col min="15363" max="15366" width="13.7109375" style="14" customWidth="1"/>
    <col min="15367" max="15367" width="12.7109375" style="14" customWidth="1"/>
    <col min="15368" max="15616" width="11.5703125" style="14"/>
    <col min="15617" max="15617" width="15.5703125" style="14" customWidth="1"/>
    <col min="15618" max="15618" width="70.140625" style="14" customWidth="1"/>
    <col min="15619" max="15622" width="13.7109375" style="14" customWidth="1"/>
    <col min="15623" max="15623" width="12.7109375" style="14" customWidth="1"/>
    <col min="15624" max="15872" width="11.5703125" style="14"/>
    <col min="15873" max="15873" width="15.5703125" style="14" customWidth="1"/>
    <col min="15874" max="15874" width="70.140625" style="14" customWidth="1"/>
    <col min="15875" max="15878" width="13.7109375" style="14" customWidth="1"/>
    <col min="15879" max="15879" width="12.7109375" style="14" customWidth="1"/>
    <col min="15880" max="16128" width="11.5703125" style="14"/>
    <col min="16129" max="16129" width="15.5703125" style="14" customWidth="1"/>
    <col min="16130" max="16130" width="70.140625" style="14" customWidth="1"/>
    <col min="16131" max="16134" width="13.7109375" style="14" customWidth="1"/>
    <col min="16135" max="16135" width="12.7109375" style="14" customWidth="1"/>
    <col min="16136" max="16384" width="11.5703125" style="14"/>
  </cols>
  <sheetData>
    <row r="1" spans="1:18">
      <c r="A1" s="646" t="s">
        <v>19</v>
      </c>
      <c r="B1" s="646"/>
      <c r="C1" s="646"/>
      <c r="D1" s="646"/>
      <c r="E1" s="646"/>
      <c r="F1" s="646"/>
      <c r="G1" s="646"/>
    </row>
    <row r="2" spans="1:18" ht="15">
      <c r="A2" s="647" t="s">
        <v>20</v>
      </c>
      <c r="B2" s="647"/>
      <c r="C2" s="647"/>
      <c r="D2" s="647"/>
      <c r="E2" s="647"/>
      <c r="F2" s="647"/>
      <c r="G2" s="647"/>
      <c r="I2" s="547" t="s">
        <v>62</v>
      </c>
      <c r="K2" s="424"/>
    </row>
    <row r="3" spans="1:18" ht="15">
      <c r="A3" s="646" t="s">
        <v>21</v>
      </c>
      <c r="B3" s="646"/>
      <c r="C3" s="646"/>
      <c r="D3" s="646"/>
      <c r="E3" s="646"/>
      <c r="F3" s="646"/>
      <c r="G3" s="646"/>
      <c r="I3" s="547" t="s">
        <v>149</v>
      </c>
      <c r="K3" s="424"/>
    </row>
    <row r="4" spans="1:18" s="255" customFormat="1" ht="26.25" customHeight="1">
      <c r="A4" s="627" t="s">
        <v>155</v>
      </c>
      <c r="B4" s="627"/>
      <c r="C4" s="627"/>
      <c r="D4" s="627"/>
      <c r="E4" s="627"/>
      <c r="F4" s="627"/>
      <c r="G4" s="627"/>
      <c r="I4" s="547" t="s">
        <v>150</v>
      </c>
      <c r="M4" s="256"/>
      <c r="N4" s="256"/>
      <c r="O4" s="257"/>
      <c r="R4" s="426"/>
    </row>
    <row r="5" spans="1:18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  <c r="P5" s="495"/>
      <c r="Q5" s="495"/>
      <c r="R5" s="495"/>
    </row>
    <row r="6" spans="1:18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  <c r="P6" s="495"/>
      <c r="Q6" s="495"/>
      <c r="R6" s="495"/>
    </row>
    <row r="7" spans="1:18" ht="32.25" customHeight="1">
      <c r="A7" s="113" t="s">
        <v>0</v>
      </c>
      <c r="B7" s="142" t="s">
        <v>81</v>
      </c>
      <c r="C7" s="37">
        <v>42.137122516213772</v>
      </c>
      <c r="D7" s="37">
        <v>43.54873175716115</v>
      </c>
      <c r="E7" s="37">
        <v>49.873202500203305</v>
      </c>
      <c r="F7" s="37">
        <v>50.464215042585849</v>
      </c>
      <c r="G7" s="38">
        <v>45.999708625859846</v>
      </c>
      <c r="J7" s="495"/>
      <c r="K7" s="495"/>
      <c r="L7" s="495"/>
      <c r="M7" s="495"/>
      <c r="N7" s="495"/>
      <c r="O7" s="495"/>
      <c r="P7" s="495"/>
      <c r="Q7" s="495"/>
      <c r="R7" s="495"/>
    </row>
    <row r="8" spans="1:18" ht="32.25" customHeight="1">
      <c r="A8" s="113" t="s">
        <v>1</v>
      </c>
      <c r="B8" s="142" t="s">
        <v>50</v>
      </c>
      <c r="C8" s="37">
        <v>244.0003991582544</v>
      </c>
      <c r="D8" s="37">
        <v>382.19380974748213</v>
      </c>
      <c r="E8" s="37">
        <v>1004.8569955376767</v>
      </c>
      <c r="F8" s="37">
        <v>2233.3460860445821</v>
      </c>
      <c r="G8" s="38">
        <v>2280.593422338352</v>
      </c>
      <c r="J8" s="495"/>
      <c r="K8" s="495"/>
      <c r="L8" s="495"/>
      <c r="M8" s="495"/>
      <c r="N8" s="495"/>
      <c r="O8" s="495"/>
      <c r="P8" s="495"/>
      <c r="Q8" s="495"/>
      <c r="R8" s="495"/>
    </row>
    <row r="9" spans="1:18" ht="32.25" customHeight="1">
      <c r="A9" s="113" t="s">
        <v>2</v>
      </c>
      <c r="B9" s="142" t="s">
        <v>4</v>
      </c>
      <c r="C9" s="37">
        <v>94.28212070812198</v>
      </c>
      <c r="D9" s="37">
        <v>83.980229355405825</v>
      </c>
      <c r="E9" s="37">
        <v>67.644217047764172</v>
      </c>
      <c r="F9" s="37">
        <v>77.102348950746887</v>
      </c>
      <c r="G9" s="38">
        <v>87.483525785330741</v>
      </c>
      <c r="J9" s="495"/>
      <c r="K9" s="495"/>
      <c r="L9" s="495"/>
      <c r="M9" s="495"/>
      <c r="N9" s="495"/>
      <c r="O9" s="495"/>
      <c r="P9" s="495"/>
      <c r="Q9" s="495"/>
      <c r="R9" s="495"/>
    </row>
    <row r="10" spans="1:18" ht="32.25" customHeight="1">
      <c r="A10" s="113" t="s">
        <v>139</v>
      </c>
      <c r="B10" s="142" t="s">
        <v>140</v>
      </c>
      <c r="C10" s="37">
        <v>142.88773289506199</v>
      </c>
      <c r="D10" s="37">
        <v>314.80842354102339</v>
      </c>
      <c r="E10" s="37">
        <v>170.92881603986672</v>
      </c>
      <c r="F10" s="37">
        <v>183.08795030643651</v>
      </c>
      <c r="G10" s="38">
        <v>188.90776435867977</v>
      </c>
      <c r="J10" s="495"/>
      <c r="K10" s="495"/>
      <c r="L10" s="495"/>
      <c r="M10" s="495"/>
      <c r="N10" s="495"/>
      <c r="O10" s="495"/>
      <c r="P10" s="495"/>
      <c r="Q10" s="495"/>
      <c r="R10" s="495"/>
    </row>
    <row r="11" spans="1:18" ht="32.25" customHeight="1">
      <c r="A11" s="113" t="s">
        <v>6</v>
      </c>
      <c r="B11" s="142" t="s">
        <v>145</v>
      </c>
      <c r="C11" s="37">
        <v>3318.3183200294461</v>
      </c>
      <c r="D11" s="37">
        <v>2849.527635197318</v>
      </c>
      <c r="E11" s="37">
        <v>1197.948969680285</v>
      </c>
      <c r="F11" s="37">
        <v>1344.636231675478</v>
      </c>
      <c r="G11" s="38">
        <v>2798.531525839091</v>
      </c>
      <c r="J11" s="495"/>
      <c r="K11" s="495"/>
      <c r="L11" s="495"/>
      <c r="M11" s="495"/>
      <c r="N11" s="495"/>
      <c r="O11" s="495"/>
      <c r="P11" s="495"/>
      <c r="Q11" s="495"/>
      <c r="R11" s="495"/>
    </row>
    <row r="12" spans="1:18" ht="32.25" customHeight="1">
      <c r="A12" s="113" t="s">
        <v>8</v>
      </c>
      <c r="B12" s="142" t="s">
        <v>84</v>
      </c>
      <c r="C12" s="37">
        <v>3774.1298156664711</v>
      </c>
      <c r="D12" s="37">
        <v>3830.937309444394</v>
      </c>
      <c r="E12" s="37">
        <v>3650.9231933329124</v>
      </c>
      <c r="F12" s="37">
        <v>3375.6149900392361</v>
      </c>
      <c r="G12" s="38">
        <v>3600.1575920823943</v>
      </c>
      <c r="J12" s="495"/>
      <c r="K12" s="495"/>
      <c r="L12" s="495"/>
      <c r="M12" s="495"/>
      <c r="N12" s="495"/>
      <c r="O12" s="495"/>
      <c r="P12" s="495"/>
      <c r="Q12" s="495"/>
      <c r="R12" s="495"/>
    </row>
    <row r="13" spans="1:18" ht="32.25" customHeight="1">
      <c r="A13" s="113" t="s">
        <v>9</v>
      </c>
      <c r="B13" s="142" t="s">
        <v>85</v>
      </c>
      <c r="C13" s="37">
        <v>1657.9107760238464</v>
      </c>
      <c r="D13" s="37">
        <v>1822.9829762559643</v>
      </c>
      <c r="E13" s="37">
        <v>1891.7718568970231</v>
      </c>
      <c r="F13" s="37">
        <v>2170.2118692658</v>
      </c>
      <c r="G13" s="38">
        <v>2343.6521298828029</v>
      </c>
      <c r="J13" s="495"/>
      <c r="K13" s="495"/>
      <c r="L13" s="495"/>
      <c r="M13" s="495"/>
      <c r="N13" s="495"/>
      <c r="O13" s="495"/>
      <c r="P13" s="495"/>
      <c r="Q13" s="495"/>
      <c r="R13" s="495"/>
    </row>
    <row r="14" spans="1:18" ht="32.25" customHeight="1">
      <c r="A14" s="113" t="s">
        <v>10</v>
      </c>
      <c r="B14" s="142" t="s">
        <v>51</v>
      </c>
      <c r="C14" s="37">
        <v>64.456423551389861</v>
      </c>
      <c r="D14" s="37">
        <v>59.779657147162716</v>
      </c>
      <c r="E14" s="37">
        <v>20.782480308211053</v>
      </c>
      <c r="F14" s="37">
        <v>31.64965821980341</v>
      </c>
      <c r="G14" s="38">
        <v>37.22921334846167</v>
      </c>
      <c r="J14" s="495"/>
      <c r="K14" s="495"/>
      <c r="L14" s="495"/>
      <c r="M14" s="495"/>
      <c r="N14" s="495"/>
      <c r="O14" s="495"/>
      <c r="P14" s="495"/>
      <c r="Q14" s="495"/>
      <c r="R14" s="495"/>
    </row>
    <row r="15" spans="1:18" ht="32.25" customHeight="1">
      <c r="A15" s="113" t="s">
        <v>11</v>
      </c>
      <c r="B15" s="142" t="s">
        <v>86</v>
      </c>
      <c r="C15" s="37">
        <v>128.24526261087135</v>
      </c>
      <c r="D15" s="37">
        <v>128.73516958398383</v>
      </c>
      <c r="E15" s="37">
        <v>130.56284687295613</v>
      </c>
      <c r="F15" s="37">
        <v>136.97970722996604</v>
      </c>
      <c r="G15" s="38">
        <v>135.3547170686482</v>
      </c>
      <c r="J15" s="495"/>
      <c r="K15" s="495"/>
      <c r="L15" s="495"/>
      <c r="M15" s="495"/>
      <c r="N15" s="495"/>
      <c r="O15" s="495"/>
      <c r="P15" s="495"/>
      <c r="Q15" s="495"/>
      <c r="R15" s="495"/>
    </row>
    <row r="16" spans="1:18" ht="32.25" customHeight="1">
      <c r="A16" s="113" t="s">
        <v>12</v>
      </c>
      <c r="B16" s="142" t="s">
        <v>87</v>
      </c>
      <c r="C16" s="37">
        <v>113.3749628712395</v>
      </c>
      <c r="D16" s="37">
        <v>136.04134697964923</v>
      </c>
      <c r="E16" s="37">
        <v>152.57319362009991</v>
      </c>
      <c r="F16" s="37">
        <v>151.87947569265143</v>
      </c>
      <c r="G16" s="38">
        <v>164.55794171922284</v>
      </c>
      <c r="J16" s="495"/>
      <c r="K16" s="495"/>
      <c r="L16" s="495"/>
      <c r="M16" s="495"/>
      <c r="N16" s="495"/>
      <c r="O16" s="495"/>
      <c r="P16" s="495"/>
      <c r="Q16" s="495"/>
      <c r="R16" s="495"/>
    </row>
    <row r="17" spans="1:18" ht="32.25" customHeight="1">
      <c r="A17" s="113" t="s">
        <v>141</v>
      </c>
      <c r="B17" s="142" t="s">
        <v>146</v>
      </c>
      <c r="C17" s="37">
        <v>236.3863776035513</v>
      </c>
      <c r="D17" s="37">
        <v>242.34389343225214</v>
      </c>
      <c r="E17" s="37">
        <v>242.3158457883724</v>
      </c>
      <c r="F17" s="37">
        <v>229.42733357610021</v>
      </c>
      <c r="G17" s="38">
        <v>300.78261314929955</v>
      </c>
      <c r="J17" s="495"/>
      <c r="K17" s="495"/>
      <c r="L17" s="495"/>
      <c r="M17" s="495"/>
      <c r="N17" s="495"/>
      <c r="O17" s="495"/>
      <c r="P17" s="495"/>
      <c r="Q17" s="495"/>
      <c r="R17" s="495"/>
    </row>
    <row r="18" spans="1:18" ht="32.25" customHeight="1">
      <c r="A18" s="113" t="s">
        <v>17</v>
      </c>
      <c r="B18" s="142" t="s">
        <v>92</v>
      </c>
      <c r="C18" s="37">
        <v>12.110180091550298</v>
      </c>
      <c r="D18" s="37">
        <v>12.434810019348749</v>
      </c>
      <c r="E18" s="37">
        <v>9.664997183600498</v>
      </c>
      <c r="F18" s="37">
        <v>8.5001028005355064</v>
      </c>
      <c r="G18" s="38">
        <v>7.6391147597743725</v>
      </c>
      <c r="J18" s="495"/>
      <c r="K18" s="495"/>
      <c r="L18" s="495"/>
      <c r="M18" s="495"/>
      <c r="N18" s="495"/>
      <c r="O18" s="495"/>
      <c r="P18" s="495"/>
      <c r="Q18" s="495"/>
      <c r="R18" s="495"/>
    </row>
    <row r="19" spans="1:18" ht="32.25" customHeight="1">
      <c r="A19" s="113" t="s">
        <v>93</v>
      </c>
      <c r="B19" s="142" t="s">
        <v>94</v>
      </c>
      <c r="C19" s="37">
        <v>1.3302398437963885</v>
      </c>
      <c r="D19" s="37">
        <v>1.9738037487705247</v>
      </c>
      <c r="E19" s="37">
        <v>2.0873812710313229</v>
      </c>
      <c r="F19" s="37">
        <v>1.9375421557159591</v>
      </c>
      <c r="G19" s="38">
        <v>1.6277322616315391</v>
      </c>
      <c r="J19" s="495"/>
      <c r="K19" s="495"/>
      <c r="L19" s="495"/>
      <c r="M19" s="495"/>
      <c r="N19" s="495"/>
      <c r="O19" s="495"/>
      <c r="P19" s="495"/>
      <c r="Q19" s="495"/>
      <c r="R19" s="495"/>
    </row>
    <row r="20" spans="1:18" ht="32.25" customHeight="1">
      <c r="A20" s="113" t="s">
        <v>137</v>
      </c>
      <c r="B20" s="142" t="s">
        <v>138</v>
      </c>
      <c r="C20" s="37">
        <v>48.476133971565872</v>
      </c>
      <c r="D20" s="37">
        <v>42.912142542337193</v>
      </c>
      <c r="E20" s="37">
        <v>35.941177042895234</v>
      </c>
      <c r="F20" s="37">
        <v>37.23449768220398</v>
      </c>
      <c r="G20" s="38">
        <v>34.367975108901938</v>
      </c>
      <c r="J20" s="495"/>
      <c r="K20" s="495"/>
      <c r="L20" s="495"/>
      <c r="M20" s="495"/>
      <c r="N20" s="495"/>
      <c r="O20" s="495"/>
      <c r="P20" s="495"/>
      <c r="Q20" s="495"/>
      <c r="R20" s="495"/>
    </row>
    <row r="21" spans="1:18" ht="32.25" customHeight="1">
      <c r="A21" s="208" t="s">
        <v>99</v>
      </c>
      <c r="B21" s="207" t="s">
        <v>110</v>
      </c>
      <c r="C21" s="41">
        <v>12.498627227116911</v>
      </c>
      <c r="D21" s="41">
        <v>18.798193647731985</v>
      </c>
      <c r="E21" s="41">
        <v>15.104964346204788</v>
      </c>
      <c r="F21" s="41">
        <v>7.2250009033989651</v>
      </c>
      <c r="G21" s="210">
        <v>8.2736537967634121</v>
      </c>
      <c r="J21" s="495"/>
      <c r="K21" s="495"/>
      <c r="L21" s="495"/>
      <c r="M21" s="495"/>
      <c r="N21" s="495"/>
      <c r="O21" s="495"/>
      <c r="P21" s="495"/>
      <c r="Q21" s="495"/>
      <c r="R21" s="495"/>
    </row>
    <row r="22" spans="1:18" ht="32.25" customHeight="1">
      <c r="A22" s="43"/>
      <c r="B22" s="40" t="s">
        <v>74</v>
      </c>
      <c r="C22" s="41">
        <v>334.39005130689287</v>
      </c>
      <c r="D22" s="41">
        <v>333.41390116813398</v>
      </c>
      <c r="E22" s="41">
        <v>394.91032706242453</v>
      </c>
      <c r="F22" s="41">
        <v>447.56098904603436</v>
      </c>
      <c r="G22" s="210">
        <v>439.794049183749</v>
      </c>
      <c r="J22" s="495"/>
      <c r="K22" s="495"/>
      <c r="L22" s="495"/>
      <c r="M22" s="495"/>
      <c r="N22" s="495"/>
      <c r="O22" s="495"/>
      <c r="P22" s="495"/>
      <c r="Q22" s="495"/>
      <c r="R22" s="495"/>
    </row>
    <row r="23" spans="1:18" ht="32.25" customHeight="1">
      <c r="A23" s="44"/>
      <c r="B23" s="45" t="s">
        <v>52</v>
      </c>
      <c r="C23" s="49">
        <v>10224.934546075388</v>
      </c>
      <c r="D23" s="49">
        <v>10304.412033568122</v>
      </c>
      <c r="E23" s="49">
        <v>9007.3907186330325</v>
      </c>
      <c r="F23" s="49">
        <v>10510.559841532806</v>
      </c>
      <c r="G23" s="223">
        <v>12690.009306071144</v>
      </c>
      <c r="J23" s="495"/>
      <c r="K23" s="495"/>
      <c r="L23" s="495"/>
      <c r="M23" s="495"/>
      <c r="N23" s="495"/>
      <c r="O23" s="495"/>
      <c r="P23" s="495"/>
      <c r="Q23" s="495"/>
      <c r="R23" s="495"/>
    </row>
    <row r="24" spans="1:18" ht="32.25" customHeight="1">
      <c r="A24" s="47" t="s">
        <v>39</v>
      </c>
      <c r="B24" s="40" t="s">
        <v>53</v>
      </c>
      <c r="C24" s="41">
        <v>196.77269272332376</v>
      </c>
      <c r="D24" s="41">
        <v>186.39347696064385</v>
      </c>
      <c r="E24" s="41">
        <v>135.11047795706395</v>
      </c>
      <c r="F24" s="41">
        <v>170.21117387307493</v>
      </c>
      <c r="G24" s="210">
        <v>209.77860924955237</v>
      </c>
      <c r="J24" s="495"/>
      <c r="K24" s="495"/>
      <c r="L24" s="495"/>
      <c r="M24" s="495"/>
      <c r="N24" s="495"/>
      <c r="O24" s="495"/>
      <c r="P24" s="495"/>
      <c r="Q24" s="495"/>
      <c r="R24" s="495"/>
    </row>
    <row r="25" spans="1:18" ht="32.25" customHeight="1">
      <c r="A25" s="48"/>
      <c r="B25" s="45" t="s">
        <v>54</v>
      </c>
      <c r="C25" s="49">
        <v>10421.707238798712</v>
      </c>
      <c r="D25" s="49">
        <v>10490.805510528766</v>
      </c>
      <c r="E25" s="49">
        <v>9143.8137767533135</v>
      </c>
      <c r="F25" s="49">
        <v>10681.234893407234</v>
      </c>
      <c r="G25" s="223">
        <v>12901.098881554939</v>
      </c>
      <c r="J25" s="495"/>
      <c r="K25" s="495"/>
      <c r="L25" s="495"/>
      <c r="M25" s="495"/>
      <c r="N25" s="495"/>
      <c r="O25" s="495"/>
      <c r="P25" s="495"/>
      <c r="Q25" s="495"/>
      <c r="R25" s="495"/>
    </row>
    <row r="26" spans="1:18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  <c r="P26" s="495"/>
      <c r="Q26" s="495"/>
      <c r="R26" s="495"/>
    </row>
    <row r="27" spans="1:18" ht="26.25" customHeight="1">
      <c r="A27" s="251" t="s">
        <v>246</v>
      </c>
      <c r="B27" s="251"/>
      <c r="C27" s="251"/>
      <c r="D27" s="251"/>
      <c r="E27" s="251"/>
      <c r="F27" s="251"/>
      <c r="G27" s="251"/>
      <c r="J27" s="495"/>
      <c r="K27" s="495"/>
      <c r="L27" s="495"/>
      <c r="M27" s="495"/>
      <c r="N27" s="495"/>
      <c r="O27" s="495"/>
      <c r="P27" s="495"/>
      <c r="Q27" s="495"/>
      <c r="R27" s="495"/>
    </row>
    <row r="28" spans="1:18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  <c r="P28" s="495"/>
      <c r="Q28" s="495"/>
      <c r="R28" s="495"/>
    </row>
    <row r="29" spans="1:18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  <c r="P29" s="495"/>
      <c r="Q29" s="495"/>
      <c r="R29" s="495"/>
    </row>
    <row r="30" spans="1:18" s="21" customFormat="1" ht="32.25" customHeight="1">
      <c r="A30" s="113" t="s">
        <v>0</v>
      </c>
      <c r="B30" s="142" t="s">
        <v>81</v>
      </c>
      <c r="C30" s="37">
        <v>0.40432072740771818</v>
      </c>
      <c r="D30" s="37">
        <v>0.41511332674554724</v>
      </c>
      <c r="E30" s="37">
        <v>0.54543108289232622</v>
      </c>
      <c r="F30" s="37">
        <v>0.47245674817743982</v>
      </c>
      <c r="G30" s="38">
        <v>0.35655651544247069</v>
      </c>
      <c r="H30" s="93"/>
      <c r="I30" s="79"/>
      <c r="J30" s="495"/>
      <c r="K30" s="495"/>
      <c r="L30" s="495"/>
      <c r="M30" s="495"/>
      <c r="N30" s="495"/>
      <c r="O30" s="495"/>
      <c r="P30" s="495"/>
      <c r="Q30" s="495"/>
      <c r="R30" s="495"/>
    </row>
    <row r="31" spans="1:18" s="21" customFormat="1" ht="32.25" customHeight="1">
      <c r="A31" s="113" t="s">
        <v>1</v>
      </c>
      <c r="B31" s="142" t="s">
        <v>50</v>
      </c>
      <c r="C31" s="37">
        <v>2.3412709028120791</v>
      </c>
      <c r="D31" s="37">
        <v>3.6431312101240025</v>
      </c>
      <c r="E31" s="37">
        <v>10.989473539939814</v>
      </c>
      <c r="F31" s="37">
        <v>20.909062560014178</v>
      </c>
      <c r="G31" s="38">
        <v>17.677512925654572</v>
      </c>
      <c r="H31" s="93"/>
      <c r="I31" s="79"/>
      <c r="J31" s="495"/>
      <c r="K31" s="495"/>
      <c r="L31" s="495"/>
      <c r="M31" s="495"/>
      <c r="N31" s="495"/>
      <c r="O31" s="495"/>
      <c r="P31" s="495"/>
      <c r="Q31" s="495"/>
      <c r="R31" s="495"/>
    </row>
    <row r="32" spans="1:18" s="21" customFormat="1" ht="32.25" customHeight="1">
      <c r="A32" s="113" t="s">
        <v>2</v>
      </c>
      <c r="B32" s="142" t="s">
        <v>4</v>
      </c>
      <c r="C32" s="37">
        <v>0.90467059328937438</v>
      </c>
      <c r="D32" s="37">
        <v>0.8005126896225625</v>
      </c>
      <c r="E32" s="37">
        <v>0.73978121929537544</v>
      </c>
      <c r="F32" s="37">
        <v>0.72184864128712944</v>
      </c>
      <c r="G32" s="38">
        <v>0.67810910208903508</v>
      </c>
      <c r="H32" s="93"/>
      <c r="I32" s="79"/>
      <c r="J32" s="495"/>
      <c r="K32" s="495"/>
      <c r="L32" s="495"/>
      <c r="M32" s="495"/>
      <c r="N32" s="495"/>
      <c r="O32" s="495"/>
      <c r="P32" s="495"/>
      <c r="Q32" s="495"/>
      <c r="R32" s="495"/>
    </row>
    <row r="33" spans="1:18" s="21" customFormat="1" ht="32.25" customHeight="1">
      <c r="A33" s="113" t="s">
        <v>139</v>
      </c>
      <c r="B33" s="142" t="s">
        <v>140</v>
      </c>
      <c r="C33" s="37">
        <v>1.3710587874039373</v>
      </c>
      <c r="D33" s="37">
        <v>3.0008031625891443</v>
      </c>
      <c r="E33" s="37">
        <v>1.8693383331408822</v>
      </c>
      <c r="F33" s="37">
        <v>1.7141084540650227</v>
      </c>
      <c r="G33" s="38">
        <v>1.4642765402625233</v>
      </c>
      <c r="H33" s="93"/>
      <c r="I33" s="79"/>
      <c r="J33" s="495"/>
      <c r="K33" s="495"/>
      <c r="L33" s="495"/>
      <c r="M33" s="495"/>
      <c r="N33" s="495"/>
      <c r="O33" s="495"/>
      <c r="P33" s="495"/>
      <c r="Q33" s="495"/>
      <c r="R33" s="495"/>
    </row>
    <row r="34" spans="1:18" s="21" customFormat="1" ht="32.25" customHeight="1">
      <c r="A34" s="113" t="s">
        <v>6</v>
      </c>
      <c r="B34" s="142" t="s">
        <v>145</v>
      </c>
      <c r="C34" s="37">
        <v>31.840448440882717</v>
      </c>
      <c r="D34" s="37">
        <v>27.162143386773106</v>
      </c>
      <c r="E34" s="37">
        <v>13.101196053728467</v>
      </c>
      <c r="F34" s="37">
        <v>12.588771289969722</v>
      </c>
      <c r="G34" s="38">
        <v>21.692194994646773</v>
      </c>
      <c r="H34" s="93"/>
      <c r="I34" s="79"/>
      <c r="J34" s="495"/>
      <c r="K34" s="495"/>
      <c r="L34" s="495"/>
      <c r="M34" s="495"/>
      <c r="N34" s="495"/>
      <c r="O34" s="495"/>
      <c r="P34" s="495"/>
      <c r="Q34" s="495"/>
      <c r="R34" s="495"/>
    </row>
    <row r="35" spans="1:18" ht="32.25" customHeight="1">
      <c r="A35" s="113" t="s">
        <v>8</v>
      </c>
      <c r="B35" s="142" t="s">
        <v>84</v>
      </c>
      <c r="C35" s="37">
        <v>36.214122400366975</v>
      </c>
      <c r="D35" s="37">
        <v>36.517093998164341</v>
      </c>
      <c r="E35" s="37">
        <v>39.927794708754917</v>
      </c>
      <c r="F35" s="37">
        <v>31.603227751528646</v>
      </c>
      <c r="G35" s="38">
        <v>27.905821241550516</v>
      </c>
      <c r="H35" s="93"/>
      <c r="I35" s="79"/>
      <c r="J35" s="495"/>
      <c r="K35" s="495"/>
      <c r="L35" s="495"/>
      <c r="M35" s="495"/>
      <c r="N35" s="495"/>
      <c r="O35" s="495"/>
      <c r="P35" s="495"/>
      <c r="Q35" s="495"/>
      <c r="R35" s="495"/>
    </row>
    <row r="36" spans="1:18" ht="32.25" customHeight="1">
      <c r="A36" s="113" t="s">
        <v>9</v>
      </c>
      <c r="B36" s="142" t="s">
        <v>85</v>
      </c>
      <c r="C36" s="37">
        <v>15.908245530556183</v>
      </c>
      <c r="D36" s="37">
        <v>17.376959037381688</v>
      </c>
      <c r="E36" s="37">
        <v>20.689089947419433</v>
      </c>
      <c r="F36" s="37">
        <v>20.317986552335043</v>
      </c>
      <c r="G36" s="38">
        <v>18.166298478911653</v>
      </c>
      <c r="H36" s="93"/>
      <c r="I36" s="79"/>
      <c r="J36" s="495"/>
      <c r="K36" s="495"/>
      <c r="L36" s="495"/>
      <c r="M36" s="495"/>
      <c r="N36" s="495"/>
      <c r="O36" s="495"/>
      <c r="P36" s="495"/>
      <c r="Q36" s="495"/>
      <c r="R36" s="495"/>
    </row>
    <row r="37" spans="1:18" ht="32.25" customHeight="1">
      <c r="A37" s="113" t="s">
        <v>10</v>
      </c>
      <c r="B37" s="142" t="s">
        <v>51</v>
      </c>
      <c r="C37" s="37">
        <v>0.61848238560594615</v>
      </c>
      <c r="D37" s="37">
        <v>0.5698290477996828</v>
      </c>
      <c r="E37" s="37">
        <v>0.22728459716718194</v>
      </c>
      <c r="F37" s="37">
        <v>0.29631085296456205</v>
      </c>
      <c r="G37" s="38">
        <v>0.28857397102574966</v>
      </c>
      <c r="H37" s="93"/>
      <c r="I37" s="79"/>
      <c r="J37" s="495"/>
      <c r="K37" s="495"/>
      <c r="L37" s="495"/>
      <c r="M37" s="495"/>
      <c r="N37" s="495"/>
      <c r="O37" s="495"/>
      <c r="P37" s="495"/>
      <c r="Q37" s="495"/>
      <c r="R37" s="495"/>
    </row>
    <row r="38" spans="1:18" ht="32.25" customHeight="1">
      <c r="A38" s="113" t="s">
        <v>11</v>
      </c>
      <c r="B38" s="142" t="s">
        <v>86</v>
      </c>
      <c r="C38" s="37">
        <v>1.2305590597808225</v>
      </c>
      <c r="D38" s="37">
        <v>1.227123784296476</v>
      </c>
      <c r="E38" s="37">
        <v>1.4278817357905005</v>
      </c>
      <c r="F38" s="37">
        <v>1.2824332448162323</v>
      </c>
      <c r="G38" s="38">
        <v>1.0491719993106061</v>
      </c>
      <c r="H38" s="93"/>
      <c r="I38" s="79"/>
      <c r="J38" s="495"/>
      <c r="K38" s="495"/>
      <c r="L38" s="495"/>
      <c r="M38" s="495"/>
      <c r="N38" s="495"/>
      <c r="O38" s="495"/>
      <c r="P38" s="495"/>
      <c r="Q38" s="495"/>
      <c r="R38" s="495"/>
    </row>
    <row r="39" spans="1:18" ht="32.25" customHeight="1">
      <c r="A39" s="113" t="s">
        <v>12</v>
      </c>
      <c r="B39" s="142" t="s">
        <v>87</v>
      </c>
      <c r="C39" s="37">
        <v>1.0878732272305511</v>
      </c>
      <c r="D39" s="37">
        <v>1.2967674106923022</v>
      </c>
      <c r="E39" s="37">
        <v>1.6685947170970705</v>
      </c>
      <c r="F39" s="37">
        <v>1.4219280561500975</v>
      </c>
      <c r="G39" s="38">
        <v>1.2755343031630888</v>
      </c>
      <c r="H39" s="93"/>
      <c r="I39" s="79"/>
      <c r="J39" s="495"/>
      <c r="K39" s="495"/>
      <c r="L39" s="495"/>
      <c r="M39" s="495"/>
      <c r="N39" s="495"/>
      <c r="O39" s="495"/>
      <c r="P39" s="495"/>
      <c r="Q39" s="495"/>
      <c r="R39" s="495"/>
    </row>
    <row r="40" spans="1:18" ht="32.25" customHeight="1">
      <c r="A40" s="113" t="s">
        <v>141</v>
      </c>
      <c r="B40" s="142" t="s">
        <v>146</v>
      </c>
      <c r="C40" s="37">
        <v>2.2682116488891033</v>
      </c>
      <c r="D40" s="37">
        <v>2.310059920461125</v>
      </c>
      <c r="E40" s="37">
        <v>2.6500522834839635</v>
      </c>
      <c r="F40" s="37">
        <v>2.1479476471181189</v>
      </c>
      <c r="G40" s="38">
        <v>2.3314495603109968</v>
      </c>
      <c r="H40" s="93"/>
      <c r="I40" s="79"/>
      <c r="J40" s="495"/>
      <c r="K40" s="495"/>
      <c r="L40" s="495"/>
      <c r="M40" s="495"/>
      <c r="N40" s="495"/>
      <c r="O40" s="495"/>
      <c r="P40" s="495"/>
      <c r="Q40" s="495"/>
      <c r="R40" s="495"/>
    </row>
    <row r="41" spans="1:18" ht="32.25" customHeight="1">
      <c r="A41" s="113" t="s">
        <v>17</v>
      </c>
      <c r="B41" s="142" t="s">
        <v>92</v>
      </c>
      <c r="C41" s="37">
        <v>0.11620149956300455</v>
      </c>
      <c r="D41" s="37">
        <v>0.11853055522637365</v>
      </c>
      <c r="E41" s="37">
        <v>0.10569984712694182</v>
      </c>
      <c r="F41" s="37">
        <v>7.9579775984348164E-2</v>
      </c>
      <c r="G41" s="38">
        <v>5.9212899846045115E-2</v>
      </c>
      <c r="H41" s="93"/>
      <c r="I41" s="79"/>
      <c r="J41" s="495"/>
      <c r="K41" s="495"/>
      <c r="L41" s="495"/>
      <c r="M41" s="495"/>
      <c r="N41" s="495"/>
      <c r="O41" s="495"/>
      <c r="P41" s="495"/>
      <c r="Q41" s="495"/>
      <c r="R41" s="495"/>
    </row>
    <row r="42" spans="1:18" ht="32.25" customHeight="1">
      <c r="A42" s="113" t="s">
        <v>93</v>
      </c>
      <c r="B42" s="142" t="s">
        <v>94</v>
      </c>
      <c r="C42" s="408">
        <v>1.2764126004653749E-2</v>
      </c>
      <c r="D42" s="408">
        <v>1.8814606245341016E-2</v>
      </c>
      <c r="E42" s="408">
        <v>2.2828344080433445E-2</v>
      </c>
      <c r="F42" s="408">
        <v>1.813968305211475E-2</v>
      </c>
      <c r="G42" s="409">
        <v>1.2617004772816316E-2</v>
      </c>
      <c r="H42" s="93"/>
      <c r="I42" s="79"/>
      <c r="J42" s="495"/>
      <c r="K42" s="495"/>
      <c r="L42" s="495"/>
      <c r="M42" s="495"/>
      <c r="N42" s="495"/>
      <c r="O42" s="495"/>
      <c r="P42" s="495"/>
      <c r="Q42" s="495"/>
      <c r="R42" s="495"/>
    </row>
    <row r="43" spans="1:18" ht="32.25" customHeight="1">
      <c r="A43" s="113" t="s">
        <v>137</v>
      </c>
      <c r="B43" s="142" t="s">
        <v>138</v>
      </c>
      <c r="C43" s="37">
        <v>0.46514580443303272</v>
      </c>
      <c r="D43" s="37">
        <v>0.40904525871983588</v>
      </c>
      <c r="E43" s="37">
        <v>0.39306549674349167</v>
      </c>
      <c r="F43" s="37">
        <v>0.34859731158226082</v>
      </c>
      <c r="G43" s="38">
        <v>0.26639571887972113</v>
      </c>
      <c r="H43" s="93"/>
      <c r="I43" s="79"/>
      <c r="J43" s="495"/>
      <c r="K43" s="495"/>
      <c r="L43" s="495"/>
      <c r="M43" s="495"/>
      <c r="N43" s="495"/>
      <c r="O43" s="495"/>
      <c r="P43" s="495"/>
      <c r="Q43" s="495"/>
      <c r="R43" s="495"/>
    </row>
    <row r="44" spans="1:18" ht="32.25" customHeight="1">
      <c r="A44" s="208" t="s">
        <v>99</v>
      </c>
      <c r="B44" s="207" t="s">
        <v>110</v>
      </c>
      <c r="C44" s="41">
        <v>0.11992878844826965</v>
      </c>
      <c r="D44" s="41">
        <v>0.17918732387961792</v>
      </c>
      <c r="E44" s="41">
        <v>0.16519326306280152</v>
      </c>
      <c r="F44" s="41">
        <v>6.7641999970045066E-2</v>
      </c>
      <c r="G44" s="210">
        <v>6.4131388129987019E-2</v>
      </c>
      <c r="H44" s="93"/>
      <c r="I44" s="79"/>
      <c r="J44" s="495"/>
      <c r="K44" s="495"/>
      <c r="L44" s="495"/>
      <c r="M44" s="495"/>
      <c r="N44" s="495"/>
      <c r="O44" s="495"/>
      <c r="P44" s="495"/>
      <c r="Q44" s="495"/>
      <c r="R44" s="495"/>
    </row>
    <row r="45" spans="1:18" ht="32.25" customHeight="1">
      <c r="A45" s="43"/>
      <c r="B45" s="40" t="s">
        <v>74</v>
      </c>
      <c r="C45" s="41">
        <v>3.2085918712243284</v>
      </c>
      <c r="D45" s="41">
        <v>3.1781534871989918</v>
      </c>
      <c r="E45" s="41">
        <v>4.3188798099368668</v>
      </c>
      <c r="F45" s="41">
        <v>4.1901614702086736</v>
      </c>
      <c r="G45" s="210">
        <v>3.4089658037776518</v>
      </c>
      <c r="H45" s="93"/>
      <c r="I45" s="79"/>
      <c r="J45" s="495"/>
      <c r="K45" s="495"/>
      <c r="L45" s="495"/>
      <c r="M45" s="495"/>
      <c r="N45" s="495"/>
      <c r="O45" s="495"/>
      <c r="P45" s="495"/>
      <c r="Q45" s="495"/>
      <c r="R45" s="495"/>
    </row>
    <row r="46" spans="1:18" s="46" customFormat="1" ht="32.25" customHeight="1">
      <c r="A46" s="44"/>
      <c r="B46" s="45" t="s">
        <v>52</v>
      </c>
      <c r="C46" s="49">
        <v>98.111895793898682</v>
      </c>
      <c r="D46" s="49">
        <v>98.223268205920164</v>
      </c>
      <c r="E46" s="49">
        <v>98.508028909478512</v>
      </c>
      <c r="F46" s="49">
        <v>98.402103749447789</v>
      </c>
      <c r="G46" s="223">
        <v>98.363786081931394</v>
      </c>
      <c r="H46" s="93"/>
      <c r="I46" s="79"/>
      <c r="J46" s="495"/>
      <c r="K46" s="495"/>
      <c r="L46" s="495"/>
      <c r="M46" s="495"/>
      <c r="N46" s="495"/>
      <c r="O46" s="495"/>
      <c r="P46" s="495"/>
      <c r="Q46" s="495"/>
      <c r="R46" s="495"/>
    </row>
    <row r="47" spans="1:18" s="21" customFormat="1" ht="32.25" customHeight="1">
      <c r="A47" s="47" t="s">
        <v>39</v>
      </c>
      <c r="B47" s="40" t="s">
        <v>53</v>
      </c>
      <c r="C47" s="196">
        <v>1.8881042061013158</v>
      </c>
      <c r="D47" s="196">
        <v>1.7767317940798344</v>
      </c>
      <c r="E47" s="196">
        <v>1.4776162469598928</v>
      </c>
      <c r="F47" s="196">
        <v>1.5935533257314112</v>
      </c>
      <c r="G47" s="224">
        <v>1.6260522547383829</v>
      </c>
      <c r="H47" s="93"/>
      <c r="I47" s="79"/>
      <c r="J47" s="495"/>
      <c r="K47" s="495"/>
      <c r="L47" s="495"/>
      <c r="M47" s="495"/>
      <c r="N47" s="495"/>
      <c r="O47" s="495"/>
      <c r="P47" s="495"/>
      <c r="Q47" s="495"/>
      <c r="R47" s="495"/>
    </row>
    <row r="48" spans="1:18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495"/>
      <c r="Q48" s="495"/>
      <c r="R48" s="495"/>
    </row>
    <row r="49" spans="1:18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  <c r="P49" s="495"/>
      <c r="Q49" s="495"/>
      <c r="R49" s="495"/>
    </row>
    <row r="50" spans="1:18" ht="26.25" customHeight="1">
      <c r="A50" s="648" t="s">
        <v>228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  <c r="P50" s="495"/>
      <c r="Q50" s="495"/>
      <c r="R50" s="495"/>
    </row>
    <row r="51" spans="1:18" ht="30.75" customHeight="1">
      <c r="A51" s="637" t="s">
        <v>48</v>
      </c>
      <c r="B51" s="642" t="s">
        <v>49</v>
      </c>
      <c r="C51" s="625"/>
      <c r="D51" s="636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  <c r="P51" s="495"/>
      <c r="Q51" s="495"/>
      <c r="R51" s="495"/>
    </row>
    <row r="52" spans="1:18" ht="30.75" customHeight="1">
      <c r="A52" s="638"/>
      <c r="B52" s="643"/>
      <c r="C52" s="626"/>
      <c r="D52" s="42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  <c r="P52" s="495"/>
      <c r="Q52" s="495"/>
      <c r="R52" s="495"/>
    </row>
    <row r="53" spans="1:18" ht="32.25" customHeight="1">
      <c r="A53" s="113" t="s">
        <v>0</v>
      </c>
      <c r="B53" s="115" t="s">
        <v>81</v>
      </c>
      <c r="D53" s="38">
        <v>3.3500371089749024</v>
      </c>
      <c r="E53" s="38">
        <v>14.522743804134237</v>
      </c>
      <c r="F53" s="38">
        <v>1.1850302622538322</v>
      </c>
      <c r="G53" s="38">
        <v>-8.8468757771392745</v>
      </c>
      <c r="J53" s="495"/>
      <c r="K53" s="495"/>
      <c r="L53" s="495"/>
      <c r="M53" s="495"/>
      <c r="N53" s="495"/>
      <c r="O53" s="495"/>
      <c r="P53" s="495"/>
      <c r="Q53" s="495"/>
      <c r="R53" s="495"/>
    </row>
    <row r="54" spans="1:18" ht="32.25" customHeight="1">
      <c r="A54" s="113" t="s">
        <v>1</v>
      </c>
      <c r="B54" s="115" t="s">
        <v>50</v>
      </c>
      <c r="D54" s="38">
        <v>56.636551032688232</v>
      </c>
      <c r="E54" s="38">
        <v>162.91817656638449</v>
      </c>
      <c r="F54" s="38">
        <v>122.25511649541417</v>
      </c>
      <c r="G54" s="38">
        <v>2.1155402912697951</v>
      </c>
      <c r="J54" s="495"/>
      <c r="K54" s="495"/>
      <c r="L54" s="495"/>
      <c r="M54" s="495"/>
      <c r="N54" s="495"/>
      <c r="O54" s="495"/>
      <c r="P54" s="495"/>
      <c r="Q54" s="495"/>
      <c r="R54" s="495"/>
    </row>
    <row r="55" spans="1:18" ht="32.25" customHeight="1">
      <c r="A55" s="113" t="s">
        <v>2</v>
      </c>
      <c r="B55" s="115" t="s">
        <v>4</v>
      </c>
      <c r="D55" s="38">
        <v>-10.92666486004137</v>
      </c>
      <c r="E55" s="38">
        <v>-19.452212065898706</v>
      </c>
      <c r="F55" s="38">
        <v>13.982173666529761</v>
      </c>
      <c r="G55" s="38">
        <v>13.464151191055635</v>
      </c>
      <c r="J55" s="495"/>
      <c r="K55" s="495"/>
      <c r="L55" s="495"/>
      <c r="M55" s="495"/>
      <c r="N55" s="495"/>
      <c r="O55" s="495"/>
      <c r="P55" s="495"/>
      <c r="Q55" s="495"/>
      <c r="R55" s="495"/>
    </row>
    <row r="56" spans="1:18" ht="32.25" customHeight="1">
      <c r="A56" s="113" t="s">
        <v>139</v>
      </c>
      <c r="B56" s="115" t="s">
        <v>140</v>
      </c>
      <c r="D56" s="38">
        <v>120.31871957281419</v>
      </c>
      <c r="E56" s="38">
        <v>-45.70386201321179</v>
      </c>
      <c r="F56" s="38">
        <v>7.1135660728696877</v>
      </c>
      <c r="G56" s="38">
        <v>3.1786985667284711</v>
      </c>
      <c r="J56" s="495"/>
      <c r="K56" s="495"/>
      <c r="L56" s="495"/>
      <c r="M56" s="495"/>
      <c r="N56" s="495"/>
      <c r="O56" s="495"/>
      <c r="P56" s="495"/>
      <c r="Q56" s="495"/>
      <c r="R56" s="495"/>
    </row>
    <row r="57" spans="1:18" ht="32.25" customHeight="1">
      <c r="A57" s="113" t="s">
        <v>6</v>
      </c>
      <c r="B57" s="115" t="s">
        <v>145</v>
      </c>
      <c r="D57" s="38">
        <v>-14.127357282226257</v>
      </c>
      <c r="E57" s="38">
        <v>-57.959734979115865</v>
      </c>
      <c r="F57" s="38">
        <v>12.244867328058362</v>
      </c>
      <c r="G57" s="38">
        <v>108.12554800430991</v>
      </c>
      <c r="J57" s="495"/>
      <c r="K57" s="495"/>
      <c r="L57" s="495"/>
      <c r="M57" s="495"/>
      <c r="N57" s="495"/>
      <c r="O57" s="495"/>
      <c r="P57" s="495"/>
      <c r="Q57" s="495"/>
      <c r="R57" s="495"/>
    </row>
    <row r="58" spans="1:18" ht="32.25" customHeight="1">
      <c r="A58" s="113" t="s">
        <v>8</v>
      </c>
      <c r="B58" s="115" t="s">
        <v>84</v>
      </c>
      <c r="D58" s="38">
        <v>1.5051812352111966</v>
      </c>
      <c r="E58" s="38">
        <v>-4.6989575023243901</v>
      </c>
      <c r="F58" s="38">
        <v>-7.5407832133096377</v>
      </c>
      <c r="G58" s="38">
        <v>6.651902029874222</v>
      </c>
      <c r="J58" s="495"/>
      <c r="K58" s="495"/>
      <c r="L58" s="495"/>
      <c r="M58" s="495"/>
      <c r="N58" s="495"/>
      <c r="O58" s="495"/>
      <c r="P58" s="495"/>
      <c r="Q58" s="495"/>
      <c r="R58" s="495"/>
    </row>
    <row r="59" spans="1:18" ht="32.25" customHeight="1">
      <c r="A59" s="113" t="s">
        <v>9</v>
      </c>
      <c r="B59" s="115" t="s">
        <v>85</v>
      </c>
      <c r="D59" s="38">
        <v>9.9566395622332067</v>
      </c>
      <c r="E59" s="38">
        <v>3.7734241919437466</v>
      </c>
      <c r="F59" s="38">
        <v>14.71847735516522</v>
      </c>
      <c r="G59" s="38">
        <v>7.9918584481652175</v>
      </c>
      <c r="J59" s="495"/>
      <c r="K59" s="495"/>
      <c r="L59" s="495"/>
      <c r="M59" s="495"/>
      <c r="N59" s="495"/>
      <c r="O59" s="495"/>
      <c r="P59" s="495"/>
      <c r="Q59" s="495"/>
      <c r="R59" s="495"/>
    </row>
    <row r="60" spans="1:18" ht="32.25" customHeight="1">
      <c r="A60" s="113" t="s">
        <v>10</v>
      </c>
      <c r="B60" s="115" t="s">
        <v>51</v>
      </c>
      <c r="D60" s="38">
        <v>-7.2557026073568238</v>
      </c>
      <c r="E60" s="38">
        <v>-65.234861991513725</v>
      </c>
      <c r="F60" s="38">
        <v>52.290091223128883</v>
      </c>
      <c r="G60" s="38">
        <v>17.629116529186064</v>
      </c>
      <c r="J60" s="495"/>
      <c r="K60" s="495"/>
      <c r="L60" s="495"/>
      <c r="M60" s="495"/>
      <c r="N60" s="495"/>
      <c r="O60" s="495"/>
      <c r="P60" s="495"/>
      <c r="Q60" s="495"/>
      <c r="R60" s="495"/>
    </row>
    <row r="61" spans="1:18" ht="32.25" customHeight="1">
      <c r="A61" s="113" t="s">
        <v>11</v>
      </c>
      <c r="B61" s="115" t="s">
        <v>86</v>
      </c>
      <c r="D61" s="38">
        <v>0.38200785209430421</v>
      </c>
      <c r="E61" s="38">
        <v>1.4197187100296986</v>
      </c>
      <c r="F61" s="38">
        <v>4.9147674937371875</v>
      </c>
      <c r="G61" s="38">
        <v>-1.1862999229438742</v>
      </c>
      <c r="J61" s="495"/>
      <c r="K61" s="495"/>
      <c r="L61" s="495"/>
      <c r="M61" s="495"/>
      <c r="N61" s="495"/>
      <c r="O61" s="495"/>
      <c r="P61" s="495"/>
      <c r="Q61" s="495"/>
      <c r="R61" s="495"/>
    </row>
    <row r="62" spans="1:18" ht="32.25" customHeight="1">
      <c r="A62" s="113" t="s">
        <v>12</v>
      </c>
      <c r="B62" s="115" t="s">
        <v>87</v>
      </c>
      <c r="D62" s="38">
        <v>19.992407083874468</v>
      </c>
      <c r="E62" s="38">
        <v>12.152075091496783</v>
      </c>
      <c r="F62" s="38">
        <v>-0.45467877481533492</v>
      </c>
      <c r="G62" s="38">
        <v>8.3477151660886761</v>
      </c>
      <c r="J62" s="495"/>
      <c r="K62" s="495"/>
      <c r="L62" s="495"/>
      <c r="M62" s="495"/>
      <c r="N62" s="495"/>
      <c r="O62" s="495"/>
      <c r="P62" s="495"/>
      <c r="Q62" s="495"/>
      <c r="R62" s="495"/>
    </row>
    <row r="63" spans="1:18" ht="32.25" customHeight="1">
      <c r="A63" s="113" t="s">
        <v>141</v>
      </c>
      <c r="B63" s="115" t="s">
        <v>146</v>
      </c>
      <c r="D63" s="38">
        <v>2.5202449858140028</v>
      </c>
      <c r="E63" s="38">
        <v>-1.1573489012874916E-2</v>
      </c>
      <c r="F63" s="38">
        <v>-5.3188895552164723</v>
      </c>
      <c r="G63" s="38">
        <v>31.101472723837873</v>
      </c>
      <c r="J63" s="495"/>
      <c r="K63" s="495"/>
      <c r="L63" s="495"/>
      <c r="M63" s="495"/>
      <c r="N63" s="495"/>
      <c r="O63" s="495"/>
      <c r="P63" s="495"/>
      <c r="Q63" s="495"/>
      <c r="R63" s="495"/>
    </row>
    <row r="64" spans="1:18" ht="32.25" customHeight="1">
      <c r="A64" s="113" t="s">
        <v>17</v>
      </c>
      <c r="B64" s="115" t="s">
        <v>92</v>
      </c>
      <c r="D64" s="38">
        <v>2.6806366655518019</v>
      </c>
      <c r="E64" s="38">
        <v>-22.274669507924784</v>
      </c>
      <c r="F64" s="38">
        <v>-12.052713114511576</v>
      </c>
      <c r="G64" s="38">
        <v>-10.129148564025499</v>
      </c>
      <c r="J64" s="495"/>
      <c r="K64" s="495"/>
      <c r="L64" s="495"/>
      <c r="M64" s="495"/>
      <c r="N64" s="495"/>
      <c r="O64" s="495"/>
      <c r="P64" s="495"/>
      <c r="Q64" s="495"/>
      <c r="R64" s="495"/>
    </row>
    <row r="65" spans="1:18" ht="32.25" customHeight="1">
      <c r="A65" s="113" t="s">
        <v>93</v>
      </c>
      <c r="B65" s="115" t="s">
        <v>94</v>
      </c>
      <c r="D65" s="38">
        <v>48.379539071500147</v>
      </c>
      <c r="E65" s="38">
        <v>5.7542459493019606</v>
      </c>
      <c r="F65" s="38">
        <v>-7.1783299675450252</v>
      </c>
      <c r="G65" s="38">
        <v>-15.989840178209661</v>
      </c>
      <c r="J65" s="495"/>
      <c r="K65" s="495"/>
      <c r="L65" s="495"/>
      <c r="M65" s="495"/>
      <c r="N65" s="495"/>
      <c r="O65" s="495"/>
      <c r="P65" s="495"/>
      <c r="Q65" s="495"/>
      <c r="R65" s="495"/>
    </row>
    <row r="66" spans="1:18" ht="32.25" customHeight="1">
      <c r="A66" s="113" t="s">
        <v>137</v>
      </c>
      <c r="B66" s="115" t="s">
        <v>138</v>
      </c>
      <c r="D66" s="38">
        <v>-11.477795305401798</v>
      </c>
      <c r="E66" s="38">
        <v>-16.244738869806824</v>
      </c>
      <c r="F66" s="38">
        <v>3.598437073346787</v>
      </c>
      <c r="G66" s="38">
        <v>-7.6985665222820501</v>
      </c>
      <c r="J66" s="495"/>
      <c r="K66" s="495"/>
      <c r="L66" s="495"/>
      <c r="M66" s="495"/>
      <c r="N66" s="495"/>
      <c r="O66" s="495"/>
      <c r="P66" s="495"/>
      <c r="Q66" s="495"/>
      <c r="R66" s="495"/>
    </row>
    <row r="67" spans="1:18" ht="32.25" customHeight="1">
      <c r="A67" s="208" t="s">
        <v>99</v>
      </c>
      <c r="B67" s="416" t="s">
        <v>110</v>
      </c>
      <c r="C67" s="421"/>
      <c r="D67" s="42">
        <v>50.402066612144324</v>
      </c>
      <c r="E67" s="41">
        <v>-19.646724417975065</v>
      </c>
      <c r="F67" s="42">
        <v>-52.168037356445076</v>
      </c>
      <c r="G67" s="42">
        <v>14.514225082949309</v>
      </c>
      <c r="J67" s="495"/>
      <c r="K67" s="495"/>
      <c r="L67" s="495"/>
      <c r="M67" s="495"/>
      <c r="N67" s="495"/>
      <c r="O67" s="495"/>
      <c r="P67" s="495"/>
      <c r="Q67" s="495"/>
      <c r="R67" s="495"/>
    </row>
    <row r="68" spans="1:18" ht="32.25" customHeight="1">
      <c r="A68" s="43"/>
      <c r="B68" s="417" t="s">
        <v>74</v>
      </c>
      <c r="C68" s="421"/>
      <c r="D68" s="42">
        <v>-0.29191961152666579</v>
      </c>
      <c r="E68" s="42">
        <v>18.444469675329799</v>
      </c>
      <c r="F68" s="42">
        <v>13.332308216717564</v>
      </c>
      <c r="G68" s="42">
        <v>-1.7353925056874147</v>
      </c>
      <c r="J68" s="495"/>
      <c r="K68" s="495"/>
      <c r="L68" s="495"/>
      <c r="M68" s="495"/>
      <c r="N68" s="495"/>
      <c r="O68" s="495"/>
      <c r="P68" s="495"/>
      <c r="Q68" s="495"/>
      <c r="R68" s="495"/>
    </row>
    <row r="69" spans="1:18" ht="32.25" customHeight="1">
      <c r="A69" s="54"/>
      <c r="B69" s="418" t="s">
        <v>52</v>
      </c>
      <c r="C69" s="421"/>
      <c r="D69" s="52">
        <v>0.77729091696963337</v>
      </c>
      <c r="E69" s="52">
        <v>-12.587048253795103</v>
      </c>
      <c r="F69" s="52">
        <v>16.688174964923633</v>
      </c>
      <c r="G69" s="52">
        <v>20.735807582067849</v>
      </c>
      <c r="J69" s="495"/>
      <c r="K69" s="495"/>
      <c r="L69" s="495"/>
      <c r="M69" s="495"/>
      <c r="N69" s="495"/>
      <c r="O69" s="495"/>
      <c r="P69" s="495"/>
      <c r="Q69" s="495"/>
      <c r="R69" s="495"/>
    </row>
    <row r="70" spans="1:18" ht="32.25" customHeight="1">
      <c r="A70" s="39" t="s">
        <v>39</v>
      </c>
      <c r="B70" s="419" t="s">
        <v>53</v>
      </c>
      <c r="C70" s="421"/>
      <c r="D70" s="42">
        <v>-5.2747236514539111</v>
      </c>
      <c r="E70" s="42">
        <v>-27.513301344986488</v>
      </c>
      <c r="F70" s="42">
        <v>25.979255233754287</v>
      </c>
      <c r="G70" s="42">
        <v>23.246085715842923</v>
      </c>
      <c r="J70" s="495"/>
      <c r="K70" s="495"/>
      <c r="L70" s="495"/>
      <c r="M70" s="495"/>
      <c r="N70" s="495"/>
      <c r="O70" s="495"/>
      <c r="P70" s="495"/>
      <c r="Q70" s="495"/>
      <c r="R70" s="495"/>
    </row>
    <row r="71" spans="1:18" ht="32.25" customHeight="1">
      <c r="A71" s="48"/>
      <c r="B71" s="420" t="s">
        <v>54</v>
      </c>
      <c r="C71" s="421"/>
      <c r="D71" s="50">
        <v>0.66302257534935904</v>
      </c>
      <c r="E71" s="50">
        <v>-12.839736018588724</v>
      </c>
      <c r="F71" s="50">
        <v>16.813784206351272</v>
      </c>
      <c r="G71" s="50">
        <v>20.782840282988886</v>
      </c>
      <c r="J71" s="495"/>
      <c r="K71" s="495"/>
      <c r="L71" s="495"/>
      <c r="M71" s="495"/>
      <c r="N71" s="495"/>
      <c r="O71" s="495"/>
      <c r="P71" s="495"/>
      <c r="Q71" s="495"/>
      <c r="R71" s="495"/>
    </row>
    <row r="72" spans="1:18" ht="15">
      <c r="J72" s="495"/>
      <c r="K72" s="495"/>
      <c r="L72" s="495"/>
      <c r="M72" s="495"/>
      <c r="N72" s="495"/>
      <c r="O72" s="495"/>
      <c r="P72" s="495"/>
      <c r="Q72" s="495"/>
      <c r="R72" s="495"/>
    </row>
    <row r="73" spans="1:18" ht="1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  <c r="P73" s="495"/>
      <c r="Q73" s="495"/>
      <c r="R73" s="495"/>
    </row>
    <row r="74" spans="1:18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  <c r="P74" s="495"/>
      <c r="Q74" s="495"/>
      <c r="R74" s="495"/>
    </row>
    <row r="75" spans="1:18" ht="15">
      <c r="A75" s="205" t="s">
        <v>176</v>
      </c>
      <c r="B75" s="72"/>
      <c r="C75" s="72"/>
      <c r="D75" s="535"/>
      <c r="E75" s="535"/>
      <c r="J75" s="495"/>
      <c r="K75" s="495"/>
      <c r="L75" s="495"/>
      <c r="M75" s="495"/>
      <c r="N75" s="495"/>
      <c r="O75" s="495"/>
      <c r="P75" s="495"/>
      <c r="Q75" s="495"/>
      <c r="R75" s="495"/>
    </row>
    <row r="76" spans="1:18" ht="15">
      <c r="A76" s="205" t="s">
        <v>174</v>
      </c>
      <c r="B76" s="72"/>
      <c r="C76" s="72"/>
      <c r="D76" s="535"/>
      <c r="E76" s="535"/>
      <c r="J76" s="495"/>
      <c r="K76" s="495"/>
      <c r="L76" s="495"/>
      <c r="M76" s="495"/>
      <c r="N76" s="495"/>
      <c r="O76" s="495"/>
      <c r="P76" s="495"/>
      <c r="Q76" s="495"/>
      <c r="R76" s="495"/>
    </row>
    <row r="77" spans="1:18" ht="15">
      <c r="A77" s="205" t="s">
        <v>256</v>
      </c>
      <c r="B77" s="72"/>
      <c r="C77" s="72"/>
      <c r="D77" s="535"/>
      <c r="E77" s="535"/>
      <c r="J77" s="495"/>
      <c r="K77" s="495"/>
      <c r="L77" s="495"/>
      <c r="M77" s="495"/>
      <c r="N77" s="495"/>
      <c r="O77" s="495"/>
      <c r="P77" s="495"/>
      <c r="Q77" s="495"/>
      <c r="R77" s="495"/>
    </row>
    <row r="78" spans="1:18" ht="15">
      <c r="A78" s="205" t="s">
        <v>177</v>
      </c>
      <c r="B78" s="72"/>
      <c r="C78" s="72"/>
      <c r="D78" s="535"/>
      <c r="E78" s="535"/>
      <c r="J78" s="495"/>
      <c r="K78" s="495"/>
      <c r="L78" s="495"/>
      <c r="M78" s="495"/>
      <c r="N78" s="495"/>
      <c r="O78" s="495"/>
      <c r="P78" s="495"/>
      <c r="Q78" s="495"/>
      <c r="R78" s="495"/>
    </row>
    <row r="79" spans="1:18" ht="15">
      <c r="A79" s="131" t="s">
        <v>252</v>
      </c>
      <c r="B79" s="535"/>
      <c r="C79" s="131"/>
      <c r="D79" s="535"/>
      <c r="E79" s="535"/>
      <c r="J79" s="495"/>
      <c r="K79" s="495"/>
      <c r="L79" s="495"/>
      <c r="M79" s="495"/>
      <c r="N79" s="495"/>
      <c r="O79" s="495"/>
      <c r="P79" s="495"/>
      <c r="Q79" s="495"/>
      <c r="R79" s="495"/>
    </row>
    <row r="80" spans="1:18" ht="15">
      <c r="A80" s="12" t="s">
        <v>255</v>
      </c>
      <c r="B80" s="535"/>
      <c r="C80" s="131"/>
      <c r="D80" s="535"/>
      <c r="E80" s="535"/>
      <c r="J80" s="495"/>
      <c r="K80" s="495"/>
      <c r="L80" s="495"/>
      <c r="M80" s="495"/>
      <c r="N80" s="495"/>
      <c r="O80" s="495"/>
      <c r="P80" s="495"/>
      <c r="Q80" s="495"/>
      <c r="R80" s="495"/>
    </row>
    <row r="81" spans="1:18" ht="15">
      <c r="A81" s="14" t="s">
        <v>55</v>
      </c>
      <c r="B81" s="535"/>
      <c r="C81" s="131"/>
      <c r="D81" s="535"/>
      <c r="E81" s="535"/>
      <c r="J81" s="495"/>
      <c r="K81" s="495"/>
      <c r="L81" s="495"/>
      <c r="M81" s="495"/>
      <c r="N81" s="495"/>
      <c r="O81" s="495"/>
      <c r="P81" s="495"/>
      <c r="Q81" s="495"/>
      <c r="R81" s="495"/>
    </row>
    <row r="82" spans="1:18" ht="15">
      <c r="A82" s="14" t="s">
        <v>56</v>
      </c>
      <c r="J82" s="495"/>
      <c r="K82" s="495"/>
      <c r="L82" s="495"/>
      <c r="M82" s="495"/>
      <c r="N82" s="495"/>
      <c r="O82" s="495"/>
      <c r="P82" s="495"/>
      <c r="Q82" s="495"/>
      <c r="R82" s="495"/>
    </row>
    <row r="83" spans="1:18" ht="15">
      <c r="A83" s="14" t="s">
        <v>257</v>
      </c>
      <c r="J83" s="495"/>
      <c r="K83" s="495"/>
      <c r="L83" s="495"/>
      <c r="M83" s="495"/>
      <c r="N83" s="495"/>
      <c r="O83" s="495"/>
      <c r="P83" s="495"/>
      <c r="Q83" s="495"/>
      <c r="R83" s="495"/>
    </row>
    <row r="84" spans="1:18" ht="15">
      <c r="A84" s="155" t="s">
        <v>34</v>
      </c>
      <c r="J84" s="495"/>
      <c r="K84" s="495"/>
      <c r="L84" s="495"/>
      <c r="M84" s="495"/>
      <c r="N84" s="495"/>
      <c r="O84" s="495"/>
      <c r="P84" s="495"/>
      <c r="Q84" s="495"/>
      <c r="R84" s="495"/>
    </row>
    <row r="85" spans="1:18" ht="15">
      <c r="J85" s="495"/>
      <c r="K85" s="495"/>
      <c r="L85" s="495"/>
      <c r="M85" s="495"/>
      <c r="N85" s="495"/>
      <c r="O85" s="495"/>
      <c r="P85" s="495"/>
      <c r="Q85" s="495"/>
      <c r="R85" s="495"/>
    </row>
    <row r="86" spans="1:18" ht="15">
      <c r="J86" s="495"/>
      <c r="K86" s="495"/>
      <c r="L86" s="495"/>
      <c r="M86" s="495"/>
      <c r="N86" s="495"/>
      <c r="O86" s="495"/>
      <c r="P86" s="495"/>
      <c r="Q86" s="495"/>
      <c r="R86" s="495"/>
    </row>
    <row r="87" spans="1:18" ht="15">
      <c r="J87" s="495"/>
      <c r="K87" s="495"/>
      <c r="L87" s="495"/>
      <c r="M87" s="495"/>
      <c r="N87" s="495"/>
      <c r="O87" s="495"/>
      <c r="P87" s="495"/>
      <c r="Q87" s="495"/>
      <c r="R87" s="495"/>
    </row>
    <row r="88" spans="1:18" ht="15">
      <c r="J88" s="495"/>
      <c r="K88" s="495"/>
      <c r="L88" s="495"/>
      <c r="M88" s="495"/>
      <c r="N88" s="495"/>
      <c r="O88" s="495"/>
      <c r="P88" s="495"/>
      <c r="Q88" s="495"/>
      <c r="R88" s="495"/>
    </row>
  </sheetData>
  <mergeCells count="14">
    <mergeCell ref="D51:G51"/>
    <mergeCell ref="A73:E73"/>
    <mergeCell ref="A1:G1"/>
    <mergeCell ref="A2:G2"/>
    <mergeCell ref="A3:G3"/>
    <mergeCell ref="A4:G4"/>
    <mergeCell ref="A5:A6"/>
    <mergeCell ref="C5:G5"/>
    <mergeCell ref="A28:A29"/>
    <mergeCell ref="A51:A52"/>
    <mergeCell ref="B5:B6"/>
    <mergeCell ref="B28:B29"/>
    <mergeCell ref="B51:C52"/>
    <mergeCell ref="A50:G50"/>
  </mergeCells>
  <conditionalFormatting sqref="E71">
    <cfRule type="cellIs" dxfId="6" priority="1" operator="greaterThan">
      <formula>6.15</formula>
    </cfRule>
  </conditionalFormatting>
  <hyperlinks>
    <hyperlink ref="I2" location="Índice!A1" display="Indice"/>
    <hyperlink ref="I3" location="'Cuadro 4-Colón'!A27" display="Composición "/>
    <hyperlink ref="I4" location="'Cuadro 4-Colón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Q86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9" width="11.5703125" style="14"/>
    <col min="10" max="10" width="15.5703125" style="87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6" width="11.5703125" style="14"/>
    <col min="257" max="257" width="15.5703125" style="14" customWidth="1"/>
    <col min="258" max="258" width="70.140625" style="14" customWidth="1"/>
    <col min="259" max="262" width="13.7109375" style="14" customWidth="1"/>
    <col min="263" max="263" width="12.7109375" style="14" customWidth="1"/>
    <col min="264" max="512" width="11.5703125" style="14"/>
    <col min="513" max="513" width="15.5703125" style="14" customWidth="1"/>
    <col min="514" max="514" width="70.140625" style="14" customWidth="1"/>
    <col min="515" max="518" width="13.7109375" style="14" customWidth="1"/>
    <col min="519" max="519" width="12.7109375" style="14" customWidth="1"/>
    <col min="520" max="768" width="11.5703125" style="14"/>
    <col min="769" max="769" width="15.5703125" style="14" customWidth="1"/>
    <col min="770" max="770" width="70.140625" style="14" customWidth="1"/>
    <col min="771" max="774" width="13.7109375" style="14" customWidth="1"/>
    <col min="775" max="775" width="12.7109375" style="14" customWidth="1"/>
    <col min="776" max="1024" width="11.5703125" style="14"/>
    <col min="1025" max="1025" width="15.5703125" style="14" customWidth="1"/>
    <col min="1026" max="1026" width="70.140625" style="14" customWidth="1"/>
    <col min="1027" max="1030" width="13.7109375" style="14" customWidth="1"/>
    <col min="1031" max="1031" width="12.7109375" style="14" customWidth="1"/>
    <col min="1032" max="1280" width="11.5703125" style="14"/>
    <col min="1281" max="1281" width="15.5703125" style="14" customWidth="1"/>
    <col min="1282" max="1282" width="70.140625" style="14" customWidth="1"/>
    <col min="1283" max="1286" width="13.7109375" style="14" customWidth="1"/>
    <col min="1287" max="1287" width="12.7109375" style="14" customWidth="1"/>
    <col min="1288" max="1536" width="11.5703125" style="14"/>
    <col min="1537" max="1537" width="15.5703125" style="14" customWidth="1"/>
    <col min="1538" max="1538" width="70.140625" style="14" customWidth="1"/>
    <col min="1539" max="1542" width="13.7109375" style="14" customWidth="1"/>
    <col min="1543" max="1543" width="12.7109375" style="14" customWidth="1"/>
    <col min="1544" max="1792" width="11.5703125" style="14"/>
    <col min="1793" max="1793" width="15.5703125" style="14" customWidth="1"/>
    <col min="1794" max="1794" width="70.140625" style="14" customWidth="1"/>
    <col min="1795" max="1798" width="13.7109375" style="14" customWidth="1"/>
    <col min="1799" max="1799" width="12.7109375" style="14" customWidth="1"/>
    <col min="1800" max="2048" width="11.5703125" style="14"/>
    <col min="2049" max="2049" width="15.5703125" style="14" customWidth="1"/>
    <col min="2050" max="2050" width="70.140625" style="14" customWidth="1"/>
    <col min="2051" max="2054" width="13.7109375" style="14" customWidth="1"/>
    <col min="2055" max="2055" width="12.7109375" style="14" customWidth="1"/>
    <col min="2056" max="2304" width="11.5703125" style="14"/>
    <col min="2305" max="2305" width="15.5703125" style="14" customWidth="1"/>
    <col min="2306" max="2306" width="70.140625" style="14" customWidth="1"/>
    <col min="2307" max="2310" width="13.7109375" style="14" customWidth="1"/>
    <col min="2311" max="2311" width="12.7109375" style="14" customWidth="1"/>
    <col min="2312" max="2560" width="11.5703125" style="14"/>
    <col min="2561" max="2561" width="15.5703125" style="14" customWidth="1"/>
    <col min="2562" max="2562" width="70.140625" style="14" customWidth="1"/>
    <col min="2563" max="2566" width="13.7109375" style="14" customWidth="1"/>
    <col min="2567" max="2567" width="12.7109375" style="14" customWidth="1"/>
    <col min="2568" max="2816" width="11.5703125" style="14"/>
    <col min="2817" max="2817" width="15.5703125" style="14" customWidth="1"/>
    <col min="2818" max="2818" width="70.140625" style="14" customWidth="1"/>
    <col min="2819" max="2822" width="13.7109375" style="14" customWidth="1"/>
    <col min="2823" max="2823" width="12.7109375" style="14" customWidth="1"/>
    <col min="2824" max="3072" width="11.5703125" style="14"/>
    <col min="3073" max="3073" width="15.5703125" style="14" customWidth="1"/>
    <col min="3074" max="3074" width="70.140625" style="14" customWidth="1"/>
    <col min="3075" max="3078" width="13.7109375" style="14" customWidth="1"/>
    <col min="3079" max="3079" width="12.7109375" style="14" customWidth="1"/>
    <col min="3080" max="3328" width="11.5703125" style="14"/>
    <col min="3329" max="3329" width="15.5703125" style="14" customWidth="1"/>
    <col min="3330" max="3330" width="70.140625" style="14" customWidth="1"/>
    <col min="3331" max="3334" width="13.7109375" style="14" customWidth="1"/>
    <col min="3335" max="3335" width="12.7109375" style="14" customWidth="1"/>
    <col min="3336" max="3584" width="11.5703125" style="14"/>
    <col min="3585" max="3585" width="15.5703125" style="14" customWidth="1"/>
    <col min="3586" max="3586" width="70.140625" style="14" customWidth="1"/>
    <col min="3587" max="3590" width="13.7109375" style="14" customWidth="1"/>
    <col min="3591" max="3591" width="12.7109375" style="14" customWidth="1"/>
    <col min="3592" max="3840" width="11.5703125" style="14"/>
    <col min="3841" max="3841" width="15.5703125" style="14" customWidth="1"/>
    <col min="3842" max="3842" width="70.140625" style="14" customWidth="1"/>
    <col min="3843" max="3846" width="13.7109375" style="14" customWidth="1"/>
    <col min="3847" max="3847" width="12.7109375" style="14" customWidth="1"/>
    <col min="3848" max="4096" width="11.5703125" style="14"/>
    <col min="4097" max="4097" width="15.5703125" style="14" customWidth="1"/>
    <col min="4098" max="4098" width="70.140625" style="14" customWidth="1"/>
    <col min="4099" max="4102" width="13.7109375" style="14" customWidth="1"/>
    <col min="4103" max="4103" width="12.7109375" style="14" customWidth="1"/>
    <col min="4104" max="4352" width="11.5703125" style="14"/>
    <col min="4353" max="4353" width="15.5703125" style="14" customWidth="1"/>
    <col min="4354" max="4354" width="70.140625" style="14" customWidth="1"/>
    <col min="4355" max="4358" width="13.7109375" style="14" customWidth="1"/>
    <col min="4359" max="4359" width="12.7109375" style="14" customWidth="1"/>
    <col min="4360" max="4608" width="11.5703125" style="14"/>
    <col min="4609" max="4609" width="15.5703125" style="14" customWidth="1"/>
    <col min="4610" max="4610" width="70.140625" style="14" customWidth="1"/>
    <col min="4611" max="4614" width="13.7109375" style="14" customWidth="1"/>
    <col min="4615" max="4615" width="12.7109375" style="14" customWidth="1"/>
    <col min="4616" max="4864" width="11.5703125" style="14"/>
    <col min="4865" max="4865" width="15.5703125" style="14" customWidth="1"/>
    <col min="4866" max="4866" width="70.140625" style="14" customWidth="1"/>
    <col min="4867" max="4870" width="13.7109375" style="14" customWidth="1"/>
    <col min="4871" max="4871" width="12.7109375" style="14" customWidth="1"/>
    <col min="4872" max="5120" width="11.5703125" style="14"/>
    <col min="5121" max="5121" width="15.5703125" style="14" customWidth="1"/>
    <col min="5122" max="5122" width="70.140625" style="14" customWidth="1"/>
    <col min="5123" max="5126" width="13.7109375" style="14" customWidth="1"/>
    <col min="5127" max="5127" width="12.7109375" style="14" customWidth="1"/>
    <col min="5128" max="5376" width="11.5703125" style="14"/>
    <col min="5377" max="5377" width="15.5703125" style="14" customWidth="1"/>
    <col min="5378" max="5378" width="70.140625" style="14" customWidth="1"/>
    <col min="5379" max="5382" width="13.7109375" style="14" customWidth="1"/>
    <col min="5383" max="5383" width="12.7109375" style="14" customWidth="1"/>
    <col min="5384" max="5632" width="11.5703125" style="14"/>
    <col min="5633" max="5633" width="15.5703125" style="14" customWidth="1"/>
    <col min="5634" max="5634" width="70.140625" style="14" customWidth="1"/>
    <col min="5635" max="5638" width="13.7109375" style="14" customWidth="1"/>
    <col min="5639" max="5639" width="12.7109375" style="14" customWidth="1"/>
    <col min="5640" max="5888" width="11.5703125" style="14"/>
    <col min="5889" max="5889" width="15.5703125" style="14" customWidth="1"/>
    <col min="5890" max="5890" width="70.140625" style="14" customWidth="1"/>
    <col min="5891" max="5894" width="13.7109375" style="14" customWidth="1"/>
    <col min="5895" max="5895" width="12.7109375" style="14" customWidth="1"/>
    <col min="5896" max="6144" width="11.5703125" style="14"/>
    <col min="6145" max="6145" width="15.5703125" style="14" customWidth="1"/>
    <col min="6146" max="6146" width="70.140625" style="14" customWidth="1"/>
    <col min="6147" max="6150" width="13.7109375" style="14" customWidth="1"/>
    <col min="6151" max="6151" width="12.7109375" style="14" customWidth="1"/>
    <col min="6152" max="6400" width="11.5703125" style="14"/>
    <col min="6401" max="6401" width="15.5703125" style="14" customWidth="1"/>
    <col min="6402" max="6402" width="70.140625" style="14" customWidth="1"/>
    <col min="6403" max="6406" width="13.7109375" style="14" customWidth="1"/>
    <col min="6407" max="6407" width="12.7109375" style="14" customWidth="1"/>
    <col min="6408" max="6656" width="11.5703125" style="14"/>
    <col min="6657" max="6657" width="15.5703125" style="14" customWidth="1"/>
    <col min="6658" max="6658" width="70.140625" style="14" customWidth="1"/>
    <col min="6659" max="6662" width="13.7109375" style="14" customWidth="1"/>
    <col min="6663" max="6663" width="12.7109375" style="14" customWidth="1"/>
    <col min="6664" max="6912" width="11.5703125" style="14"/>
    <col min="6913" max="6913" width="15.5703125" style="14" customWidth="1"/>
    <col min="6914" max="6914" width="70.140625" style="14" customWidth="1"/>
    <col min="6915" max="6918" width="13.7109375" style="14" customWidth="1"/>
    <col min="6919" max="6919" width="12.7109375" style="14" customWidth="1"/>
    <col min="6920" max="7168" width="11.5703125" style="14"/>
    <col min="7169" max="7169" width="15.5703125" style="14" customWidth="1"/>
    <col min="7170" max="7170" width="70.140625" style="14" customWidth="1"/>
    <col min="7171" max="7174" width="13.7109375" style="14" customWidth="1"/>
    <col min="7175" max="7175" width="12.7109375" style="14" customWidth="1"/>
    <col min="7176" max="7424" width="11.5703125" style="14"/>
    <col min="7425" max="7425" width="15.5703125" style="14" customWidth="1"/>
    <col min="7426" max="7426" width="70.140625" style="14" customWidth="1"/>
    <col min="7427" max="7430" width="13.7109375" style="14" customWidth="1"/>
    <col min="7431" max="7431" width="12.7109375" style="14" customWidth="1"/>
    <col min="7432" max="7680" width="11.5703125" style="14"/>
    <col min="7681" max="7681" width="15.5703125" style="14" customWidth="1"/>
    <col min="7682" max="7682" width="70.140625" style="14" customWidth="1"/>
    <col min="7683" max="7686" width="13.7109375" style="14" customWidth="1"/>
    <col min="7687" max="7687" width="12.7109375" style="14" customWidth="1"/>
    <col min="7688" max="7936" width="11.5703125" style="14"/>
    <col min="7937" max="7937" width="15.5703125" style="14" customWidth="1"/>
    <col min="7938" max="7938" width="70.140625" style="14" customWidth="1"/>
    <col min="7939" max="7942" width="13.7109375" style="14" customWidth="1"/>
    <col min="7943" max="7943" width="12.7109375" style="14" customWidth="1"/>
    <col min="7944" max="8192" width="11.5703125" style="14"/>
    <col min="8193" max="8193" width="15.5703125" style="14" customWidth="1"/>
    <col min="8194" max="8194" width="70.140625" style="14" customWidth="1"/>
    <col min="8195" max="8198" width="13.7109375" style="14" customWidth="1"/>
    <col min="8199" max="8199" width="12.7109375" style="14" customWidth="1"/>
    <col min="8200" max="8448" width="11.5703125" style="14"/>
    <col min="8449" max="8449" width="15.5703125" style="14" customWidth="1"/>
    <col min="8450" max="8450" width="70.140625" style="14" customWidth="1"/>
    <col min="8451" max="8454" width="13.7109375" style="14" customWidth="1"/>
    <col min="8455" max="8455" width="12.7109375" style="14" customWidth="1"/>
    <col min="8456" max="8704" width="11.5703125" style="14"/>
    <col min="8705" max="8705" width="15.5703125" style="14" customWidth="1"/>
    <col min="8706" max="8706" width="70.140625" style="14" customWidth="1"/>
    <col min="8707" max="8710" width="13.7109375" style="14" customWidth="1"/>
    <col min="8711" max="8711" width="12.7109375" style="14" customWidth="1"/>
    <col min="8712" max="8960" width="11.5703125" style="14"/>
    <col min="8961" max="8961" width="15.5703125" style="14" customWidth="1"/>
    <col min="8962" max="8962" width="70.140625" style="14" customWidth="1"/>
    <col min="8963" max="8966" width="13.7109375" style="14" customWidth="1"/>
    <col min="8967" max="8967" width="12.7109375" style="14" customWidth="1"/>
    <col min="8968" max="9216" width="11.5703125" style="14"/>
    <col min="9217" max="9217" width="15.5703125" style="14" customWidth="1"/>
    <col min="9218" max="9218" width="70.140625" style="14" customWidth="1"/>
    <col min="9219" max="9222" width="13.7109375" style="14" customWidth="1"/>
    <col min="9223" max="9223" width="12.7109375" style="14" customWidth="1"/>
    <col min="9224" max="9472" width="11.5703125" style="14"/>
    <col min="9473" max="9473" width="15.5703125" style="14" customWidth="1"/>
    <col min="9474" max="9474" width="70.140625" style="14" customWidth="1"/>
    <col min="9475" max="9478" width="13.7109375" style="14" customWidth="1"/>
    <col min="9479" max="9479" width="12.7109375" style="14" customWidth="1"/>
    <col min="9480" max="9728" width="11.5703125" style="14"/>
    <col min="9729" max="9729" width="15.5703125" style="14" customWidth="1"/>
    <col min="9730" max="9730" width="70.140625" style="14" customWidth="1"/>
    <col min="9731" max="9734" width="13.7109375" style="14" customWidth="1"/>
    <col min="9735" max="9735" width="12.7109375" style="14" customWidth="1"/>
    <col min="9736" max="9984" width="11.5703125" style="14"/>
    <col min="9985" max="9985" width="15.5703125" style="14" customWidth="1"/>
    <col min="9986" max="9986" width="70.140625" style="14" customWidth="1"/>
    <col min="9987" max="9990" width="13.7109375" style="14" customWidth="1"/>
    <col min="9991" max="9991" width="12.7109375" style="14" customWidth="1"/>
    <col min="9992" max="10240" width="11.5703125" style="14"/>
    <col min="10241" max="10241" width="15.5703125" style="14" customWidth="1"/>
    <col min="10242" max="10242" width="70.140625" style="14" customWidth="1"/>
    <col min="10243" max="10246" width="13.7109375" style="14" customWidth="1"/>
    <col min="10247" max="10247" width="12.7109375" style="14" customWidth="1"/>
    <col min="10248" max="10496" width="11.5703125" style="14"/>
    <col min="10497" max="10497" width="15.5703125" style="14" customWidth="1"/>
    <col min="10498" max="10498" width="70.140625" style="14" customWidth="1"/>
    <col min="10499" max="10502" width="13.7109375" style="14" customWidth="1"/>
    <col min="10503" max="10503" width="12.7109375" style="14" customWidth="1"/>
    <col min="10504" max="10752" width="11.5703125" style="14"/>
    <col min="10753" max="10753" width="15.5703125" style="14" customWidth="1"/>
    <col min="10754" max="10754" width="70.140625" style="14" customWidth="1"/>
    <col min="10755" max="10758" width="13.7109375" style="14" customWidth="1"/>
    <col min="10759" max="10759" width="12.7109375" style="14" customWidth="1"/>
    <col min="10760" max="11008" width="11.5703125" style="14"/>
    <col min="11009" max="11009" width="15.5703125" style="14" customWidth="1"/>
    <col min="11010" max="11010" width="70.140625" style="14" customWidth="1"/>
    <col min="11011" max="11014" width="13.7109375" style="14" customWidth="1"/>
    <col min="11015" max="11015" width="12.7109375" style="14" customWidth="1"/>
    <col min="11016" max="11264" width="11.5703125" style="14"/>
    <col min="11265" max="11265" width="15.5703125" style="14" customWidth="1"/>
    <col min="11266" max="11266" width="70.140625" style="14" customWidth="1"/>
    <col min="11267" max="11270" width="13.7109375" style="14" customWidth="1"/>
    <col min="11271" max="11271" width="12.7109375" style="14" customWidth="1"/>
    <col min="11272" max="11520" width="11.5703125" style="14"/>
    <col min="11521" max="11521" width="15.5703125" style="14" customWidth="1"/>
    <col min="11522" max="11522" width="70.140625" style="14" customWidth="1"/>
    <col min="11523" max="11526" width="13.7109375" style="14" customWidth="1"/>
    <col min="11527" max="11527" width="12.7109375" style="14" customWidth="1"/>
    <col min="11528" max="11776" width="11.5703125" style="14"/>
    <col min="11777" max="11777" width="15.5703125" style="14" customWidth="1"/>
    <col min="11778" max="11778" width="70.140625" style="14" customWidth="1"/>
    <col min="11779" max="11782" width="13.7109375" style="14" customWidth="1"/>
    <col min="11783" max="11783" width="12.7109375" style="14" customWidth="1"/>
    <col min="11784" max="12032" width="11.5703125" style="14"/>
    <col min="12033" max="12033" width="15.5703125" style="14" customWidth="1"/>
    <col min="12034" max="12034" width="70.140625" style="14" customWidth="1"/>
    <col min="12035" max="12038" width="13.7109375" style="14" customWidth="1"/>
    <col min="12039" max="12039" width="12.7109375" style="14" customWidth="1"/>
    <col min="12040" max="12288" width="11.5703125" style="14"/>
    <col min="12289" max="12289" width="15.5703125" style="14" customWidth="1"/>
    <col min="12290" max="12290" width="70.140625" style="14" customWidth="1"/>
    <col min="12291" max="12294" width="13.7109375" style="14" customWidth="1"/>
    <col min="12295" max="12295" width="12.7109375" style="14" customWidth="1"/>
    <col min="12296" max="12544" width="11.5703125" style="14"/>
    <col min="12545" max="12545" width="15.5703125" style="14" customWidth="1"/>
    <col min="12546" max="12546" width="70.140625" style="14" customWidth="1"/>
    <col min="12547" max="12550" width="13.7109375" style="14" customWidth="1"/>
    <col min="12551" max="12551" width="12.7109375" style="14" customWidth="1"/>
    <col min="12552" max="12800" width="11.5703125" style="14"/>
    <col min="12801" max="12801" width="15.5703125" style="14" customWidth="1"/>
    <col min="12802" max="12802" width="70.140625" style="14" customWidth="1"/>
    <col min="12803" max="12806" width="13.7109375" style="14" customWidth="1"/>
    <col min="12807" max="12807" width="12.7109375" style="14" customWidth="1"/>
    <col min="12808" max="13056" width="11.5703125" style="14"/>
    <col min="13057" max="13057" width="15.5703125" style="14" customWidth="1"/>
    <col min="13058" max="13058" width="70.140625" style="14" customWidth="1"/>
    <col min="13059" max="13062" width="13.7109375" style="14" customWidth="1"/>
    <col min="13063" max="13063" width="12.7109375" style="14" customWidth="1"/>
    <col min="13064" max="13312" width="11.5703125" style="14"/>
    <col min="13313" max="13313" width="15.5703125" style="14" customWidth="1"/>
    <col min="13314" max="13314" width="70.140625" style="14" customWidth="1"/>
    <col min="13315" max="13318" width="13.7109375" style="14" customWidth="1"/>
    <col min="13319" max="13319" width="12.7109375" style="14" customWidth="1"/>
    <col min="13320" max="13568" width="11.5703125" style="14"/>
    <col min="13569" max="13569" width="15.5703125" style="14" customWidth="1"/>
    <col min="13570" max="13570" width="70.140625" style="14" customWidth="1"/>
    <col min="13571" max="13574" width="13.7109375" style="14" customWidth="1"/>
    <col min="13575" max="13575" width="12.7109375" style="14" customWidth="1"/>
    <col min="13576" max="13824" width="11.5703125" style="14"/>
    <col min="13825" max="13825" width="15.5703125" style="14" customWidth="1"/>
    <col min="13826" max="13826" width="70.140625" style="14" customWidth="1"/>
    <col min="13827" max="13830" width="13.7109375" style="14" customWidth="1"/>
    <col min="13831" max="13831" width="12.7109375" style="14" customWidth="1"/>
    <col min="13832" max="14080" width="11.5703125" style="14"/>
    <col min="14081" max="14081" width="15.5703125" style="14" customWidth="1"/>
    <col min="14082" max="14082" width="70.140625" style="14" customWidth="1"/>
    <col min="14083" max="14086" width="13.7109375" style="14" customWidth="1"/>
    <col min="14087" max="14087" width="12.7109375" style="14" customWidth="1"/>
    <col min="14088" max="14336" width="11.5703125" style="14"/>
    <col min="14337" max="14337" width="15.5703125" style="14" customWidth="1"/>
    <col min="14338" max="14338" width="70.140625" style="14" customWidth="1"/>
    <col min="14339" max="14342" width="13.7109375" style="14" customWidth="1"/>
    <col min="14343" max="14343" width="12.7109375" style="14" customWidth="1"/>
    <col min="14344" max="14592" width="11.5703125" style="14"/>
    <col min="14593" max="14593" width="15.5703125" style="14" customWidth="1"/>
    <col min="14594" max="14594" width="70.140625" style="14" customWidth="1"/>
    <col min="14595" max="14598" width="13.7109375" style="14" customWidth="1"/>
    <col min="14599" max="14599" width="12.7109375" style="14" customWidth="1"/>
    <col min="14600" max="14848" width="11.5703125" style="14"/>
    <col min="14849" max="14849" width="15.5703125" style="14" customWidth="1"/>
    <col min="14850" max="14850" width="70.140625" style="14" customWidth="1"/>
    <col min="14851" max="14854" width="13.7109375" style="14" customWidth="1"/>
    <col min="14855" max="14855" width="12.7109375" style="14" customWidth="1"/>
    <col min="14856" max="15104" width="11.5703125" style="14"/>
    <col min="15105" max="15105" width="15.5703125" style="14" customWidth="1"/>
    <col min="15106" max="15106" width="70.140625" style="14" customWidth="1"/>
    <col min="15107" max="15110" width="13.7109375" style="14" customWidth="1"/>
    <col min="15111" max="15111" width="12.7109375" style="14" customWidth="1"/>
    <col min="15112" max="15360" width="11.5703125" style="14"/>
    <col min="15361" max="15361" width="15.5703125" style="14" customWidth="1"/>
    <col min="15362" max="15362" width="70.140625" style="14" customWidth="1"/>
    <col min="15363" max="15366" width="13.7109375" style="14" customWidth="1"/>
    <col min="15367" max="15367" width="12.7109375" style="14" customWidth="1"/>
    <col min="15368" max="15616" width="11.5703125" style="14"/>
    <col min="15617" max="15617" width="15.5703125" style="14" customWidth="1"/>
    <col min="15618" max="15618" width="70.140625" style="14" customWidth="1"/>
    <col min="15619" max="15622" width="13.7109375" style="14" customWidth="1"/>
    <col min="15623" max="15623" width="12.7109375" style="14" customWidth="1"/>
    <col min="15624" max="15872" width="11.5703125" style="14"/>
    <col min="15873" max="15873" width="15.5703125" style="14" customWidth="1"/>
    <col min="15874" max="15874" width="70.140625" style="14" customWidth="1"/>
    <col min="15875" max="15878" width="13.7109375" style="14" customWidth="1"/>
    <col min="15879" max="15879" width="12.7109375" style="14" customWidth="1"/>
    <col min="15880" max="16128" width="11.5703125" style="14"/>
    <col min="16129" max="16129" width="15.5703125" style="14" customWidth="1"/>
    <col min="16130" max="16130" width="70.140625" style="14" customWidth="1"/>
    <col min="16131" max="16134" width="13.7109375" style="14" customWidth="1"/>
    <col min="16135" max="16135" width="12.7109375" style="14" customWidth="1"/>
    <col min="16136" max="16384" width="11.5703125" style="14"/>
  </cols>
  <sheetData>
    <row r="1" spans="1:16" ht="15" customHeight="1">
      <c r="A1" s="646" t="s">
        <v>19</v>
      </c>
      <c r="B1" s="646"/>
      <c r="C1" s="646"/>
      <c r="D1" s="646"/>
      <c r="E1" s="646"/>
      <c r="F1" s="646"/>
      <c r="G1" s="646"/>
    </row>
    <row r="2" spans="1:16" ht="15" customHeight="1">
      <c r="A2" s="647" t="s">
        <v>20</v>
      </c>
      <c r="B2" s="647"/>
      <c r="C2" s="647"/>
      <c r="D2" s="647"/>
      <c r="E2" s="647"/>
      <c r="F2" s="647"/>
      <c r="G2" s="647"/>
      <c r="I2" s="545" t="s">
        <v>62</v>
      </c>
      <c r="K2" s="424"/>
    </row>
    <row r="3" spans="1:16" ht="15" customHeight="1">
      <c r="A3" s="646" t="s">
        <v>21</v>
      </c>
      <c r="B3" s="646"/>
      <c r="C3" s="646"/>
      <c r="D3" s="646"/>
      <c r="E3" s="646"/>
      <c r="F3" s="646"/>
      <c r="G3" s="646"/>
      <c r="I3" s="545" t="s">
        <v>149</v>
      </c>
    </row>
    <row r="4" spans="1:16" s="255" customFormat="1" ht="26.25" customHeight="1">
      <c r="A4" s="627" t="s">
        <v>156</v>
      </c>
      <c r="B4" s="627"/>
      <c r="C4" s="627"/>
      <c r="D4" s="627"/>
      <c r="E4" s="627"/>
      <c r="F4" s="627"/>
      <c r="G4" s="627"/>
      <c r="I4" s="545" t="s">
        <v>150</v>
      </c>
      <c r="J4" s="260"/>
      <c r="M4" s="256"/>
      <c r="N4" s="256"/>
      <c r="O4" s="257"/>
    </row>
    <row r="5" spans="1:16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  <c r="P5" s="495"/>
    </row>
    <row r="6" spans="1:16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  <c r="P6" s="495"/>
    </row>
    <row r="7" spans="1:16" ht="32.25" customHeight="1">
      <c r="A7" s="113" t="s">
        <v>0</v>
      </c>
      <c r="B7" s="142" t="s">
        <v>81</v>
      </c>
      <c r="C7" s="37">
        <v>335.24637230662415</v>
      </c>
      <c r="D7" s="37">
        <v>346.45600350470784</v>
      </c>
      <c r="E7" s="37">
        <v>346.4741458208747</v>
      </c>
      <c r="F7" s="37">
        <v>351.30620006384464</v>
      </c>
      <c r="G7" s="38">
        <v>335.91869321587154</v>
      </c>
      <c r="J7" s="495"/>
      <c r="K7" s="495"/>
      <c r="L7" s="495"/>
      <c r="M7" s="495"/>
      <c r="N7" s="495"/>
      <c r="O7" s="495"/>
      <c r="P7" s="495"/>
    </row>
    <row r="8" spans="1:16" ht="32.25" customHeight="1">
      <c r="A8" s="113" t="s">
        <v>1</v>
      </c>
      <c r="B8" s="142" t="s">
        <v>50</v>
      </c>
      <c r="C8" s="37">
        <v>44.295959168294445</v>
      </c>
      <c r="D8" s="37">
        <v>61.280357802849856</v>
      </c>
      <c r="E8" s="37">
        <v>35.678123700506859</v>
      </c>
      <c r="F8" s="37">
        <v>62.665313313744491</v>
      </c>
      <c r="G8" s="38">
        <v>64.907130238743321</v>
      </c>
      <c r="J8" s="495"/>
      <c r="K8" s="495"/>
      <c r="L8" s="495"/>
      <c r="M8" s="495"/>
      <c r="N8" s="495"/>
      <c r="O8" s="495"/>
      <c r="P8" s="495"/>
    </row>
    <row r="9" spans="1:16" ht="32.25" customHeight="1">
      <c r="A9" s="113" t="s">
        <v>2</v>
      </c>
      <c r="B9" s="142" t="s">
        <v>4</v>
      </c>
      <c r="C9" s="37">
        <v>235.17665468680485</v>
      </c>
      <c r="D9" s="37">
        <v>226.9004533003702</v>
      </c>
      <c r="E9" s="37">
        <v>182.89199776133503</v>
      </c>
      <c r="F9" s="37">
        <v>189.76632743592904</v>
      </c>
      <c r="G9" s="38">
        <v>186.93615474800245</v>
      </c>
      <c r="J9" s="495"/>
      <c r="K9" s="495"/>
      <c r="L9" s="495"/>
      <c r="M9" s="495"/>
      <c r="N9" s="495"/>
      <c r="O9" s="495"/>
      <c r="P9" s="495"/>
    </row>
    <row r="10" spans="1:16" ht="32.25" customHeight="1">
      <c r="A10" s="113" t="s">
        <v>139</v>
      </c>
      <c r="B10" s="142" t="s">
        <v>140</v>
      </c>
      <c r="C10" s="37">
        <v>352.59297923959116</v>
      </c>
      <c r="D10" s="37">
        <v>337.56501145469105</v>
      </c>
      <c r="E10" s="37">
        <v>391.11537953112827</v>
      </c>
      <c r="F10" s="37">
        <v>439.74520995255784</v>
      </c>
      <c r="G10" s="38">
        <v>464.16134916612185</v>
      </c>
      <c r="J10" s="495"/>
      <c r="K10" s="495"/>
      <c r="L10" s="495"/>
      <c r="M10" s="495"/>
      <c r="N10" s="495"/>
      <c r="O10" s="495"/>
      <c r="P10" s="495"/>
    </row>
    <row r="11" spans="1:16" ht="32.25" customHeight="1">
      <c r="A11" s="113" t="s">
        <v>6</v>
      </c>
      <c r="B11" s="142" t="s">
        <v>145</v>
      </c>
      <c r="C11" s="37">
        <v>610.01671418976798</v>
      </c>
      <c r="D11" s="37">
        <v>786.92328313802454</v>
      </c>
      <c r="E11" s="37">
        <v>464.12480549077685</v>
      </c>
      <c r="F11" s="37">
        <v>768.06478681263707</v>
      </c>
      <c r="G11" s="38">
        <v>749.23991782632004</v>
      </c>
      <c r="J11" s="495"/>
      <c r="K11" s="495"/>
      <c r="L11" s="495"/>
      <c r="M11" s="495"/>
      <c r="N11" s="495"/>
      <c r="O11" s="495"/>
      <c r="P11" s="495"/>
    </row>
    <row r="12" spans="1:16" ht="32.25" customHeight="1">
      <c r="A12" s="113" t="s">
        <v>8</v>
      </c>
      <c r="B12" s="142" t="s">
        <v>84</v>
      </c>
      <c r="C12" s="37">
        <v>352.05245808792853</v>
      </c>
      <c r="D12" s="37">
        <v>354.60432229552737</v>
      </c>
      <c r="E12" s="37">
        <v>310.58972025288693</v>
      </c>
      <c r="F12" s="37">
        <v>428.79540646727895</v>
      </c>
      <c r="G12" s="38">
        <v>597.8219920763371</v>
      </c>
      <c r="J12" s="495"/>
      <c r="K12" s="495"/>
      <c r="L12" s="495"/>
      <c r="M12" s="495"/>
      <c r="N12" s="495"/>
      <c r="O12" s="495"/>
      <c r="P12" s="495"/>
    </row>
    <row r="13" spans="1:16" ht="32.25" customHeight="1">
      <c r="A13" s="113" t="s">
        <v>9</v>
      </c>
      <c r="B13" s="142" t="s">
        <v>85</v>
      </c>
      <c r="C13" s="37">
        <v>216.79339048849351</v>
      </c>
      <c r="D13" s="37">
        <v>233.28650977440012</v>
      </c>
      <c r="E13" s="37">
        <v>170.29378691738967</v>
      </c>
      <c r="F13" s="37">
        <v>217.63775094451935</v>
      </c>
      <c r="G13" s="38">
        <v>228.85721529757231</v>
      </c>
      <c r="J13" s="495"/>
      <c r="K13" s="495"/>
      <c r="L13" s="495"/>
      <c r="M13" s="495"/>
      <c r="N13" s="495"/>
      <c r="O13" s="495"/>
      <c r="P13" s="495"/>
    </row>
    <row r="14" spans="1:16" ht="32.25" customHeight="1">
      <c r="A14" s="113" t="s">
        <v>10</v>
      </c>
      <c r="B14" s="142" t="s">
        <v>51</v>
      </c>
      <c r="C14" s="37">
        <v>22.611112958582186</v>
      </c>
      <c r="D14" s="37">
        <v>19.89153559225106</v>
      </c>
      <c r="E14" s="37">
        <v>6.6621088824947812</v>
      </c>
      <c r="F14" s="37">
        <v>9.8827527761655389</v>
      </c>
      <c r="G14" s="38">
        <v>10.725684712334512</v>
      </c>
      <c r="J14" s="495"/>
      <c r="K14" s="495"/>
      <c r="L14" s="495"/>
      <c r="M14" s="495"/>
      <c r="N14" s="495"/>
      <c r="O14" s="495"/>
      <c r="P14" s="495"/>
    </row>
    <row r="15" spans="1:16" ht="32.25" customHeight="1">
      <c r="A15" s="113" t="s">
        <v>11</v>
      </c>
      <c r="B15" s="142" t="s">
        <v>86</v>
      </c>
      <c r="C15" s="37">
        <v>257.7794858164018</v>
      </c>
      <c r="D15" s="37">
        <v>257.73664057628105</v>
      </c>
      <c r="E15" s="37">
        <v>260.36690826384694</v>
      </c>
      <c r="F15" s="37">
        <v>272.11527151180144</v>
      </c>
      <c r="G15" s="38">
        <v>267.82251420284916</v>
      </c>
      <c r="J15" s="495"/>
      <c r="K15" s="495"/>
      <c r="L15" s="495"/>
      <c r="M15" s="495"/>
      <c r="N15" s="495"/>
      <c r="O15" s="495"/>
      <c r="P15" s="495"/>
    </row>
    <row r="16" spans="1:16" ht="32.25" customHeight="1">
      <c r="A16" s="113" t="s">
        <v>12</v>
      </c>
      <c r="B16" s="142" t="s">
        <v>87</v>
      </c>
      <c r="C16" s="37">
        <v>183.21633337328734</v>
      </c>
      <c r="D16" s="37">
        <v>189.6102772832763</v>
      </c>
      <c r="E16" s="37">
        <v>174.45604026174198</v>
      </c>
      <c r="F16" s="37">
        <v>184.12802724004359</v>
      </c>
      <c r="G16" s="38">
        <v>185.57515879571059</v>
      </c>
      <c r="J16" s="495"/>
      <c r="K16" s="495"/>
      <c r="L16" s="495"/>
      <c r="M16" s="495"/>
      <c r="N16" s="495"/>
      <c r="O16" s="495"/>
      <c r="P16" s="495"/>
    </row>
    <row r="17" spans="1:17" ht="32.25" customHeight="1">
      <c r="A17" s="113" t="s">
        <v>141</v>
      </c>
      <c r="B17" s="142" t="s">
        <v>146</v>
      </c>
      <c r="C17" s="37">
        <v>315.90265779406263</v>
      </c>
      <c r="D17" s="37">
        <v>356.46530163505719</v>
      </c>
      <c r="E17" s="37">
        <v>326.39887116108872</v>
      </c>
      <c r="F17" s="37">
        <v>374.85752009088327</v>
      </c>
      <c r="G17" s="38">
        <v>379.77519778072013</v>
      </c>
      <c r="J17" s="495"/>
      <c r="K17" s="495"/>
      <c r="L17" s="495"/>
      <c r="M17" s="495"/>
      <c r="N17" s="495"/>
      <c r="O17" s="495"/>
      <c r="P17" s="495"/>
    </row>
    <row r="18" spans="1:17" ht="32.25" customHeight="1">
      <c r="A18" s="113" t="s">
        <v>17</v>
      </c>
      <c r="B18" s="142" t="s">
        <v>92</v>
      </c>
      <c r="C18" s="37">
        <v>24.657721615802629</v>
      </c>
      <c r="D18" s="37">
        <v>25.281933352865011</v>
      </c>
      <c r="E18" s="37">
        <v>21.233994682540406</v>
      </c>
      <c r="F18" s="37">
        <v>24.135416345955605</v>
      </c>
      <c r="G18" s="38">
        <v>25.593909257644778</v>
      </c>
      <c r="J18" s="495"/>
      <c r="K18" s="495"/>
      <c r="L18" s="495"/>
      <c r="M18" s="495"/>
      <c r="N18" s="495"/>
      <c r="O18" s="495"/>
      <c r="P18" s="495"/>
    </row>
    <row r="19" spans="1:17" ht="32.25" customHeight="1">
      <c r="A19" s="113" t="s">
        <v>93</v>
      </c>
      <c r="B19" s="142" t="s">
        <v>94</v>
      </c>
      <c r="C19" s="37">
        <v>15.177130696431611</v>
      </c>
      <c r="D19" s="37">
        <v>18.960369235437689</v>
      </c>
      <c r="E19" s="37">
        <v>18.288573852874379</v>
      </c>
      <c r="F19" s="37">
        <v>29.52194472199773</v>
      </c>
      <c r="G19" s="38">
        <v>20.029337436375727</v>
      </c>
      <c r="J19" s="495"/>
      <c r="K19" s="495"/>
      <c r="L19" s="495"/>
      <c r="M19" s="495"/>
      <c r="N19" s="495"/>
      <c r="O19" s="495"/>
      <c r="P19" s="495"/>
    </row>
    <row r="20" spans="1:17" ht="32.25" customHeight="1">
      <c r="A20" s="113" t="s">
        <v>137</v>
      </c>
      <c r="B20" s="142" t="s">
        <v>138</v>
      </c>
      <c r="C20" s="37">
        <v>11.998329572160795</v>
      </c>
      <c r="D20" s="37">
        <v>10.575584792233187</v>
      </c>
      <c r="E20" s="37">
        <v>5.503952855761038</v>
      </c>
      <c r="F20" s="37">
        <v>2.2062277295441213</v>
      </c>
      <c r="G20" s="38">
        <v>4.9684899030283471</v>
      </c>
      <c r="J20" s="495"/>
      <c r="K20" s="495"/>
      <c r="L20" s="495"/>
      <c r="M20" s="495"/>
      <c r="N20" s="495"/>
      <c r="O20" s="495"/>
      <c r="P20" s="495"/>
    </row>
    <row r="21" spans="1:17" ht="32.25" customHeight="1">
      <c r="A21" s="208" t="s">
        <v>99</v>
      </c>
      <c r="B21" s="207" t="s">
        <v>110</v>
      </c>
      <c r="C21" s="41">
        <v>29.809800643643495</v>
      </c>
      <c r="D21" s="41">
        <v>45.745204921883726</v>
      </c>
      <c r="E21" s="41">
        <v>36.757770576443242</v>
      </c>
      <c r="F21" s="41">
        <v>33.004086471493089</v>
      </c>
      <c r="G21" s="210">
        <v>30.175339751018345</v>
      </c>
      <c r="J21" s="495"/>
      <c r="K21" s="495"/>
      <c r="L21" s="495"/>
      <c r="M21" s="495"/>
      <c r="N21" s="495"/>
      <c r="O21" s="495"/>
      <c r="P21" s="495"/>
    </row>
    <row r="22" spans="1:17" ht="32.25" customHeight="1">
      <c r="A22" s="43"/>
      <c r="B22" s="40" t="s">
        <v>74</v>
      </c>
      <c r="C22" s="41">
        <v>680.190000762674</v>
      </c>
      <c r="D22" s="41">
        <v>637.21343198255784</v>
      </c>
      <c r="E22" s="41">
        <v>705.12025002720009</v>
      </c>
      <c r="F22" s="41">
        <v>750.71798135542349</v>
      </c>
      <c r="G22" s="210">
        <v>740.9933931762688</v>
      </c>
      <c r="J22" s="495"/>
      <c r="K22" s="495"/>
      <c r="L22" s="495"/>
      <c r="M22" s="495"/>
      <c r="N22" s="495"/>
      <c r="O22" s="495"/>
      <c r="P22" s="495"/>
    </row>
    <row r="23" spans="1:17" ht="32.25" customHeight="1">
      <c r="A23" s="44"/>
      <c r="B23" s="45" t="s">
        <v>52</v>
      </c>
      <c r="C23" s="49">
        <v>3687.5171014005514</v>
      </c>
      <c r="D23" s="49">
        <v>3908.4962206424138</v>
      </c>
      <c r="E23" s="49">
        <v>3443.8740329602697</v>
      </c>
      <c r="F23" s="49">
        <v>4143.7298245662432</v>
      </c>
      <c r="G23" s="223">
        <v>4285.8306637182013</v>
      </c>
      <c r="J23" s="495"/>
      <c r="K23" s="495"/>
      <c r="L23" s="495"/>
      <c r="M23" s="495"/>
      <c r="N23" s="495"/>
      <c r="O23" s="495"/>
      <c r="P23" s="495"/>
    </row>
    <row r="24" spans="1:17" ht="32.25" customHeight="1">
      <c r="A24" s="47" t="s">
        <v>39</v>
      </c>
      <c r="B24" s="40" t="s">
        <v>53</v>
      </c>
      <c r="C24" s="41">
        <v>171.81925787885538</v>
      </c>
      <c r="D24" s="41">
        <v>170.49415877405693</v>
      </c>
      <c r="E24" s="41">
        <v>118.43250075994428</v>
      </c>
      <c r="F24" s="41">
        <v>144.30173534341714</v>
      </c>
      <c r="G24" s="210">
        <v>159.15585881625543</v>
      </c>
      <c r="J24" s="495"/>
      <c r="K24" s="495"/>
      <c r="L24" s="495"/>
      <c r="M24" s="495"/>
      <c r="N24" s="495"/>
      <c r="O24" s="495"/>
      <c r="P24" s="495"/>
    </row>
    <row r="25" spans="1:17" ht="32.25" customHeight="1">
      <c r="A25" s="48"/>
      <c r="B25" s="45" t="s">
        <v>54</v>
      </c>
      <c r="C25" s="49">
        <v>3859.3363592794067</v>
      </c>
      <c r="D25" s="49">
        <v>4078.9903794164711</v>
      </c>
      <c r="E25" s="49">
        <v>3563.4464850608083</v>
      </c>
      <c r="F25" s="49">
        <v>4289.3014283291195</v>
      </c>
      <c r="G25" s="223">
        <v>4446.8291094045935</v>
      </c>
      <c r="J25" s="495"/>
      <c r="K25" s="495"/>
      <c r="L25" s="495"/>
      <c r="M25" s="495"/>
      <c r="N25" s="495"/>
      <c r="O25" s="495"/>
      <c r="P25" s="495"/>
    </row>
    <row r="26" spans="1:17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  <c r="P26" s="495"/>
    </row>
    <row r="27" spans="1:17" ht="26.25" customHeight="1">
      <c r="A27" s="251" t="s">
        <v>180</v>
      </c>
      <c r="B27" s="251"/>
      <c r="C27" s="251"/>
      <c r="D27" s="251"/>
      <c r="E27" s="251"/>
      <c r="F27" s="251"/>
      <c r="G27" s="262"/>
      <c r="J27" s="495"/>
      <c r="K27" s="495"/>
      <c r="L27" s="495"/>
      <c r="M27" s="495"/>
      <c r="N27" s="495"/>
      <c r="O27" s="495"/>
      <c r="P27" s="495"/>
    </row>
    <row r="28" spans="1:17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  <c r="P28" s="495"/>
    </row>
    <row r="29" spans="1:17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  <c r="P29" s="495"/>
    </row>
    <row r="30" spans="1:17" s="21" customFormat="1" ht="32.25" customHeight="1">
      <c r="A30" s="113" t="s">
        <v>0</v>
      </c>
      <c r="B30" s="142" t="s">
        <v>81</v>
      </c>
      <c r="C30" s="37">
        <v>8.6866326512473098</v>
      </c>
      <c r="D30" s="37">
        <v>8.4936705232992207</v>
      </c>
      <c r="E30" s="37">
        <v>9.7230068495040776</v>
      </c>
      <c r="F30" s="37">
        <v>8.1902893963946628</v>
      </c>
      <c r="G30" s="38">
        <v>7.5541174385459859</v>
      </c>
      <c r="H30" s="93"/>
      <c r="I30" s="79"/>
      <c r="J30" s="495"/>
      <c r="K30" s="495"/>
      <c r="L30" s="495"/>
      <c r="M30" s="495"/>
      <c r="N30" s="495"/>
      <c r="O30" s="495"/>
      <c r="P30" s="495"/>
      <c r="Q30" s="78"/>
    </row>
    <row r="31" spans="1:17" s="21" customFormat="1" ht="32.25" customHeight="1">
      <c r="A31" s="113" t="s">
        <v>1</v>
      </c>
      <c r="B31" s="142" t="s">
        <v>50</v>
      </c>
      <c r="C31" s="37">
        <v>1.1477610408791923</v>
      </c>
      <c r="D31" s="37">
        <v>1.5023413174025788</v>
      </c>
      <c r="E31" s="37">
        <v>1.0012251860686503</v>
      </c>
      <c r="F31" s="37">
        <v>1.4609678140096467</v>
      </c>
      <c r="G31" s="38">
        <v>1.4596272679215694</v>
      </c>
      <c r="H31" s="93"/>
      <c r="I31" s="79"/>
      <c r="J31" s="495"/>
      <c r="K31" s="495"/>
      <c r="L31" s="495"/>
      <c r="M31" s="495"/>
      <c r="N31" s="495"/>
      <c r="O31" s="495"/>
      <c r="P31" s="495"/>
      <c r="Q31" s="78"/>
    </row>
    <row r="32" spans="1:17" s="21" customFormat="1" ht="32.25" customHeight="1">
      <c r="A32" s="113" t="s">
        <v>2</v>
      </c>
      <c r="B32" s="142" t="s">
        <v>4</v>
      </c>
      <c r="C32" s="37">
        <v>6.093707124577131</v>
      </c>
      <c r="D32" s="37">
        <v>5.5626621343693863</v>
      </c>
      <c r="E32" s="37">
        <v>5.1324468749027412</v>
      </c>
      <c r="F32" s="37">
        <v>4.4241779368220282</v>
      </c>
      <c r="G32" s="38">
        <v>4.203807930299174</v>
      </c>
      <c r="H32" s="93"/>
      <c r="I32" s="79"/>
      <c r="J32" s="495"/>
      <c r="K32" s="495"/>
      <c r="L32" s="495"/>
      <c r="M32" s="495"/>
      <c r="N32" s="495"/>
      <c r="O32" s="495"/>
      <c r="P32" s="495"/>
      <c r="Q32" s="78"/>
    </row>
    <row r="33" spans="1:17" s="21" customFormat="1" ht="32.25" customHeight="1">
      <c r="A33" s="113" t="s">
        <v>139</v>
      </c>
      <c r="B33" s="142" t="s">
        <v>140</v>
      </c>
      <c r="C33" s="37">
        <v>9.1361038897740769</v>
      </c>
      <c r="D33" s="37">
        <v>8.275700113393798</v>
      </c>
      <c r="E33" s="37">
        <v>10.975761279727879</v>
      </c>
      <c r="F33" s="37">
        <v>10.252140524520303</v>
      </c>
      <c r="G33" s="38">
        <v>10.438029835337446</v>
      </c>
      <c r="H33" s="93"/>
      <c r="I33" s="79"/>
      <c r="J33" s="495"/>
      <c r="K33" s="495"/>
      <c r="L33" s="495"/>
      <c r="M33" s="495"/>
      <c r="N33" s="495"/>
      <c r="O33" s="495"/>
      <c r="P33" s="495"/>
      <c r="Q33" s="78"/>
    </row>
    <row r="34" spans="1:17" s="21" customFormat="1" ht="32.25" customHeight="1">
      <c r="A34" s="113" t="s">
        <v>6</v>
      </c>
      <c r="B34" s="142" t="s">
        <v>145</v>
      </c>
      <c r="C34" s="37">
        <v>15.806259351378921</v>
      </c>
      <c r="D34" s="37">
        <v>19.292109319723366</v>
      </c>
      <c r="E34" s="37">
        <v>13.024604338427629</v>
      </c>
      <c r="F34" s="37">
        <v>17.906523932775546</v>
      </c>
      <c r="G34" s="38">
        <v>16.848857902853819</v>
      </c>
      <c r="H34" s="93"/>
      <c r="I34" s="79"/>
      <c r="J34" s="495"/>
      <c r="K34" s="495"/>
      <c r="L34" s="495"/>
      <c r="M34" s="495"/>
      <c r="N34" s="495"/>
      <c r="O34" s="495"/>
      <c r="P34" s="495"/>
      <c r="Q34" s="78"/>
    </row>
    <row r="35" spans="1:17" ht="32.25" customHeight="1">
      <c r="A35" s="113" t="s">
        <v>8</v>
      </c>
      <c r="B35" s="142" t="s">
        <v>84</v>
      </c>
      <c r="C35" s="37">
        <v>9.1220983431892879</v>
      </c>
      <c r="D35" s="37">
        <v>8.6934336517424207</v>
      </c>
      <c r="E35" s="37">
        <v>8.7159922719475578</v>
      </c>
      <c r="F35" s="37">
        <v>9.9968587806689655</v>
      </c>
      <c r="G35" s="38">
        <v>13.443781565880371</v>
      </c>
      <c r="H35" s="93"/>
      <c r="I35" s="79"/>
      <c r="J35" s="495"/>
      <c r="K35" s="495"/>
      <c r="L35" s="495"/>
      <c r="M35" s="495"/>
      <c r="N35" s="495"/>
      <c r="O35" s="495"/>
      <c r="P35" s="495"/>
      <c r="Q35" s="78"/>
    </row>
    <row r="36" spans="1:17" ht="32.25" customHeight="1">
      <c r="A36" s="113" t="s">
        <v>9</v>
      </c>
      <c r="B36" s="142" t="s">
        <v>85</v>
      </c>
      <c r="C36" s="37">
        <v>5.6173748620597541</v>
      </c>
      <c r="D36" s="37">
        <v>5.7192218680293481</v>
      </c>
      <c r="E36" s="37">
        <v>4.7789068148299609</v>
      </c>
      <c r="F36" s="37">
        <v>5.0739672783803229</v>
      </c>
      <c r="G36" s="38">
        <v>5.1465259776581576</v>
      </c>
      <c r="H36" s="93"/>
      <c r="I36" s="79"/>
      <c r="J36" s="495"/>
      <c r="K36" s="495"/>
      <c r="L36" s="495"/>
      <c r="M36" s="495"/>
      <c r="N36" s="495"/>
      <c r="O36" s="495"/>
      <c r="P36" s="495"/>
      <c r="Q36" s="78"/>
    </row>
    <row r="37" spans="1:17" ht="32.25" customHeight="1">
      <c r="A37" s="113" t="s">
        <v>10</v>
      </c>
      <c r="B37" s="142" t="s">
        <v>51</v>
      </c>
      <c r="C37" s="37">
        <v>0.5858808575784259</v>
      </c>
      <c r="D37" s="37">
        <v>0.48765831105237095</v>
      </c>
      <c r="E37" s="37">
        <v>0.18695689441176205</v>
      </c>
      <c r="F37" s="37">
        <v>0.23040471604289481</v>
      </c>
      <c r="G37" s="38">
        <v>0.24119849106975519</v>
      </c>
      <c r="H37" s="93"/>
      <c r="I37" s="79"/>
      <c r="J37" s="495"/>
      <c r="K37" s="495"/>
      <c r="L37" s="495"/>
      <c r="M37" s="495"/>
      <c r="N37" s="495"/>
      <c r="O37" s="495"/>
      <c r="P37" s="495"/>
      <c r="Q37" s="78"/>
    </row>
    <row r="38" spans="1:17" ht="32.25" customHeight="1">
      <c r="A38" s="113" t="s">
        <v>11</v>
      </c>
      <c r="B38" s="142" t="s">
        <v>86</v>
      </c>
      <c r="C38" s="37">
        <v>6.6793733901061927</v>
      </c>
      <c r="D38" s="37">
        <v>6.318638109000692</v>
      </c>
      <c r="E38" s="37">
        <v>7.3066035748086708</v>
      </c>
      <c r="F38" s="37">
        <v>6.3440463688233457</v>
      </c>
      <c r="G38" s="38">
        <v>6.0227750519225411</v>
      </c>
      <c r="H38" s="93"/>
      <c r="I38" s="79"/>
      <c r="J38" s="495"/>
      <c r="K38" s="495"/>
      <c r="L38" s="495"/>
      <c r="M38" s="495"/>
      <c r="N38" s="495"/>
      <c r="O38" s="495"/>
      <c r="P38" s="495"/>
      <c r="Q38" s="78"/>
    </row>
    <row r="39" spans="1:17" ht="32.25" customHeight="1">
      <c r="A39" s="113" t="s">
        <v>12</v>
      </c>
      <c r="B39" s="142" t="s">
        <v>87</v>
      </c>
      <c r="C39" s="37">
        <v>4.7473533353153092</v>
      </c>
      <c r="D39" s="37">
        <v>4.6484610074123642</v>
      </c>
      <c r="E39" s="37">
        <v>4.8957109638974972</v>
      </c>
      <c r="F39" s="37">
        <v>4.2927276228234197</v>
      </c>
      <c r="G39" s="38">
        <v>4.1732019430033391</v>
      </c>
      <c r="H39" s="93"/>
      <c r="I39" s="79"/>
      <c r="J39" s="495"/>
      <c r="K39" s="495"/>
      <c r="L39" s="495"/>
      <c r="M39" s="495"/>
      <c r="N39" s="495"/>
      <c r="O39" s="495"/>
      <c r="P39" s="495"/>
      <c r="Q39" s="78"/>
    </row>
    <row r="40" spans="1:17" ht="32.25" customHeight="1">
      <c r="A40" s="113" t="s">
        <v>141</v>
      </c>
      <c r="B40" s="142" t="s">
        <v>146</v>
      </c>
      <c r="C40" s="37">
        <v>8.1854139775742745</v>
      </c>
      <c r="D40" s="37">
        <v>8.7390571802734218</v>
      </c>
      <c r="E40" s="37">
        <v>9.1596400431286078</v>
      </c>
      <c r="F40" s="37">
        <v>8.739360624438735</v>
      </c>
      <c r="G40" s="38">
        <v>8.5403596233894845</v>
      </c>
      <c r="H40" s="93"/>
      <c r="I40" s="79"/>
      <c r="J40" s="495"/>
      <c r="K40" s="495"/>
      <c r="L40" s="495"/>
      <c r="M40" s="495"/>
      <c r="N40" s="495"/>
      <c r="O40" s="495"/>
      <c r="P40" s="495"/>
      <c r="Q40" s="78"/>
    </row>
    <row r="41" spans="1:17" ht="32.25" customHeight="1">
      <c r="A41" s="113" t="s">
        <v>17</v>
      </c>
      <c r="B41" s="142" t="s">
        <v>92</v>
      </c>
      <c r="C41" s="37">
        <v>0.63891092458203302</v>
      </c>
      <c r="D41" s="37">
        <v>0.61980860461067744</v>
      </c>
      <c r="E41" s="37">
        <v>0.59588364162505614</v>
      </c>
      <c r="F41" s="37">
        <v>0.5626887442918056</v>
      </c>
      <c r="G41" s="38">
        <v>0.57555414494153267</v>
      </c>
      <c r="H41" s="93"/>
      <c r="I41" s="79"/>
      <c r="J41" s="495"/>
      <c r="K41" s="495"/>
      <c r="L41" s="495"/>
      <c r="M41" s="495"/>
      <c r="N41" s="495"/>
      <c r="O41" s="495"/>
      <c r="P41" s="495"/>
      <c r="Q41" s="78"/>
    </row>
    <row r="42" spans="1:17" ht="32.25" customHeight="1">
      <c r="A42" s="113" t="s">
        <v>93</v>
      </c>
      <c r="B42" s="142" t="s">
        <v>94</v>
      </c>
      <c r="C42" s="37">
        <v>0.39325752625680432</v>
      </c>
      <c r="D42" s="37">
        <v>0.46482995721480724</v>
      </c>
      <c r="E42" s="37">
        <v>0.51322712238127788</v>
      </c>
      <c r="F42" s="37">
        <v>0.68826929548520643</v>
      </c>
      <c r="G42" s="38">
        <v>0.45041842048788661</v>
      </c>
      <c r="H42" s="93"/>
      <c r="I42" s="79"/>
      <c r="J42" s="495"/>
      <c r="K42" s="495"/>
      <c r="L42" s="495"/>
      <c r="M42" s="495"/>
      <c r="N42" s="495"/>
      <c r="O42" s="495"/>
      <c r="P42" s="495"/>
      <c r="Q42" s="78"/>
    </row>
    <row r="43" spans="1:17" ht="32.25" customHeight="1">
      <c r="A43" s="113" t="s">
        <v>137</v>
      </c>
      <c r="B43" s="142" t="s">
        <v>138</v>
      </c>
      <c r="C43" s="37">
        <v>0.31089100444204493</v>
      </c>
      <c r="D43" s="37">
        <v>0.2592696674549671</v>
      </c>
      <c r="E43" s="37">
        <v>0.15445588642443486</v>
      </c>
      <c r="F43" s="37">
        <v>5.1435595432227491E-2</v>
      </c>
      <c r="G43" s="38">
        <v>0.11173107355352364</v>
      </c>
      <c r="H43" s="93"/>
      <c r="I43" s="79"/>
      <c r="J43" s="495"/>
      <c r="K43" s="495"/>
      <c r="L43" s="495"/>
      <c r="M43" s="495"/>
      <c r="N43" s="495"/>
      <c r="O43" s="495"/>
      <c r="P43" s="495"/>
      <c r="Q43" s="78"/>
    </row>
    <row r="44" spans="1:17" ht="32.25" customHeight="1">
      <c r="A44" s="208" t="s">
        <v>99</v>
      </c>
      <c r="B44" s="207" t="s">
        <v>110</v>
      </c>
      <c r="C44" s="41">
        <v>0.77240742626562386</v>
      </c>
      <c r="D44" s="41">
        <v>1.1214835208419369</v>
      </c>
      <c r="E44" s="41">
        <v>1.0315230137605389</v>
      </c>
      <c r="F44" s="41">
        <v>0.76945132028992658</v>
      </c>
      <c r="G44" s="210">
        <v>0.67858105199501717</v>
      </c>
      <c r="H44" s="93"/>
      <c r="I44" s="79"/>
      <c r="J44" s="495"/>
      <c r="K44" s="495"/>
      <c r="L44" s="495"/>
      <c r="M44" s="495"/>
      <c r="N44" s="495"/>
      <c r="O44" s="495"/>
      <c r="P44" s="495"/>
      <c r="Q44" s="78"/>
    </row>
    <row r="45" spans="1:17" ht="32.25" customHeight="1">
      <c r="A45" s="43"/>
      <c r="B45" s="40" t="s">
        <v>74</v>
      </c>
      <c r="C45" s="41">
        <v>17.624532754892481</v>
      </c>
      <c r="D45" s="41">
        <v>15.621841993010923</v>
      </c>
      <c r="E45" s="41">
        <v>19.787591955801958</v>
      </c>
      <c r="F45" s="41">
        <v>17.502103638537307</v>
      </c>
      <c r="G45" s="210">
        <v>16.663410599906857</v>
      </c>
      <c r="H45" s="93"/>
      <c r="I45" s="79"/>
      <c r="J45" s="495"/>
      <c r="K45" s="495"/>
      <c r="L45" s="495"/>
      <c r="M45" s="495"/>
      <c r="N45" s="495"/>
      <c r="O45" s="495"/>
      <c r="P45" s="495"/>
      <c r="Q45" s="78"/>
    </row>
    <row r="46" spans="1:17" s="46" customFormat="1" ht="32.25" customHeight="1">
      <c r="A46" s="44"/>
      <c r="B46" s="45" t="s">
        <v>52</v>
      </c>
      <c r="C46" s="49">
        <v>95.547958460118863</v>
      </c>
      <c r="D46" s="49">
        <v>95.820187278832279</v>
      </c>
      <c r="E46" s="49">
        <v>96.64447178870715</v>
      </c>
      <c r="F46" s="49">
        <v>96.606169881150478</v>
      </c>
      <c r="G46" s="223">
        <v>96.379477561980138</v>
      </c>
      <c r="H46" s="93"/>
      <c r="I46" s="79"/>
      <c r="J46" s="495"/>
      <c r="K46" s="495"/>
      <c r="L46" s="495"/>
      <c r="M46" s="495"/>
      <c r="N46" s="495"/>
      <c r="O46" s="495"/>
      <c r="P46" s="495"/>
      <c r="Q46" s="78"/>
    </row>
    <row r="47" spans="1:17" s="21" customFormat="1" ht="32.25" customHeight="1">
      <c r="A47" s="47" t="s">
        <v>39</v>
      </c>
      <c r="B47" s="40" t="s">
        <v>53</v>
      </c>
      <c r="C47" s="196">
        <v>4.4520415398811339</v>
      </c>
      <c r="D47" s="196">
        <v>4.179812721167715</v>
      </c>
      <c r="E47" s="196">
        <v>3.3235380763105047</v>
      </c>
      <c r="F47" s="196">
        <v>3.3642246355166812</v>
      </c>
      <c r="G47" s="224">
        <v>3.5790864658967192</v>
      </c>
      <c r="H47" s="93"/>
      <c r="I47" s="79"/>
      <c r="J47" s="495"/>
      <c r="K47" s="495"/>
      <c r="L47" s="495"/>
      <c r="M47" s="495"/>
      <c r="N47" s="495"/>
      <c r="O47" s="495"/>
      <c r="P47" s="495"/>
      <c r="Q47" s="78"/>
    </row>
    <row r="48" spans="1:17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495"/>
      <c r="Q48" s="78"/>
    </row>
    <row r="49" spans="1:16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  <c r="P49" s="495"/>
    </row>
    <row r="50" spans="1:16" ht="26.25" customHeight="1">
      <c r="A50" s="648" t="s">
        <v>229</v>
      </c>
      <c r="B50" s="648"/>
      <c r="C50" s="648"/>
      <c r="D50" s="648"/>
      <c r="E50" s="648"/>
      <c r="F50" s="648"/>
      <c r="G50" s="648"/>
      <c r="H50" s="80"/>
      <c r="I50" s="80"/>
      <c r="J50" s="495"/>
      <c r="K50" s="495"/>
      <c r="L50" s="495"/>
      <c r="M50" s="495"/>
      <c r="N50" s="495"/>
      <c r="O50" s="495"/>
      <c r="P50" s="495"/>
    </row>
    <row r="51" spans="1:16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  <c r="P51" s="495"/>
    </row>
    <row r="52" spans="1:16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  <c r="P52" s="495"/>
    </row>
    <row r="53" spans="1:16" ht="32.25" customHeight="1">
      <c r="A53" s="113" t="s">
        <v>0</v>
      </c>
      <c r="B53" s="115" t="s">
        <v>81</v>
      </c>
      <c r="D53" s="38">
        <v>3.3436994771806496</v>
      </c>
      <c r="E53" s="38">
        <v>5.2365425864593362E-3</v>
      </c>
      <c r="F53" s="38">
        <v>1.3946363101701991</v>
      </c>
      <c r="G53" s="38">
        <v>-4.3800840535056551</v>
      </c>
      <c r="J53" s="495"/>
      <c r="K53" s="495"/>
      <c r="L53" s="495"/>
      <c r="M53" s="495"/>
      <c r="N53" s="495"/>
      <c r="O53" s="495"/>
      <c r="P53" s="495"/>
    </row>
    <row r="54" spans="1:16" ht="32.25" customHeight="1">
      <c r="A54" s="113" t="s">
        <v>1</v>
      </c>
      <c r="B54" s="115" t="s">
        <v>50</v>
      </c>
      <c r="D54" s="38">
        <v>38.342997766514742</v>
      </c>
      <c r="E54" s="38">
        <v>-41.778858708217861</v>
      </c>
      <c r="F54" s="38">
        <v>75.640719898211017</v>
      </c>
      <c r="G54" s="38">
        <v>3.5774446922092125</v>
      </c>
      <c r="J54" s="495"/>
      <c r="K54" s="495"/>
      <c r="L54" s="495"/>
      <c r="M54" s="495"/>
      <c r="N54" s="495"/>
      <c r="O54" s="495"/>
      <c r="P54" s="495"/>
    </row>
    <row r="55" spans="1:16" ht="32.25" customHeight="1">
      <c r="A55" s="113" t="s">
        <v>2</v>
      </c>
      <c r="B55" s="115" t="s">
        <v>4</v>
      </c>
      <c r="D55" s="38">
        <v>-3.519142406994618</v>
      </c>
      <c r="E55" s="38">
        <v>-19.395490356635335</v>
      </c>
      <c r="F55" s="38">
        <v>3.7586825879416921</v>
      </c>
      <c r="G55" s="38">
        <v>-1.4913987777321154</v>
      </c>
      <c r="J55" s="495"/>
      <c r="K55" s="495"/>
      <c r="L55" s="495"/>
      <c r="M55" s="495"/>
      <c r="N55" s="495"/>
      <c r="O55" s="495"/>
      <c r="P55" s="495"/>
    </row>
    <row r="56" spans="1:16" ht="32.25" customHeight="1">
      <c r="A56" s="113" t="s">
        <v>139</v>
      </c>
      <c r="B56" s="115" t="s">
        <v>140</v>
      </c>
      <c r="D56" s="38">
        <v>-4.2621290467296689</v>
      </c>
      <c r="E56" s="38">
        <v>15.86371995298596</v>
      </c>
      <c r="F56" s="38">
        <v>12.433627764709058</v>
      </c>
      <c r="G56" s="38">
        <v>5.552337731250816</v>
      </c>
      <c r="J56" s="495"/>
      <c r="K56" s="495"/>
      <c r="L56" s="495"/>
      <c r="M56" s="495"/>
      <c r="N56" s="495"/>
      <c r="O56" s="495"/>
      <c r="P56" s="495"/>
    </row>
    <row r="57" spans="1:16" ht="32.25" customHeight="1">
      <c r="A57" s="113" t="s">
        <v>6</v>
      </c>
      <c r="B57" s="115" t="s">
        <v>145</v>
      </c>
      <c r="D57" s="38">
        <v>29.000282260007594</v>
      </c>
      <c r="E57" s="38">
        <v>-41.020323653408738</v>
      </c>
      <c r="F57" s="38">
        <v>65.486691882470438</v>
      </c>
      <c r="G57" s="38">
        <v>-2.4509480592695354</v>
      </c>
      <c r="J57" s="495"/>
      <c r="K57" s="495"/>
      <c r="L57" s="495"/>
      <c r="M57" s="495"/>
      <c r="N57" s="495"/>
      <c r="O57" s="495"/>
      <c r="P57" s="495"/>
    </row>
    <row r="58" spans="1:16" ht="32.25" customHeight="1">
      <c r="A58" s="113" t="s">
        <v>8</v>
      </c>
      <c r="B58" s="115" t="s">
        <v>84</v>
      </c>
      <c r="D58" s="38">
        <v>0.72485339868339338</v>
      </c>
      <c r="E58" s="38">
        <v>-12.412314028693274</v>
      </c>
      <c r="F58" s="38">
        <v>38.058467008549769</v>
      </c>
      <c r="G58" s="38">
        <v>39.418935711466503</v>
      </c>
      <c r="J58" s="495"/>
      <c r="K58" s="495"/>
      <c r="L58" s="495"/>
      <c r="M58" s="495"/>
      <c r="N58" s="495"/>
      <c r="O58" s="495"/>
      <c r="P58" s="495"/>
    </row>
    <row r="59" spans="1:16" ht="32.25" customHeight="1">
      <c r="A59" s="113" t="s">
        <v>9</v>
      </c>
      <c r="B59" s="115" t="s">
        <v>85</v>
      </c>
      <c r="D59" s="38">
        <v>7.6077592811954133</v>
      </c>
      <c r="E59" s="38">
        <v>-27.002299840624133</v>
      </c>
      <c r="F59" s="38">
        <v>27.801345477211385</v>
      </c>
      <c r="G59" s="38">
        <v>5.1551094901330003</v>
      </c>
      <c r="J59" s="495"/>
      <c r="K59" s="495"/>
      <c r="L59" s="495"/>
      <c r="M59" s="495"/>
      <c r="N59" s="495"/>
      <c r="O59" s="495"/>
      <c r="P59" s="495"/>
    </row>
    <row r="60" spans="1:16" ht="32.25" customHeight="1">
      <c r="A60" s="113" t="s">
        <v>10</v>
      </c>
      <c r="B60" s="115" t="s">
        <v>51</v>
      </c>
      <c r="D60" s="38">
        <v>-12.027613905218644</v>
      </c>
      <c r="E60" s="38">
        <v>-66.507820114752377</v>
      </c>
      <c r="F60" s="38">
        <v>48.342708749976367</v>
      </c>
      <c r="G60" s="38">
        <v>8.5293233096136021</v>
      </c>
      <c r="J60" s="495"/>
      <c r="K60" s="495"/>
      <c r="L60" s="495"/>
      <c r="M60" s="495"/>
      <c r="N60" s="495"/>
      <c r="O60" s="495"/>
      <c r="P60" s="495"/>
    </row>
    <row r="61" spans="1:16" ht="32.25" customHeight="1">
      <c r="A61" s="113" t="s">
        <v>11</v>
      </c>
      <c r="B61" s="115" t="s">
        <v>86</v>
      </c>
      <c r="D61" s="38">
        <v>-1.6620888192505845E-2</v>
      </c>
      <c r="E61" s="38">
        <v>1.0205253244881334</v>
      </c>
      <c r="F61" s="38">
        <v>4.5122336499264719</v>
      </c>
      <c r="G61" s="38">
        <v>-1.5775510448578842</v>
      </c>
      <c r="J61" s="495"/>
      <c r="K61" s="495"/>
      <c r="L61" s="495"/>
      <c r="M61" s="495"/>
      <c r="N61" s="495"/>
      <c r="O61" s="495"/>
      <c r="P61" s="495"/>
    </row>
    <row r="62" spans="1:16" ht="32.25" customHeight="1">
      <c r="A62" s="113" t="s">
        <v>12</v>
      </c>
      <c r="B62" s="115" t="s">
        <v>87</v>
      </c>
      <c r="D62" s="38">
        <v>3.4898329162399904</v>
      </c>
      <c r="E62" s="38">
        <v>-7.9923078214236227</v>
      </c>
      <c r="F62" s="38">
        <v>5.5440826031534414</v>
      </c>
      <c r="G62" s="38">
        <v>0.78593768551074561</v>
      </c>
      <c r="J62" s="495"/>
      <c r="K62" s="495"/>
      <c r="L62" s="495"/>
      <c r="M62" s="495"/>
      <c r="N62" s="495"/>
      <c r="O62" s="495"/>
      <c r="P62" s="495"/>
    </row>
    <row r="63" spans="1:16" ht="32.25" customHeight="1">
      <c r="A63" s="113" t="s">
        <v>141</v>
      </c>
      <c r="B63" s="115" t="s">
        <v>146</v>
      </c>
      <c r="D63" s="38">
        <v>12.840235066156794</v>
      </c>
      <c r="E63" s="38">
        <v>-8.434602284165635</v>
      </c>
      <c r="F63" s="38">
        <v>14.846451140414203</v>
      </c>
      <c r="G63" s="38">
        <v>1.3118791610862104</v>
      </c>
      <c r="J63" s="495"/>
      <c r="K63" s="495"/>
      <c r="L63" s="495"/>
      <c r="M63" s="495"/>
      <c r="N63" s="495"/>
      <c r="O63" s="495"/>
      <c r="P63" s="495"/>
    </row>
    <row r="64" spans="1:16" ht="32.25" customHeight="1">
      <c r="A64" s="113" t="s">
        <v>17</v>
      </c>
      <c r="B64" s="115" t="s">
        <v>92</v>
      </c>
      <c r="D64" s="38">
        <v>2.5315061415176956</v>
      </c>
      <c r="E64" s="38">
        <v>-16.011191129359901</v>
      </c>
      <c r="F64" s="38">
        <v>13.664040642342655</v>
      </c>
      <c r="G64" s="38">
        <v>6.0429573320104595</v>
      </c>
      <c r="J64" s="495"/>
      <c r="K64" s="495"/>
      <c r="L64" s="495"/>
      <c r="M64" s="495"/>
      <c r="N64" s="495"/>
      <c r="O64" s="495"/>
      <c r="P64" s="495"/>
    </row>
    <row r="65" spans="1:16" ht="32.25" customHeight="1">
      <c r="A65" s="113" t="s">
        <v>93</v>
      </c>
      <c r="B65" s="115" t="s">
        <v>94</v>
      </c>
      <c r="D65" s="38">
        <v>24.927231732250803</v>
      </c>
      <c r="E65" s="38">
        <v>-3.5431555905973511</v>
      </c>
      <c r="F65" s="38">
        <v>61.422891470336424</v>
      </c>
      <c r="G65" s="38">
        <v>-32.154410473334309</v>
      </c>
      <c r="J65" s="495"/>
      <c r="K65" s="495"/>
      <c r="L65" s="495"/>
      <c r="M65" s="495"/>
      <c r="N65" s="495"/>
      <c r="O65" s="495"/>
      <c r="P65" s="495"/>
    </row>
    <row r="66" spans="1:16" ht="32.25" customHeight="1">
      <c r="A66" s="113" t="s">
        <v>137</v>
      </c>
      <c r="B66" s="115" t="s">
        <v>138</v>
      </c>
      <c r="D66" s="38">
        <v>-11.857857140620155</v>
      </c>
      <c r="E66" s="38">
        <v>-47.95604248945935</v>
      </c>
      <c r="F66" s="38">
        <v>-59.915577270345935</v>
      </c>
      <c r="G66" s="38">
        <v>125.20294874795175</v>
      </c>
      <c r="J66" s="495"/>
      <c r="K66" s="495"/>
      <c r="L66" s="495"/>
      <c r="M66" s="495"/>
      <c r="N66" s="495"/>
      <c r="O66" s="495"/>
      <c r="P66" s="495"/>
    </row>
    <row r="67" spans="1:16" ht="32.25" customHeight="1">
      <c r="A67" s="208" t="s">
        <v>99</v>
      </c>
      <c r="B67" s="416" t="s">
        <v>110</v>
      </c>
      <c r="C67" s="421"/>
      <c r="D67" s="42">
        <v>53.456930050413547</v>
      </c>
      <c r="E67" s="41">
        <v>-19.646724417975108</v>
      </c>
      <c r="F67" s="42">
        <v>-10.2119471504503</v>
      </c>
      <c r="G67" s="42">
        <v>-8.5708984034993421</v>
      </c>
      <c r="J67" s="495"/>
      <c r="K67" s="495"/>
      <c r="L67" s="495"/>
      <c r="M67" s="495"/>
      <c r="N67" s="495"/>
      <c r="O67" s="495"/>
      <c r="P67" s="495"/>
    </row>
    <row r="68" spans="1:16" ht="32.25" customHeight="1">
      <c r="A68" s="43"/>
      <c r="B68" s="417" t="s">
        <v>74</v>
      </c>
      <c r="C68" s="421"/>
      <c r="D68" s="42">
        <v>-6.3183182246031322</v>
      </c>
      <c r="E68" s="42">
        <v>10.656840335798364</v>
      </c>
      <c r="F68" s="42">
        <v>6.4666603074389712</v>
      </c>
      <c r="G68" s="42">
        <v>-1.2953716869278793</v>
      </c>
      <c r="J68" s="495"/>
      <c r="K68" s="495"/>
      <c r="L68" s="495"/>
      <c r="M68" s="495"/>
      <c r="N68" s="495"/>
      <c r="O68" s="495"/>
      <c r="P68" s="495"/>
    </row>
    <row r="69" spans="1:16" ht="32.25" customHeight="1">
      <c r="A69" s="54"/>
      <c r="B69" s="418" t="s">
        <v>52</v>
      </c>
      <c r="C69" s="421"/>
      <c r="D69" s="52">
        <v>5.9926262893243916</v>
      </c>
      <c r="E69" s="52">
        <v>-11.887492310425657</v>
      </c>
      <c r="F69" s="52">
        <v>20.321759300946169</v>
      </c>
      <c r="G69" s="52">
        <v>3.4292978830209506</v>
      </c>
      <c r="J69" s="495"/>
      <c r="K69" s="495"/>
      <c r="L69" s="495"/>
      <c r="M69" s="495"/>
      <c r="N69" s="495"/>
      <c r="O69" s="495"/>
      <c r="P69" s="495"/>
    </row>
    <row r="70" spans="1:16" ht="32.25" customHeight="1">
      <c r="A70" s="39" t="s">
        <v>39</v>
      </c>
      <c r="B70" s="419" t="s">
        <v>53</v>
      </c>
      <c r="C70" s="421"/>
      <c r="D70" s="42">
        <v>-0.77121687123846527</v>
      </c>
      <c r="E70" s="42">
        <v>-30.535742918387044</v>
      </c>
      <c r="F70" s="42">
        <v>21.843019793956969</v>
      </c>
      <c r="G70" s="42">
        <v>10.293794068025335</v>
      </c>
      <c r="J70" s="495"/>
      <c r="K70" s="495"/>
      <c r="L70" s="495"/>
      <c r="M70" s="495"/>
      <c r="N70" s="495"/>
      <c r="O70" s="495"/>
      <c r="P70" s="495"/>
    </row>
    <row r="71" spans="1:16" ht="32.25" customHeight="1">
      <c r="A71" s="48"/>
      <c r="B71" s="420" t="s">
        <v>54</v>
      </c>
      <c r="C71" s="421"/>
      <c r="D71" s="50">
        <v>5.6914971821237401</v>
      </c>
      <c r="E71" s="50">
        <v>-12.639007362145705</v>
      </c>
      <c r="F71" s="50">
        <v>20.36946384101303</v>
      </c>
      <c r="G71" s="50">
        <v>3.6725719492471711</v>
      </c>
      <c r="J71" s="495"/>
      <c r="K71" s="495"/>
      <c r="L71" s="495"/>
      <c r="M71" s="495"/>
      <c r="N71" s="495"/>
      <c r="O71" s="495"/>
      <c r="P71" s="495"/>
    </row>
    <row r="72" spans="1:16" ht="15">
      <c r="J72" s="495"/>
      <c r="K72" s="495"/>
      <c r="L72" s="495"/>
      <c r="M72" s="495"/>
      <c r="N72" s="495"/>
      <c r="O72" s="495"/>
      <c r="P72" s="495"/>
    </row>
    <row r="73" spans="1:16" ht="1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  <c r="P73" s="495"/>
    </row>
    <row r="74" spans="1:16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  <c r="P74" s="495"/>
    </row>
    <row r="75" spans="1:16" ht="15">
      <c r="A75" s="205" t="s">
        <v>176</v>
      </c>
      <c r="B75" s="72"/>
      <c r="C75" s="72"/>
      <c r="D75" s="535"/>
      <c r="E75" s="535"/>
      <c r="J75" s="495"/>
      <c r="K75" s="495"/>
      <c r="L75" s="495"/>
      <c r="M75" s="495"/>
      <c r="N75" s="495"/>
      <c r="O75" s="495"/>
      <c r="P75" s="495"/>
    </row>
    <row r="76" spans="1:16" ht="15">
      <c r="A76" s="205" t="s">
        <v>174</v>
      </c>
      <c r="B76" s="72"/>
      <c r="C76" s="72"/>
      <c r="D76" s="535"/>
      <c r="E76" s="535"/>
      <c r="J76" s="495"/>
      <c r="K76" s="495"/>
      <c r="L76" s="495"/>
      <c r="M76" s="495"/>
      <c r="N76" s="495"/>
      <c r="O76" s="495"/>
      <c r="P76" s="495"/>
    </row>
    <row r="77" spans="1:16" ht="15">
      <c r="A77" s="205" t="s">
        <v>256</v>
      </c>
      <c r="B77" s="72"/>
      <c r="C77" s="72"/>
      <c r="D77" s="535"/>
      <c r="E77" s="535"/>
      <c r="J77" s="495"/>
      <c r="K77" s="495"/>
      <c r="L77" s="495"/>
      <c r="M77" s="495"/>
      <c r="N77" s="495"/>
      <c r="O77" s="495"/>
      <c r="P77" s="495"/>
    </row>
    <row r="78" spans="1:16" ht="15">
      <c r="A78" s="205" t="s">
        <v>177</v>
      </c>
      <c r="B78" s="72"/>
      <c r="C78" s="72"/>
      <c r="D78" s="535"/>
      <c r="E78" s="535"/>
      <c r="J78" s="495"/>
      <c r="K78" s="495"/>
      <c r="L78" s="495"/>
      <c r="M78" s="495"/>
      <c r="N78" s="495"/>
      <c r="O78" s="495"/>
      <c r="P78" s="495"/>
    </row>
    <row r="79" spans="1:16" ht="15">
      <c r="A79" s="131" t="s">
        <v>252</v>
      </c>
      <c r="B79" s="535"/>
      <c r="C79" s="131"/>
      <c r="D79" s="535"/>
      <c r="E79" s="535"/>
      <c r="J79" s="495"/>
      <c r="K79" s="495"/>
      <c r="L79" s="495"/>
      <c r="M79" s="495"/>
      <c r="N79" s="495"/>
      <c r="O79" s="495"/>
      <c r="P79" s="495"/>
    </row>
    <row r="80" spans="1:16" ht="15">
      <c r="A80" s="12" t="s">
        <v>255</v>
      </c>
      <c r="B80" s="535"/>
      <c r="C80" s="131"/>
      <c r="D80" s="535"/>
      <c r="E80" s="535"/>
      <c r="J80" s="495"/>
      <c r="K80" s="495"/>
      <c r="L80" s="495"/>
      <c r="M80" s="495"/>
      <c r="N80" s="495"/>
      <c r="O80" s="495"/>
      <c r="P80" s="495"/>
    </row>
    <row r="81" spans="1:16" ht="15">
      <c r="A81" s="14" t="s">
        <v>55</v>
      </c>
      <c r="B81" s="535"/>
      <c r="C81" s="131"/>
      <c r="D81" s="535"/>
      <c r="E81" s="535"/>
      <c r="J81" s="495"/>
      <c r="K81" s="495"/>
      <c r="L81" s="495"/>
      <c r="M81" s="495"/>
      <c r="N81" s="495"/>
      <c r="O81" s="495"/>
      <c r="P81" s="495"/>
    </row>
    <row r="82" spans="1:16" ht="15">
      <c r="A82" s="14" t="s">
        <v>56</v>
      </c>
      <c r="J82" s="495"/>
      <c r="K82" s="495"/>
      <c r="L82" s="495"/>
      <c r="M82" s="495"/>
      <c r="N82" s="495"/>
      <c r="O82" s="495"/>
      <c r="P82" s="495"/>
    </row>
    <row r="83" spans="1:16" ht="15">
      <c r="A83" s="14" t="s">
        <v>257</v>
      </c>
      <c r="J83" s="495"/>
      <c r="K83" s="495"/>
      <c r="L83" s="495"/>
      <c r="M83" s="495"/>
      <c r="N83" s="495"/>
      <c r="O83" s="495"/>
      <c r="P83" s="495"/>
    </row>
    <row r="84" spans="1:16" ht="15">
      <c r="A84" s="155" t="s">
        <v>34</v>
      </c>
      <c r="J84" s="495"/>
      <c r="K84" s="495"/>
      <c r="L84" s="495"/>
      <c r="M84" s="495"/>
      <c r="N84" s="495"/>
      <c r="O84" s="495"/>
      <c r="P84" s="495"/>
    </row>
    <row r="85" spans="1:16" ht="15">
      <c r="J85" s="495"/>
      <c r="K85" s="495"/>
      <c r="L85" s="495"/>
      <c r="M85" s="495"/>
      <c r="N85" s="495"/>
      <c r="O85" s="495"/>
      <c r="P85" s="495"/>
    </row>
    <row r="86" spans="1:16" ht="15">
      <c r="J86" s="495"/>
      <c r="K86" s="495"/>
      <c r="L86" s="495"/>
      <c r="M86" s="495"/>
      <c r="N86" s="495"/>
      <c r="O86" s="495"/>
      <c r="P86" s="495"/>
    </row>
  </sheetData>
  <mergeCells count="14">
    <mergeCell ref="A73:E73"/>
    <mergeCell ref="A28:A29"/>
    <mergeCell ref="A51:A52"/>
    <mergeCell ref="D51:G51"/>
    <mergeCell ref="A50:G50"/>
    <mergeCell ref="B28:B29"/>
    <mergeCell ref="B51:C52"/>
    <mergeCell ref="A1:G1"/>
    <mergeCell ref="A2:G2"/>
    <mergeCell ref="A3:G3"/>
    <mergeCell ref="A4:G4"/>
    <mergeCell ref="A5:A6"/>
    <mergeCell ref="C5:G5"/>
    <mergeCell ref="B5:B6"/>
  </mergeCells>
  <conditionalFormatting sqref="E71">
    <cfRule type="cellIs" dxfId="5" priority="3" operator="greaterThan">
      <formula>6.15</formula>
    </cfRule>
  </conditionalFormatting>
  <hyperlinks>
    <hyperlink ref="I2" location="Índice!A1" display="Indice"/>
    <hyperlink ref="I3" location="'Cuadro 5-Chiriquí'!A27" display="Composición "/>
    <hyperlink ref="I4" location="'Cuadro 5-Chiriquí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P84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 ht="14.25" customHeight="1">
      <c r="A1" s="646" t="s">
        <v>19</v>
      </c>
      <c r="B1" s="646"/>
      <c r="C1" s="646"/>
      <c r="D1" s="646"/>
      <c r="E1" s="646"/>
      <c r="F1" s="646"/>
      <c r="G1" s="646"/>
    </row>
    <row r="2" spans="1:15" ht="14.25" customHeight="1">
      <c r="A2" s="647" t="s">
        <v>20</v>
      </c>
      <c r="B2" s="647"/>
      <c r="C2" s="647"/>
      <c r="D2" s="647"/>
      <c r="E2" s="647"/>
      <c r="F2" s="647"/>
      <c r="G2" s="647"/>
      <c r="I2" s="547" t="s">
        <v>62</v>
      </c>
    </row>
    <row r="3" spans="1:15" ht="14.25" customHeight="1">
      <c r="A3" s="646" t="s">
        <v>21</v>
      </c>
      <c r="B3" s="646"/>
      <c r="C3" s="646"/>
      <c r="D3" s="646"/>
      <c r="E3" s="646"/>
      <c r="F3" s="646"/>
      <c r="G3" s="646"/>
      <c r="I3" s="547" t="s">
        <v>149</v>
      </c>
      <c r="K3" s="424"/>
    </row>
    <row r="4" spans="1:15" ht="26.25" customHeight="1">
      <c r="A4" s="627" t="s">
        <v>240</v>
      </c>
      <c r="B4" s="627"/>
      <c r="C4" s="627"/>
      <c r="D4" s="627"/>
      <c r="E4" s="627"/>
      <c r="F4" s="627"/>
      <c r="G4" s="627"/>
      <c r="I4" s="547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80.641316742901921</v>
      </c>
      <c r="D7" s="37">
        <v>88.471063461321251</v>
      </c>
      <c r="E7" s="37">
        <v>95.23549882080313</v>
      </c>
      <c r="F7" s="37">
        <v>102.39135685033548</v>
      </c>
      <c r="G7" s="38">
        <v>99.413893200431289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0.96125790074556439</v>
      </c>
      <c r="D8" s="37">
        <v>1.1930666606940488</v>
      </c>
      <c r="E8" s="37">
        <v>0.237798931588871</v>
      </c>
      <c r="F8" s="37">
        <v>0.28394655197225327</v>
      </c>
      <c r="G8" s="38">
        <v>0.4616464142354067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0.4758807134485552</v>
      </c>
      <c r="D9" s="37">
        <v>0.46734603335560393</v>
      </c>
      <c r="E9" s="37">
        <v>0.42083398096869573</v>
      </c>
      <c r="F9" s="37">
        <v>0.50422121185286028</v>
      </c>
      <c r="G9" s="38">
        <v>0.54739401114580022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1.9273650686948887</v>
      </c>
      <c r="D10" s="37">
        <v>2.0169488162667752</v>
      </c>
      <c r="E10" s="37">
        <v>2.2650239811742874</v>
      </c>
      <c r="F10" s="37">
        <v>2.1071689613096187</v>
      </c>
      <c r="G10" s="38">
        <v>2.0674674112800422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13.237852777358455</v>
      </c>
      <c r="D11" s="37">
        <v>15.320601368816078</v>
      </c>
      <c r="E11" s="37">
        <v>3.0934469479411377</v>
      </c>
      <c r="F11" s="37">
        <v>3.4802243278486573</v>
      </c>
      <c r="G11" s="38">
        <v>5.3289048552032856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0.66231001544036439</v>
      </c>
      <c r="D12" s="37">
        <v>0.75250290773579209</v>
      </c>
      <c r="E12" s="37">
        <v>1.1249810637471378</v>
      </c>
      <c r="F12" s="37">
        <v>1.5613278278752178</v>
      </c>
      <c r="G12" s="38">
        <v>2.1070477118377915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2.5285895312436613</v>
      </c>
      <c r="D13" s="37">
        <v>3.0298684324610967</v>
      </c>
      <c r="E13" s="37">
        <v>1.3282629647866944</v>
      </c>
      <c r="F13" s="37">
        <v>0.40685704787412463</v>
      </c>
      <c r="G13" s="38">
        <v>0.64277054856111615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0.1105984823285972</v>
      </c>
      <c r="D14" s="37">
        <v>0.10409204631661885</v>
      </c>
      <c r="E14" s="37">
        <v>3.869458162990419E-2</v>
      </c>
      <c r="F14" s="37">
        <v>4.3121414889408981E-2</v>
      </c>
      <c r="G14" s="38">
        <v>5.6700327141288531E-2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26.405125339059261</v>
      </c>
      <c r="D15" s="37">
        <v>26.44705861313917</v>
      </c>
      <c r="E15" s="37">
        <v>26.753514602597679</v>
      </c>
      <c r="F15" s="37">
        <v>28.010993945960092</v>
      </c>
      <c r="G15" s="38">
        <v>27.613603820936426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4.6563638134663297</v>
      </c>
      <c r="D16" s="37">
        <v>5.2923576989550982</v>
      </c>
      <c r="E16" s="37">
        <v>5.1279272965929223</v>
      </c>
      <c r="F16" s="37">
        <v>4.2259914550859659</v>
      </c>
      <c r="G16" s="38">
        <v>4.0314790594068084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14.846013763808759</v>
      </c>
      <c r="D17" s="37">
        <v>15.671607266691206</v>
      </c>
      <c r="E17" s="37">
        <v>14.7837737892559</v>
      </c>
      <c r="F17" s="37">
        <v>19.308788028222697</v>
      </c>
      <c r="G17" s="38">
        <v>20.185846336860479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0.52021886906696746</v>
      </c>
      <c r="D18" s="37">
        <v>0.5492188551599867</v>
      </c>
      <c r="E18" s="37">
        <v>0.6407023118342714</v>
      </c>
      <c r="F18" s="37">
        <v>0.56342443010947396</v>
      </c>
      <c r="G18" s="38">
        <v>0.50413300566304442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408">
        <v>3.1612668764094305E-2</v>
      </c>
      <c r="D19" s="408">
        <v>4.9748767736754435E-2</v>
      </c>
      <c r="E19" s="37">
        <v>5.2126495579211271E-2</v>
      </c>
      <c r="F19" s="408">
        <v>4.9249812283750652E-2</v>
      </c>
      <c r="G19" s="38">
        <v>7.1872031698416855E-2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408">
        <v>2.818981422828604E-2</v>
      </c>
      <c r="D20" s="408">
        <v>2.2483747292345892E-2</v>
      </c>
      <c r="E20" s="37">
        <v>1.1017157906435628E-2</v>
      </c>
      <c r="F20" s="408">
        <v>1.2216211622507356E-2</v>
      </c>
      <c r="G20" s="38">
        <v>7.0995819194518608E-3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1.5142279287550677</v>
      </c>
      <c r="D21" s="41">
        <v>1.7602274415392107</v>
      </c>
      <c r="E21" s="41">
        <v>1.4144004069704286</v>
      </c>
      <c r="F21" s="41">
        <v>2.4957260622348123</v>
      </c>
      <c r="G21" s="210">
        <v>1.4952386379692908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80.538183138377491</v>
      </c>
      <c r="D22" s="41">
        <v>76.840775624780861</v>
      </c>
      <c r="E22" s="41">
        <v>85.951981706234619</v>
      </c>
      <c r="F22" s="41">
        <v>92.47339841399176</v>
      </c>
      <c r="G22" s="210">
        <v>92.200153880056135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229.08510656768831</v>
      </c>
      <c r="D23" s="49">
        <v>237.98896774226193</v>
      </c>
      <c r="E23" s="49">
        <v>237.9655630119847</v>
      </c>
      <c r="F23" s="49">
        <v>257.39003766236766</v>
      </c>
      <c r="G23" s="223">
        <v>256.5316520338659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6.5548547204818437</v>
      </c>
      <c r="D24" s="41">
        <v>6.4058445596550317</v>
      </c>
      <c r="E24" s="41">
        <v>4.7953608572727262</v>
      </c>
      <c r="F24" s="41">
        <v>5.7294185095867727</v>
      </c>
      <c r="G24" s="210">
        <v>6.1990338766629893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235.63996128817016</v>
      </c>
      <c r="D25" s="49">
        <v>244.39481230191689</v>
      </c>
      <c r="E25" s="49">
        <v>242.80461889227263</v>
      </c>
      <c r="F25" s="49">
        <v>263.13761239857496</v>
      </c>
      <c r="G25" s="223">
        <v>262.81560030413863</v>
      </c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6" ht="26.25" customHeight="1">
      <c r="A27" s="251" t="s">
        <v>181</v>
      </c>
      <c r="B27" s="251"/>
      <c r="C27" s="251"/>
      <c r="D27" s="251"/>
      <c r="E27" s="251"/>
      <c r="F27" s="251"/>
      <c r="G27" s="262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34.222258526126467</v>
      </c>
      <c r="D30" s="37">
        <v>36.200057860486481</v>
      </c>
      <c r="E30" s="37">
        <v>39.223100143353179</v>
      </c>
      <c r="F30" s="37">
        <v>38.911714641251336</v>
      </c>
      <c r="G30" s="38">
        <v>37.826481032855867</v>
      </c>
      <c r="H30" s="93"/>
      <c r="I30" s="79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0.40793501046709879</v>
      </c>
      <c r="D31" s="37">
        <v>0.48817184352512993</v>
      </c>
      <c r="E31" s="37">
        <v>9.7938388764497702E-2</v>
      </c>
      <c r="F31" s="37">
        <v>0.10790800653087897</v>
      </c>
      <c r="G31" s="38">
        <v>0.17565411402564182</v>
      </c>
      <c r="H31" s="93"/>
      <c r="I31" s="79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0.20195246631643624</v>
      </c>
      <c r="D32" s="37">
        <v>0.19122584025157655</v>
      </c>
      <c r="E32" s="37">
        <v>0.17332206565452984</v>
      </c>
      <c r="F32" s="37">
        <v>0.19161882912014708</v>
      </c>
      <c r="G32" s="38">
        <v>0.20828063878717182</v>
      </c>
      <c r="H32" s="93"/>
      <c r="I32" s="79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0.81792793470113689</v>
      </c>
      <c r="D33" s="37">
        <v>0.82528299077605072</v>
      </c>
      <c r="E33" s="37">
        <v>0.93285868757679247</v>
      </c>
      <c r="F33" s="37">
        <v>0.80078592417943151</v>
      </c>
      <c r="G33" s="38">
        <v>0.7866608408661826</v>
      </c>
      <c r="H33" s="93"/>
      <c r="I33" s="79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5.617830144340223</v>
      </c>
      <c r="D34" s="37">
        <v>6.268791560882045</v>
      </c>
      <c r="E34" s="37">
        <v>1.274047817563815</v>
      </c>
      <c r="F34" s="37">
        <v>1.3225871801926803</v>
      </c>
      <c r="G34" s="38">
        <v>2.0276212100942663</v>
      </c>
      <c r="H34" s="93"/>
      <c r="I34" s="79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0.28106863191613263</v>
      </c>
      <c r="D35" s="37">
        <v>0.30790461575189909</v>
      </c>
      <c r="E35" s="37">
        <v>0.46332770310529742</v>
      </c>
      <c r="F35" s="37">
        <v>0.59335030581271375</v>
      </c>
      <c r="G35" s="38">
        <v>0.80172094403811955</v>
      </c>
      <c r="H35" s="93"/>
      <c r="I35" s="79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1.0730733095611844</v>
      </c>
      <c r="D36" s="37">
        <v>1.2397433496739294</v>
      </c>
      <c r="E36" s="37">
        <v>0.54705012237679751</v>
      </c>
      <c r="F36" s="37">
        <v>0.15461759501635122</v>
      </c>
      <c r="G36" s="38">
        <v>0.24457092646603984</v>
      </c>
      <c r="H36" s="93"/>
      <c r="I36" s="79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4.6935367721158076E-2</v>
      </c>
      <c r="D37" s="37">
        <v>4.2591757712118351E-2</v>
      </c>
      <c r="E37" s="37">
        <v>1.5936509695094463E-2</v>
      </c>
      <c r="F37" s="37">
        <v>1.6387400682230446E-2</v>
      </c>
      <c r="G37" s="38">
        <v>2.1574186264313493E-2</v>
      </c>
      <c r="H37" s="93"/>
      <c r="I37" s="79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11.205707722370466</v>
      </c>
      <c r="D38" s="37">
        <v>10.821448444031368</v>
      </c>
      <c r="E38" s="37">
        <v>11.018536107201346</v>
      </c>
      <c r="F38" s="37">
        <v>10.644998140186738</v>
      </c>
      <c r="G38" s="38">
        <v>10.506835891393465</v>
      </c>
      <c r="H38" s="93"/>
      <c r="I38" s="79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1.9760501521097869</v>
      </c>
      <c r="D39" s="37">
        <v>2.1654951056887013</v>
      </c>
      <c r="E39" s="37">
        <v>2.111956238718868</v>
      </c>
      <c r="F39" s="37">
        <v>1.6060005320276489</v>
      </c>
      <c r="G39" s="38">
        <v>1.5339572897276463</v>
      </c>
      <c r="H39" s="93"/>
      <c r="I39" s="79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6.300295451862338</v>
      </c>
      <c r="D40" s="37">
        <v>6.4124140439327517</v>
      </c>
      <c r="E40" s="37">
        <v>6.0887531121535847</v>
      </c>
      <c r="F40" s="37">
        <v>7.3379050042362035</v>
      </c>
      <c r="G40" s="38">
        <v>7.6806119246729532</v>
      </c>
      <c r="H40" s="93"/>
      <c r="I40" s="79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0.22076852594232879</v>
      </c>
      <c r="D41" s="37">
        <v>0.22472606925940014</v>
      </c>
      <c r="E41" s="37">
        <v>0.26387566874027946</v>
      </c>
      <c r="F41" s="37">
        <v>0.21411778611719487</v>
      </c>
      <c r="G41" s="38">
        <v>0.1918200461006293</v>
      </c>
      <c r="H41" s="93"/>
      <c r="I41" s="79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408">
        <v>1.3415665403812541E-2</v>
      </c>
      <c r="D42" s="408">
        <v>2.0355901693730114E-2</v>
      </c>
      <c r="E42" s="408">
        <v>2.1468494222648505E-2</v>
      </c>
      <c r="F42" s="408">
        <v>1.8716371192557559E-2</v>
      </c>
      <c r="G42" s="409">
        <v>2.7346942729139456E-2</v>
      </c>
      <c r="H42" s="93"/>
      <c r="I42" s="79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408">
        <v>1.1963087276954689E-2</v>
      </c>
      <c r="D43" s="408">
        <v>9.1997645451533765E-3</v>
      </c>
      <c r="E43" s="408">
        <v>4.5374581244369619E-3</v>
      </c>
      <c r="F43" s="408">
        <v>4.6425182288282836E-3</v>
      </c>
      <c r="G43" s="409">
        <v>2.7013548325274441E-3</v>
      </c>
      <c r="H43" s="93"/>
      <c r="I43" s="79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0.64260234999074695</v>
      </c>
      <c r="D44" s="41">
        <v>0.72023928206982013</v>
      </c>
      <c r="E44" s="41">
        <v>0.58252615350697623</v>
      </c>
      <c r="F44" s="41">
        <v>0.94844900335058613</v>
      </c>
      <c r="G44" s="210">
        <v>0.56893070131261336</v>
      </c>
      <c r="H44" s="93"/>
      <c r="I44" s="79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34.178491075155662</v>
      </c>
      <c r="D45" s="41">
        <v>31.441246604635136</v>
      </c>
      <c r="E45" s="41">
        <v>35.39964853155027</v>
      </c>
      <c r="F45" s="41">
        <v>35.142599938895145</v>
      </c>
      <c r="G45" s="210">
        <v>35.081689889549615</v>
      </c>
      <c r="H45" s="93"/>
      <c r="I45" s="79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97.21827542126195</v>
      </c>
      <c r="D46" s="49">
        <v>97.378895034915317</v>
      </c>
      <c r="E46" s="49">
        <v>98.007016545910545</v>
      </c>
      <c r="F46" s="49">
        <v>97.815753254042065</v>
      </c>
      <c r="G46" s="223">
        <v>97.608989625044813</v>
      </c>
      <c r="H46" s="93"/>
      <c r="I46" s="79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2.7817245787380451</v>
      </c>
      <c r="D47" s="196">
        <v>2.6211049650847227</v>
      </c>
      <c r="E47" s="196">
        <v>1.9749874937100467</v>
      </c>
      <c r="F47" s="196">
        <v>2.1773468480471023</v>
      </c>
      <c r="G47" s="224">
        <v>2.3587008798143141</v>
      </c>
      <c r="H47" s="93"/>
      <c r="I47" s="79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26.25" customHeight="1">
      <c r="A50" s="648" t="s">
        <v>230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9.7093487986832798</v>
      </c>
      <c r="E53" s="38">
        <v>7.6459297479104293</v>
      </c>
      <c r="F53" s="38">
        <v>7.5138557766121892</v>
      </c>
      <c r="G53" s="38">
        <v>-2.9079247912070656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24.115147430121553</v>
      </c>
      <c r="E54" s="38">
        <v>-80.068261110361178</v>
      </c>
      <c r="F54" s="38">
        <v>19.406151270337318</v>
      </c>
      <c r="G54" s="38">
        <v>62.582151827122004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-1.7934494615474534</v>
      </c>
      <c r="E55" s="38">
        <v>-9.9523798357601834</v>
      </c>
      <c r="F55" s="38">
        <v>19.814757043197858</v>
      </c>
      <c r="G55" s="38">
        <v>8.5622735176675633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4.6479906182251227</v>
      </c>
      <c r="E56" s="38">
        <v>12.299527033446537</v>
      </c>
      <c r="F56" s="38">
        <v>-6.9692427619609418</v>
      </c>
      <c r="G56" s="38">
        <v>-1.8841180160940638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15.733281118066827</v>
      </c>
      <c r="E57" s="38">
        <v>-79.808580136824048</v>
      </c>
      <c r="F57" s="38">
        <v>12.503119866495254</v>
      </c>
      <c r="G57" s="38">
        <v>53.119579463931075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13.61792667976782</v>
      </c>
      <c r="E58" s="38">
        <v>49.498567006484564</v>
      </c>
      <c r="F58" s="38">
        <v>38.78703190564616</v>
      </c>
      <c r="G58" s="38">
        <v>34.952293440208109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19.824447385530647</v>
      </c>
      <c r="E59" s="38">
        <v>-56.16103489656232</v>
      </c>
      <c r="F59" s="38">
        <v>-69.369239475899889</v>
      </c>
      <c r="G59" s="38">
        <v>57.984371149441074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-5.8829342636431505</v>
      </c>
      <c r="E60" s="38">
        <v>-62.826572251057385</v>
      </c>
      <c r="F60" s="38">
        <v>11.440447403839144</v>
      </c>
      <c r="G60" s="38">
        <v>31.489950612020976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0.15880732827986321</v>
      </c>
      <c r="E61" s="38">
        <v>1.1587526383983544</v>
      </c>
      <c r="F61" s="38">
        <v>4.7002398078954286</v>
      </c>
      <c r="G61" s="38">
        <v>-1.4186934094174859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13.658595225086529</v>
      </c>
      <c r="E62" s="38">
        <v>-3.1069404548116637</v>
      </c>
      <c r="F62" s="38">
        <v>-17.588701815375146</v>
      </c>
      <c r="G62" s="38">
        <v>-4.6027635821426571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5.5610449782490292</v>
      </c>
      <c r="E63" s="38">
        <v>-5.6652356221453317</v>
      </c>
      <c r="F63" s="38">
        <v>30.607978067517166</v>
      </c>
      <c r="G63" s="38">
        <v>4.5422752963874586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5.5745740528466001</v>
      </c>
      <c r="E64" s="38">
        <v>16.657013104117794</v>
      </c>
      <c r="F64" s="38">
        <v>-12.061433258069272</v>
      </c>
      <c r="G64" s="38">
        <v>-10.52340318912141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57.36971815950929</v>
      </c>
      <c r="E65" s="38">
        <v>4.7794708303903803</v>
      </c>
      <c r="F65" s="38">
        <v>-5.5186585315124717</v>
      </c>
      <c r="G65" s="38">
        <v>45.933615511728789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-20.241591128382126</v>
      </c>
      <c r="E66" s="38">
        <v>-50.999458572521036</v>
      </c>
      <c r="F66" s="38">
        <v>10.883512120410899</v>
      </c>
      <c r="G66" s="38">
        <v>-41.883931460621803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16.245870790825606</v>
      </c>
      <c r="E67" s="41">
        <v>-19.646724417975079</v>
      </c>
      <c r="F67" s="42">
        <v>76.45116969250077</v>
      </c>
      <c r="G67" s="42">
        <v>-40.088030469563208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-4.5908752463957256</v>
      </c>
      <c r="E68" s="42">
        <v>11.857254182264441</v>
      </c>
      <c r="F68" s="42">
        <v>7.5872790577952429</v>
      </c>
      <c r="G68" s="42">
        <v>-0.29548447296416214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3.88670451256192</v>
      </c>
      <c r="E69" s="52">
        <v>-9.834376147466628E-3</v>
      </c>
      <c r="F69" s="52">
        <v>8.162725061779085</v>
      </c>
      <c r="G69" s="52">
        <v>-0.33349605769426205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-2.273279381176863</v>
      </c>
      <c r="E70" s="42">
        <v>-25.140848913590148</v>
      </c>
      <c r="F70" s="42">
        <v>19.478360025761958</v>
      </c>
      <c r="G70" s="42">
        <v>8.196562465989004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3.7153507265434484</v>
      </c>
      <c r="E71" s="50">
        <v>-0.6506657791409225</v>
      </c>
      <c r="F71" s="50">
        <v>8.3742202265615333</v>
      </c>
      <c r="G71" s="50">
        <v>-0.12237402760520411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8"/>
      <c r="E75" s="8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8"/>
      <c r="E76" s="8"/>
      <c r="J76" s="495"/>
      <c r="K76" s="495"/>
      <c r="L76" s="495"/>
      <c r="M76" s="495"/>
      <c r="N76" s="495"/>
      <c r="O76" s="495"/>
    </row>
    <row r="77" spans="1:15">
      <c r="A77" s="205" t="s">
        <v>256</v>
      </c>
      <c r="B77" s="72"/>
      <c r="C77" s="72"/>
      <c r="D77" s="8"/>
      <c r="E77" s="8"/>
    </row>
    <row r="78" spans="1:15">
      <c r="A78" s="205" t="s">
        <v>177</v>
      </c>
      <c r="B78" s="72"/>
      <c r="C78" s="72"/>
      <c r="D78" s="8"/>
      <c r="E78" s="8"/>
    </row>
    <row r="79" spans="1:15">
      <c r="A79" s="131" t="s">
        <v>252</v>
      </c>
      <c r="B79" s="8"/>
      <c r="C79" s="131"/>
      <c r="D79" s="8"/>
      <c r="E79" s="8"/>
    </row>
    <row r="80" spans="1:15">
      <c r="A80" s="12" t="s">
        <v>255</v>
      </c>
      <c r="B80" s="8"/>
      <c r="C80" s="131"/>
      <c r="D80" s="8"/>
      <c r="E80" s="8"/>
    </row>
    <row r="81" spans="1:1">
      <c r="A81" s="14" t="s">
        <v>55</v>
      </c>
    </row>
    <row r="82" spans="1:1">
      <c r="A82" s="14" t="s">
        <v>56</v>
      </c>
    </row>
    <row r="83" spans="1:1">
      <c r="A83" s="14" t="s">
        <v>257</v>
      </c>
    </row>
    <row r="84" spans="1:1">
      <c r="A84" s="155" t="s">
        <v>34</v>
      </c>
    </row>
  </sheetData>
  <mergeCells count="14">
    <mergeCell ref="D51:G51"/>
    <mergeCell ref="A73:E73"/>
    <mergeCell ref="A1:G1"/>
    <mergeCell ref="A2:G2"/>
    <mergeCell ref="A3:G3"/>
    <mergeCell ref="A4:G4"/>
    <mergeCell ref="A5:A6"/>
    <mergeCell ref="C5:G5"/>
    <mergeCell ref="A28:A29"/>
    <mergeCell ref="A51:A52"/>
    <mergeCell ref="B5:B6"/>
    <mergeCell ref="B28:B29"/>
    <mergeCell ref="B51:C52"/>
    <mergeCell ref="A50:G50"/>
  </mergeCells>
  <hyperlinks>
    <hyperlink ref="I2" location="Índice!A1" display="Índice"/>
    <hyperlink ref="I3" location="'Cuadro 6-Darién'!A27" display="Composición "/>
    <hyperlink ref="I4" location="'Cuadro 6-Darién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4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zoomScaleNormal="100" zoomScaleSheetLayoutView="50" workbookViewId="0">
      <pane xSplit="2" ySplit="9" topLeftCell="M22" activePane="bottomRight" state="frozen"/>
      <selection pane="topRight" activeCell="C1" sqref="C1"/>
      <selection pane="bottomLeft" activeCell="A10" sqref="A10"/>
      <selection pane="bottomRight" activeCell="W32" sqref="W32"/>
    </sheetView>
  </sheetViews>
  <sheetFormatPr baseColWidth="10" defaultColWidth="10" defaultRowHeight="12.75"/>
  <cols>
    <col min="1" max="1" width="12.42578125" style="323" customWidth="1"/>
    <col min="2" max="2" width="35.5703125" style="323" customWidth="1"/>
    <col min="3" max="3" width="10" style="323" customWidth="1"/>
    <col min="4" max="4" width="12" style="323" customWidth="1"/>
    <col min="5" max="6" width="10" style="323"/>
    <col min="7" max="7" width="10" style="279"/>
    <col min="8" max="8" width="9.5703125" style="279" customWidth="1"/>
    <col min="9" max="9" width="11.28515625" style="323" customWidth="1"/>
    <col min="10" max="12" width="10" style="323"/>
    <col min="13" max="13" width="10" style="279"/>
    <col min="14" max="17" width="10" style="323"/>
    <col min="18" max="18" width="10" style="279"/>
    <col min="19" max="22" width="10" style="323"/>
    <col min="23" max="23" width="10" style="279"/>
    <col min="24" max="27" width="10" style="323"/>
    <col min="28" max="28" width="6.42578125" style="323" customWidth="1"/>
    <col min="29" max="16384" width="10" style="323"/>
  </cols>
  <sheetData>
    <row r="1" spans="1:35" s="156" customFormat="1" ht="12.95" customHeight="1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</row>
    <row r="2" spans="1:35" s="156" customFormat="1" ht="12.95" customHeight="1">
      <c r="A2" s="381" t="s">
        <v>20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35" s="156" customFormat="1" ht="12.95" customHeight="1">
      <c r="A3" s="382" t="s">
        <v>212</v>
      </c>
      <c r="B3" s="382"/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Z3" s="382"/>
      <c r="AA3" s="382"/>
    </row>
    <row r="4" spans="1:35" s="280" customFormat="1" ht="32.25" customHeight="1">
      <c r="A4" s="383" t="s">
        <v>213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</row>
    <row r="5" spans="1:35" s="280" customFormat="1" ht="5.25" customHeight="1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M5" s="383"/>
      <c r="N5" s="383"/>
      <c r="O5" s="383"/>
      <c r="P5" s="383"/>
      <c r="R5" s="383"/>
      <c r="S5" s="383"/>
      <c r="T5" s="383"/>
      <c r="U5" s="383"/>
      <c r="W5" s="383"/>
      <c r="X5" s="383"/>
      <c r="Y5" s="383"/>
      <c r="Z5" s="383"/>
    </row>
    <row r="6" spans="1:35" s="281" customFormat="1" ht="35.25" customHeight="1">
      <c r="A6" s="563" t="s">
        <v>48</v>
      </c>
      <c r="B6" s="564" t="s">
        <v>49</v>
      </c>
      <c r="C6" s="554" t="s">
        <v>214</v>
      </c>
      <c r="D6" s="555"/>
      <c r="E6" s="555"/>
      <c r="F6" s="555"/>
      <c r="G6" s="555"/>
      <c r="H6" s="555"/>
      <c r="I6" s="555"/>
      <c r="J6" s="555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5"/>
      <c r="Y6" s="555"/>
      <c r="Z6" s="555"/>
      <c r="AA6" s="555"/>
    </row>
    <row r="7" spans="1:35" s="281" customFormat="1" ht="15.75" customHeight="1">
      <c r="A7" s="549"/>
      <c r="B7" s="565"/>
      <c r="C7" s="556" t="s">
        <v>196</v>
      </c>
      <c r="D7" s="557"/>
      <c r="E7" s="557"/>
      <c r="F7" s="557"/>
      <c r="G7" s="558"/>
      <c r="H7" s="556" t="s">
        <v>197</v>
      </c>
      <c r="I7" s="557"/>
      <c r="J7" s="557"/>
      <c r="K7" s="557"/>
      <c r="L7" s="558"/>
      <c r="M7" s="556" t="s">
        <v>198</v>
      </c>
      <c r="N7" s="557"/>
      <c r="O7" s="557"/>
      <c r="P7" s="557"/>
      <c r="Q7" s="558"/>
      <c r="R7" s="556" t="s">
        <v>199</v>
      </c>
      <c r="S7" s="557"/>
      <c r="T7" s="557"/>
      <c r="U7" s="557"/>
      <c r="V7" s="558"/>
      <c r="W7" s="566" t="s">
        <v>200</v>
      </c>
      <c r="X7" s="567"/>
      <c r="Y7" s="567"/>
      <c r="Z7" s="567"/>
      <c r="AA7" s="567"/>
      <c r="AC7" s="405"/>
      <c r="AD7" s="405"/>
      <c r="AE7" s="405"/>
      <c r="AF7" s="405"/>
      <c r="AG7" s="405"/>
    </row>
    <row r="8" spans="1:35" s="281" customFormat="1" ht="15.75" customHeight="1">
      <c r="A8" s="549"/>
      <c r="B8" s="565"/>
      <c r="C8" s="568" t="s">
        <v>71</v>
      </c>
      <c r="D8" s="384" t="s">
        <v>202</v>
      </c>
      <c r="E8" s="283"/>
      <c r="F8" s="283"/>
      <c r="G8" s="283"/>
      <c r="H8" s="568" t="s">
        <v>71</v>
      </c>
      <c r="I8" s="384" t="s">
        <v>202</v>
      </c>
      <c r="J8" s="283"/>
      <c r="K8" s="283"/>
      <c r="L8" s="284"/>
      <c r="M8" s="568" t="s">
        <v>71</v>
      </c>
      <c r="N8" s="384" t="s">
        <v>202</v>
      </c>
      <c r="O8" s="283"/>
      <c r="P8" s="283"/>
      <c r="Q8" s="284"/>
      <c r="R8" s="568" t="s">
        <v>71</v>
      </c>
      <c r="S8" s="384" t="s">
        <v>202</v>
      </c>
      <c r="T8" s="283"/>
      <c r="U8" s="283"/>
      <c r="V8" s="284"/>
      <c r="W8" s="568" t="s">
        <v>71</v>
      </c>
      <c r="X8" s="384" t="s">
        <v>202</v>
      </c>
      <c r="Y8" s="283"/>
      <c r="Z8" s="283"/>
      <c r="AA8" s="404"/>
      <c r="AC8" s="569"/>
      <c r="AD8" s="569"/>
      <c r="AE8" s="569"/>
      <c r="AF8" s="569"/>
      <c r="AG8" s="569"/>
    </row>
    <row r="9" spans="1:35" s="281" customFormat="1" ht="15.75" customHeight="1">
      <c r="A9" s="550"/>
      <c r="B9" s="553"/>
      <c r="C9" s="560"/>
      <c r="D9" s="285" t="s">
        <v>203</v>
      </c>
      <c r="E9" s="286" t="s">
        <v>204</v>
      </c>
      <c r="F9" s="287" t="s">
        <v>205</v>
      </c>
      <c r="G9" s="287" t="s">
        <v>206</v>
      </c>
      <c r="H9" s="560"/>
      <c r="I9" s="285" t="s">
        <v>203</v>
      </c>
      <c r="J9" s="286" t="s">
        <v>204</v>
      </c>
      <c r="K9" s="287" t="s">
        <v>205</v>
      </c>
      <c r="L9" s="287" t="s">
        <v>206</v>
      </c>
      <c r="M9" s="560"/>
      <c r="N9" s="285" t="s">
        <v>203</v>
      </c>
      <c r="O9" s="286" t="s">
        <v>204</v>
      </c>
      <c r="P9" s="287" t="s">
        <v>205</v>
      </c>
      <c r="Q9" s="287" t="s">
        <v>206</v>
      </c>
      <c r="R9" s="560"/>
      <c r="S9" s="285" t="s">
        <v>203</v>
      </c>
      <c r="T9" s="286" t="s">
        <v>204</v>
      </c>
      <c r="U9" s="287" t="s">
        <v>205</v>
      </c>
      <c r="V9" s="287" t="s">
        <v>206</v>
      </c>
      <c r="W9" s="560"/>
      <c r="X9" s="285" t="s">
        <v>203</v>
      </c>
      <c r="Y9" s="286" t="s">
        <v>204</v>
      </c>
      <c r="Z9" s="287" t="s">
        <v>205</v>
      </c>
      <c r="AA9" s="410" t="s">
        <v>206</v>
      </c>
      <c r="AC9" s="569"/>
      <c r="AD9" s="569"/>
      <c r="AE9" s="569"/>
      <c r="AF9" s="569"/>
      <c r="AG9" s="569"/>
    </row>
    <row r="10" spans="1:35" s="280" customFormat="1" ht="17.25" customHeight="1">
      <c r="A10" s="289"/>
      <c r="B10" s="12" t="s">
        <v>107</v>
      </c>
      <c r="C10" s="385"/>
      <c r="D10" s="386"/>
      <c r="F10" s="387"/>
      <c r="G10" s="387"/>
      <c r="H10" s="385"/>
      <c r="I10" s="387"/>
      <c r="J10" s="388"/>
      <c r="K10" s="388"/>
      <c r="L10" s="387"/>
      <c r="M10" s="385"/>
      <c r="N10" s="387"/>
      <c r="O10" s="388"/>
      <c r="P10" s="388"/>
      <c r="Q10" s="387"/>
      <c r="R10" s="385"/>
      <c r="S10" s="387"/>
      <c r="T10" s="388"/>
      <c r="U10" s="388"/>
      <c r="V10" s="387"/>
      <c r="W10" s="385"/>
      <c r="X10" s="387"/>
      <c r="Y10" s="388"/>
      <c r="Z10" s="388"/>
      <c r="AA10" s="411"/>
    </row>
    <row r="11" spans="1:35" s="280" customFormat="1" ht="32.25" customHeight="1">
      <c r="A11" s="294" t="s">
        <v>0</v>
      </c>
      <c r="B11" s="295" t="s">
        <v>81</v>
      </c>
      <c r="C11" s="389">
        <v>1595.1933147917325</v>
      </c>
      <c r="D11" s="389">
        <v>380.49212165564938</v>
      </c>
      <c r="E11" s="389">
        <v>420.00857056860167</v>
      </c>
      <c r="F11" s="389">
        <v>393.09683909127085</v>
      </c>
      <c r="G11" s="389">
        <v>401.59578347621084</v>
      </c>
      <c r="H11" s="389">
        <v>1684.5926392408485</v>
      </c>
      <c r="I11" s="389">
        <v>378.86455569715503</v>
      </c>
      <c r="J11" s="389">
        <v>419.72435067563691</v>
      </c>
      <c r="K11" s="389">
        <v>443.31717605515371</v>
      </c>
      <c r="L11" s="389">
        <v>442.68655681290284</v>
      </c>
      <c r="M11" s="389">
        <v>1716.1671425861848</v>
      </c>
      <c r="N11" s="389">
        <v>384.70517725289244</v>
      </c>
      <c r="O11" s="389">
        <v>424.11916868020484</v>
      </c>
      <c r="P11" s="389">
        <v>446.23380134982631</v>
      </c>
      <c r="Q11" s="389">
        <v>461.10899530326134</v>
      </c>
      <c r="R11" s="389">
        <v>1797.3427043215916</v>
      </c>
      <c r="S11" s="389">
        <v>422.126702522637</v>
      </c>
      <c r="T11" s="389">
        <v>438.76564769227758</v>
      </c>
      <c r="U11" s="389">
        <v>441.4420053207507</v>
      </c>
      <c r="V11" s="389">
        <v>495.00834878592622</v>
      </c>
      <c r="W11" s="389">
        <v>1890.5045995025753</v>
      </c>
      <c r="X11" s="389">
        <v>422.95670123678246</v>
      </c>
      <c r="Y11" s="389">
        <v>456.18664935760904</v>
      </c>
      <c r="Z11" s="389">
        <v>472.83449401944114</v>
      </c>
      <c r="AA11" s="390">
        <v>538.52675488874274</v>
      </c>
      <c r="AF11" s="298"/>
      <c r="AG11" s="298"/>
      <c r="AH11" s="298"/>
      <c r="AI11" s="298"/>
    </row>
    <row r="12" spans="1:35" s="280" customFormat="1" ht="24.95" customHeight="1">
      <c r="A12" s="294" t="s">
        <v>1</v>
      </c>
      <c r="B12" s="299" t="s">
        <v>50</v>
      </c>
      <c r="C12" s="389">
        <v>848.17114854356896</v>
      </c>
      <c r="D12" s="389">
        <v>293.6538035062888</v>
      </c>
      <c r="E12" s="389">
        <v>181.90108166215896</v>
      </c>
      <c r="F12" s="389">
        <v>196.91140766678549</v>
      </c>
      <c r="G12" s="389">
        <v>175.70485570833574</v>
      </c>
      <c r="H12" s="389">
        <v>1039.3274243967351</v>
      </c>
      <c r="I12" s="389">
        <v>274.51004836374801</v>
      </c>
      <c r="J12" s="389">
        <v>200.18543326216647</v>
      </c>
      <c r="K12" s="389">
        <v>250.60085654694174</v>
      </c>
      <c r="L12" s="389">
        <v>314.0310862238789</v>
      </c>
      <c r="M12" s="389">
        <v>1336.9232954571055</v>
      </c>
      <c r="N12" s="389">
        <v>642.35821193180573</v>
      </c>
      <c r="O12" s="389">
        <v>89.967522715794914</v>
      </c>
      <c r="P12" s="389">
        <v>218.35947768301361</v>
      </c>
      <c r="Q12" s="389">
        <v>386.23808312649135</v>
      </c>
      <c r="R12" s="389">
        <v>2734.3901060858011</v>
      </c>
      <c r="S12" s="389">
        <v>837.12169215112556</v>
      </c>
      <c r="T12" s="389">
        <v>591.1176511763731</v>
      </c>
      <c r="U12" s="389">
        <v>606.51933858942971</v>
      </c>
      <c r="V12" s="389">
        <v>699.63142416887274</v>
      </c>
      <c r="W12" s="389">
        <v>2905.6655883523104</v>
      </c>
      <c r="X12" s="389">
        <v>917.79971388602189</v>
      </c>
      <c r="Y12" s="389">
        <v>615.64960955395941</v>
      </c>
      <c r="Z12" s="389">
        <v>631.49679317891412</v>
      </c>
      <c r="AA12" s="390">
        <v>740.71947173341516</v>
      </c>
      <c r="AF12" s="298"/>
      <c r="AG12" s="298"/>
      <c r="AH12" s="298"/>
      <c r="AI12" s="298"/>
    </row>
    <row r="13" spans="1:35" s="280" customFormat="1" ht="24.95" customHeight="1">
      <c r="A13" s="294" t="s">
        <v>2</v>
      </c>
      <c r="B13" s="299" t="s">
        <v>4</v>
      </c>
      <c r="C13" s="389">
        <v>3851.5910178652134</v>
      </c>
      <c r="D13" s="389">
        <v>1005.2742323786616</v>
      </c>
      <c r="E13" s="389">
        <v>979.29448950354458</v>
      </c>
      <c r="F13" s="389">
        <v>974.51844924558372</v>
      </c>
      <c r="G13" s="389">
        <v>892.50384673742337</v>
      </c>
      <c r="H13" s="389">
        <v>3797.7274918144749</v>
      </c>
      <c r="I13" s="389">
        <v>980.31337827937136</v>
      </c>
      <c r="J13" s="389">
        <v>960.12494243864637</v>
      </c>
      <c r="K13" s="389">
        <v>977.73868233050143</v>
      </c>
      <c r="L13" s="389">
        <v>879.55048876595572</v>
      </c>
      <c r="M13" s="389">
        <v>3011.8022401690837</v>
      </c>
      <c r="N13" s="389">
        <v>1001.772372441569</v>
      </c>
      <c r="O13" s="389">
        <v>593.26566988790501</v>
      </c>
      <c r="P13" s="389">
        <v>702.33324957005493</v>
      </c>
      <c r="Q13" s="389">
        <v>714.43094826955496</v>
      </c>
      <c r="R13" s="389">
        <v>3353.725302540362</v>
      </c>
      <c r="S13" s="389">
        <v>870.47796118062911</v>
      </c>
      <c r="T13" s="389">
        <v>841.00938897476681</v>
      </c>
      <c r="U13" s="389">
        <v>822.42315536457636</v>
      </c>
      <c r="V13" s="389">
        <v>819.81479702038951</v>
      </c>
      <c r="W13" s="389">
        <v>3525.6875130463404</v>
      </c>
      <c r="X13" s="389">
        <v>918.43313235712242</v>
      </c>
      <c r="Y13" s="389">
        <v>877.925963427591</v>
      </c>
      <c r="Z13" s="389">
        <v>869.78816600591244</v>
      </c>
      <c r="AA13" s="390">
        <v>859.54025125571468</v>
      </c>
      <c r="AF13" s="298"/>
      <c r="AG13" s="298"/>
      <c r="AH13" s="298"/>
      <c r="AI13" s="298"/>
    </row>
    <row r="14" spans="1:35" s="280" customFormat="1" ht="34.5" customHeight="1">
      <c r="A14" s="300" t="s">
        <v>139</v>
      </c>
      <c r="B14" s="295" t="s">
        <v>207</v>
      </c>
      <c r="C14" s="389">
        <v>1380.5291264675748</v>
      </c>
      <c r="D14" s="389">
        <v>332.79775317847157</v>
      </c>
      <c r="E14" s="389">
        <v>363.21984311091711</v>
      </c>
      <c r="F14" s="389">
        <v>340.65115199226113</v>
      </c>
      <c r="G14" s="389">
        <v>343.86037818592524</v>
      </c>
      <c r="H14" s="389">
        <v>1407.8120825823216</v>
      </c>
      <c r="I14" s="390">
        <v>348.23804449358744</v>
      </c>
      <c r="J14" s="390">
        <v>366.34084575784101</v>
      </c>
      <c r="K14" s="390">
        <v>352.05637472781268</v>
      </c>
      <c r="L14" s="390">
        <v>341.17681760308051</v>
      </c>
      <c r="M14" s="389">
        <v>1431.3460196585722</v>
      </c>
      <c r="N14" s="390">
        <v>351.64572517675282</v>
      </c>
      <c r="O14" s="390">
        <v>328.17648995766353</v>
      </c>
      <c r="P14" s="390">
        <v>361.18837467945178</v>
      </c>
      <c r="Q14" s="390">
        <v>390.33542984470409</v>
      </c>
      <c r="R14" s="389">
        <v>1530.192471277159</v>
      </c>
      <c r="S14" s="390">
        <v>348.51859601175909</v>
      </c>
      <c r="T14" s="390">
        <v>376.88115474061556</v>
      </c>
      <c r="U14" s="390">
        <v>395.28980702493294</v>
      </c>
      <c r="V14" s="390">
        <v>409.5029134998515</v>
      </c>
      <c r="W14" s="389">
        <v>1576.5810229413155</v>
      </c>
      <c r="X14" s="390">
        <v>370.87019996380781</v>
      </c>
      <c r="Y14" s="390">
        <v>386.42894391696564</v>
      </c>
      <c r="Z14" s="390">
        <v>413.58261141449248</v>
      </c>
      <c r="AA14" s="390">
        <v>405.69926764604958</v>
      </c>
      <c r="AF14" s="298"/>
      <c r="AG14" s="298"/>
      <c r="AH14" s="298"/>
      <c r="AI14" s="298"/>
    </row>
    <row r="15" spans="1:35" s="280" customFormat="1" ht="24.95" customHeight="1">
      <c r="A15" s="294" t="s">
        <v>6</v>
      </c>
      <c r="B15" s="299" t="s">
        <v>7</v>
      </c>
      <c r="C15" s="389">
        <v>11998.236139218101</v>
      </c>
      <c r="D15" s="390">
        <v>4040.5636923355964</v>
      </c>
      <c r="E15" s="390">
        <v>2514.0118112293781</v>
      </c>
      <c r="F15" s="390">
        <v>2816.8740180988993</v>
      </c>
      <c r="G15" s="390">
        <v>2626.7866175542267</v>
      </c>
      <c r="H15" s="389">
        <v>12090.036863673009</v>
      </c>
      <c r="I15" s="390">
        <v>4305.5411101636937</v>
      </c>
      <c r="J15" s="390">
        <v>2657.1694012521898</v>
      </c>
      <c r="K15" s="390">
        <v>2622.6086323422473</v>
      </c>
      <c r="L15" s="390">
        <v>2504.7177199148764</v>
      </c>
      <c r="M15" s="389">
        <v>6332.9649781583257</v>
      </c>
      <c r="N15" s="390">
        <v>3605.2724697842905</v>
      </c>
      <c r="O15" s="390">
        <v>482.91883487002946</v>
      </c>
      <c r="P15" s="390">
        <v>923.31306689938287</v>
      </c>
      <c r="Q15" s="390">
        <v>1321.4606066046224</v>
      </c>
      <c r="R15" s="389">
        <v>8153.9439146682589</v>
      </c>
      <c r="S15" s="390">
        <v>2530.8266535268476</v>
      </c>
      <c r="T15" s="390">
        <v>1738.5728800881175</v>
      </c>
      <c r="U15" s="390">
        <v>1812.1689480239688</v>
      </c>
      <c r="V15" s="390">
        <v>2072.3754330293241</v>
      </c>
      <c r="W15" s="389">
        <v>9663.6870192910083</v>
      </c>
      <c r="X15" s="390">
        <v>3101.1035871760096</v>
      </c>
      <c r="Y15" s="390">
        <v>1978.4446383361787</v>
      </c>
      <c r="Z15" s="390">
        <v>2074.6148635999748</v>
      </c>
      <c r="AA15" s="390">
        <v>2509.5239301788465</v>
      </c>
      <c r="AF15" s="298"/>
      <c r="AG15" s="298"/>
      <c r="AH15" s="298"/>
      <c r="AI15" s="298"/>
    </row>
    <row r="16" spans="1:35" s="280" customFormat="1" ht="33" customHeight="1">
      <c r="A16" s="300" t="s">
        <v>8</v>
      </c>
      <c r="B16" s="295" t="s">
        <v>84</v>
      </c>
      <c r="C16" s="389">
        <v>12344.71437063733</v>
      </c>
      <c r="D16" s="390">
        <v>2937.4529246359089</v>
      </c>
      <c r="E16" s="390">
        <v>3005.412316929699</v>
      </c>
      <c r="F16" s="390">
        <v>3001.9498823158783</v>
      </c>
      <c r="G16" s="390">
        <v>3399.8992467558437</v>
      </c>
      <c r="H16" s="389">
        <v>12567.841504706508</v>
      </c>
      <c r="I16" s="390">
        <v>2976.4860357918392</v>
      </c>
      <c r="J16" s="390">
        <v>3039.0049128020682</v>
      </c>
      <c r="K16" s="390">
        <v>3027.5211761077271</v>
      </c>
      <c r="L16" s="390">
        <v>3524.8293800048723</v>
      </c>
      <c r="M16" s="389">
        <v>10524.732062603245</v>
      </c>
      <c r="N16" s="390">
        <v>2963.2975838478533</v>
      </c>
      <c r="O16" s="390">
        <v>1752.3356555667458</v>
      </c>
      <c r="P16" s="390">
        <v>2411.3915748125173</v>
      </c>
      <c r="Q16" s="390">
        <v>3397.7072483761294</v>
      </c>
      <c r="R16" s="389">
        <v>12494.419860092719</v>
      </c>
      <c r="S16" s="390">
        <v>2893.5799043120014</v>
      </c>
      <c r="T16" s="390">
        <v>2429.9599909626531</v>
      </c>
      <c r="U16" s="390">
        <v>3135.6166465861857</v>
      </c>
      <c r="V16" s="390">
        <v>4035.2633182318777</v>
      </c>
      <c r="W16" s="389">
        <v>14525.913790068997</v>
      </c>
      <c r="X16" s="390">
        <v>3353.0109185118608</v>
      </c>
      <c r="Y16" s="390">
        <v>2800.6192877031299</v>
      </c>
      <c r="Z16" s="390">
        <v>3654.2464300311603</v>
      </c>
      <c r="AA16" s="390">
        <v>4718.0371538228464</v>
      </c>
      <c r="AF16" s="298"/>
      <c r="AG16" s="298"/>
      <c r="AH16" s="298"/>
      <c r="AI16" s="298"/>
    </row>
    <row r="17" spans="1:35" s="280" customFormat="1" ht="24.95" customHeight="1">
      <c r="A17" s="294" t="s">
        <v>9</v>
      </c>
      <c r="B17" s="299" t="s">
        <v>85</v>
      </c>
      <c r="C17" s="389">
        <v>6880.9321137043908</v>
      </c>
      <c r="D17" s="390">
        <v>1710.2978211256325</v>
      </c>
      <c r="E17" s="390">
        <v>1733.7940326899659</v>
      </c>
      <c r="F17" s="390">
        <v>1734.7988518831721</v>
      </c>
      <c r="G17" s="390">
        <v>1702.041408005621</v>
      </c>
      <c r="H17" s="389">
        <v>7454.4106490164022</v>
      </c>
      <c r="I17" s="390">
        <v>1786.795131320157</v>
      </c>
      <c r="J17" s="390">
        <v>1829.5098417417553</v>
      </c>
      <c r="K17" s="390">
        <v>1923.6652486705207</v>
      </c>
      <c r="L17" s="390">
        <v>1914.4404272839693</v>
      </c>
      <c r="M17" s="389">
        <v>6292.412708990084</v>
      </c>
      <c r="N17" s="390">
        <v>1852.271566077181</v>
      </c>
      <c r="O17" s="390">
        <v>1272.7293473854195</v>
      </c>
      <c r="P17" s="390">
        <v>1435.8319993878533</v>
      </c>
      <c r="Q17" s="390">
        <v>1731.5797961396299</v>
      </c>
      <c r="R17" s="389">
        <v>7357.2347017994562</v>
      </c>
      <c r="S17" s="390">
        <v>1686.5401121520672</v>
      </c>
      <c r="T17" s="390">
        <v>1768.564108452345</v>
      </c>
      <c r="U17" s="390">
        <v>1875.6898648383865</v>
      </c>
      <c r="V17" s="390">
        <v>2026.4406163566573</v>
      </c>
      <c r="W17" s="389">
        <v>8364.7619580754308</v>
      </c>
      <c r="X17" s="390">
        <v>1876.8893583517563</v>
      </c>
      <c r="Y17" s="390">
        <v>2053.2446626516785</v>
      </c>
      <c r="Z17" s="390">
        <v>2124.437811255933</v>
      </c>
      <c r="AA17" s="390">
        <v>2310.1901258160628</v>
      </c>
      <c r="AF17" s="298"/>
      <c r="AG17" s="298"/>
      <c r="AH17" s="298"/>
      <c r="AI17" s="298"/>
    </row>
    <row r="18" spans="1:35" s="280" customFormat="1" ht="24.95" customHeight="1">
      <c r="A18" s="294" t="s">
        <v>10</v>
      </c>
      <c r="B18" s="299" t="s">
        <v>51</v>
      </c>
      <c r="C18" s="389">
        <v>2001.8113058942365</v>
      </c>
      <c r="D18" s="390">
        <v>507.14141104034792</v>
      </c>
      <c r="E18" s="390">
        <v>472.62892312618993</v>
      </c>
      <c r="F18" s="390">
        <v>481.63524488722067</v>
      </c>
      <c r="G18" s="390">
        <v>540.40572684047788</v>
      </c>
      <c r="H18" s="389">
        <v>2021.6655287783178</v>
      </c>
      <c r="I18" s="390">
        <v>508.56439180885036</v>
      </c>
      <c r="J18" s="390">
        <v>461.30555823245106</v>
      </c>
      <c r="K18" s="390">
        <v>483.94330413619639</v>
      </c>
      <c r="L18" s="390">
        <v>567.85227460082012</v>
      </c>
      <c r="M18" s="389">
        <v>774.76898846327322</v>
      </c>
      <c r="N18" s="390">
        <v>405.45917633982282</v>
      </c>
      <c r="O18" s="390">
        <v>70.248777702478478</v>
      </c>
      <c r="P18" s="390">
        <v>97.613714313651528</v>
      </c>
      <c r="Q18" s="390">
        <v>201.44732010732037</v>
      </c>
      <c r="R18" s="389">
        <v>998.77399535594634</v>
      </c>
      <c r="S18" s="390">
        <v>178.95931484532923</v>
      </c>
      <c r="T18" s="390">
        <v>244.21505553747863</v>
      </c>
      <c r="U18" s="390">
        <v>263.04915716777828</v>
      </c>
      <c r="V18" s="390">
        <v>312.5504678053602</v>
      </c>
      <c r="W18" s="389">
        <v>1360.2615630262715</v>
      </c>
      <c r="X18" s="390">
        <v>294.65841541054186</v>
      </c>
      <c r="Y18" s="390">
        <v>335.93052038127911</v>
      </c>
      <c r="Z18" s="390">
        <v>328.43324036484557</v>
      </c>
      <c r="AA18" s="390">
        <v>401.23938686960486</v>
      </c>
      <c r="AF18" s="298"/>
      <c r="AG18" s="298"/>
      <c r="AH18" s="298"/>
      <c r="AI18" s="298"/>
    </row>
    <row r="19" spans="1:35" s="280" customFormat="1" ht="24.95" customHeight="1">
      <c r="A19" s="294" t="s">
        <v>11</v>
      </c>
      <c r="B19" s="299" t="s">
        <v>86</v>
      </c>
      <c r="C19" s="389">
        <v>1592.0722924675458</v>
      </c>
      <c r="D19" s="390">
        <v>389.56349489409735</v>
      </c>
      <c r="E19" s="390">
        <v>394.32979123343046</v>
      </c>
      <c r="F19" s="390">
        <v>395.57978593707475</v>
      </c>
      <c r="G19" s="390">
        <v>412.59922040294322</v>
      </c>
      <c r="H19" s="389">
        <v>1595.8444769949642</v>
      </c>
      <c r="I19" s="390">
        <v>382.85281909650462</v>
      </c>
      <c r="J19" s="390">
        <v>385.25572029913064</v>
      </c>
      <c r="K19" s="390">
        <v>401.18012635748767</v>
      </c>
      <c r="L19" s="390">
        <v>426.55581124184124</v>
      </c>
      <c r="M19" s="389">
        <v>1615.9600224075168</v>
      </c>
      <c r="N19" s="390">
        <v>412.63816283197337</v>
      </c>
      <c r="O19" s="390">
        <v>363.559105691014</v>
      </c>
      <c r="P19" s="390">
        <v>384.07421173092166</v>
      </c>
      <c r="Q19" s="390">
        <v>455.68854215360784</v>
      </c>
      <c r="R19" s="389">
        <v>1692.5088210070646</v>
      </c>
      <c r="S19" s="390">
        <v>394.59272974819078</v>
      </c>
      <c r="T19" s="390">
        <v>417.41117493737988</v>
      </c>
      <c r="U19" s="390">
        <v>415.48945630559189</v>
      </c>
      <c r="V19" s="390">
        <v>465.01546001590208</v>
      </c>
      <c r="W19" s="389">
        <v>1740.8157568547788</v>
      </c>
      <c r="X19" s="390">
        <v>432.63982067712266</v>
      </c>
      <c r="Y19" s="390">
        <v>428.58743590858654</v>
      </c>
      <c r="Z19" s="390">
        <v>431.73155660938022</v>
      </c>
      <c r="AA19" s="390">
        <v>447.85694365968925</v>
      </c>
      <c r="AF19" s="298"/>
      <c r="AG19" s="298"/>
      <c r="AH19" s="298"/>
      <c r="AI19" s="298"/>
    </row>
    <row r="20" spans="1:35" s="280" customFormat="1" ht="30" customHeight="1">
      <c r="A20" s="294" t="s">
        <v>12</v>
      </c>
      <c r="B20" s="299" t="s">
        <v>87</v>
      </c>
      <c r="C20" s="389">
        <v>4141.7403544426979</v>
      </c>
      <c r="D20" s="390">
        <v>1003.9976710021094</v>
      </c>
      <c r="E20" s="390">
        <v>991.38852049525758</v>
      </c>
      <c r="F20" s="390">
        <v>1046.719311345641</v>
      </c>
      <c r="G20" s="390">
        <v>1099.6348515996897</v>
      </c>
      <c r="H20" s="391">
        <v>4318.6354333815279</v>
      </c>
      <c r="I20" s="390">
        <v>1051.5866169812427</v>
      </c>
      <c r="J20" s="390">
        <v>1060.8390938977439</v>
      </c>
      <c r="K20" s="390">
        <v>1075.1050536551402</v>
      </c>
      <c r="L20" s="390">
        <v>1131.1046688474014</v>
      </c>
      <c r="M20" s="391">
        <v>4365.8332605116793</v>
      </c>
      <c r="N20" s="390">
        <v>1092.2031734931998</v>
      </c>
      <c r="O20" s="390">
        <v>1073.2818053757396</v>
      </c>
      <c r="P20" s="390">
        <v>1074.3101317420085</v>
      </c>
      <c r="Q20" s="390">
        <v>1126.0381499007322</v>
      </c>
      <c r="R20" s="391">
        <v>4415.4995633896879</v>
      </c>
      <c r="S20" s="390">
        <v>1087.3031308195687</v>
      </c>
      <c r="T20" s="390">
        <v>1065.4803592872354</v>
      </c>
      <c r="U20" s="390">
        <v>1103.2800461998802</v>
      </c>
      <c r="V20" s="390">
        <v>1159.4360270830036</v>
      </c>
      <c r="W20" s="391">
        <v>4656.9687646902075</v>
      </c>
      <c r="X20" s="390">
        <v>1110.3144133027054</v>
      </c>
      <c r="Y20" s="390">
        <v>1128.2896734079325</v>
      </c>
      <c r="Z20" s="390">
        <v>1198.2518450603964</v>
      </c>
      <c r="AA20" s="390">
        <v>1220.1128329191729</v>
      </c>
      <c r="AB20" s="303"/>
      <c r="AC20" s="304"/>
      <c r="AF20" s="298"/>
      <c r="AG20" s="298"/>
      <c r="AH20" s="298"/>
      <c r="AI20" s="298"/>
    </row>
    <row r="21" spans="1:35" s="280" customFormat="1" ht="34.5" customHeight="1">
      <c r="A21" s="300" t="s">
        <v>141</v>
      </c>
      <c r="B21" s="295" t="s">
        <v>142</v>
      </c>
      <c r="C21" s="389">
        <v>4717.7804568602269</v>
      </c>
      <c r="D21" s="390">
        <v>1100.3314655799322</v>
      </c>
      <c r="E21" s="390">
        <v>1175.5869352757643</v>
      </c>
      <c r="F21" s="390">
        <v>1171.6681453838983</v>
      </c>
      <c r="G21" s="390">
        <v>1270.1939106206319</v>
      </c>
      <c r="H21" s="389">
        <v>5001.2335647800828</v>
      </c>
      <c r="I21" s="390">
        <v>1159.2247445972432</v>
      </c>
      <c r="J21" s="390">
        <v>1212.1263464321817</v>
      </c>
      <c r="K21" s="390">
        <v>1261.671611740235</v>
      </c>
      <c r="L21" s="390">
        <v>1368.2108620104223</v>
      </c>
      <c r="M21" s="389">
        <v>4188.7882501522945</v>
      </c>
      <c r="N21" s="390">
        <v>1342.8398407493403</v>
      </c>
      <c r="O21" s="390">
        <v>762.70517070932692</v>
      </c>
      <c r="P21" s="390">
        <v>853.63483649824684</v>
      </c>
      <c r="Q21" s="390">
        <v>1229.6084021953802</v>
      </c>
      <c r="R21" s="389">
        <v>4789.4271966931592</v>
      </c>
      <c r="S21" s="390">
        <v>1034.0579553830523</v>
      </c>
      <c r="T21" s="390">
        <v>1187.2541811080744</v>
      </c>
      <c r="U21" s="390">
        <v>1223.7176477755932</v>
      </c>
      <c r="V21" s="390">
        <v>1344.3974124264394</v>
      </c>
      <c r="W21" s="389">
        <v>5455.3114950971758</v>
      </c>
      <c r="X21" s="390">
        <v>1213.1875645671353</v>
      </c>
      <c r="Y21" s="390">
        <v>1384.0915977512939</v>
      </c>
      <c r="Z21" s="390">
        <v>1396.8643115875313</v>
      </c>
      <c r="AA21" s="390">
        <v>1461.1680211912158</v>
      </c>
      <c r="AF21" s="298"/>
      <c r="AG21" s="298"/>
      <c r="AH21" s="298"/>
      <c r="AI21" s="298"/>
    </row>
    <row r="22" spans="1:35" s="280" customFormat="1" ht="24.95" customHeight="1">
      <c r="A22" s="294" t="s">
        <v>17</v>
      </c>
      <c r="B22" s="299" t="s">
        <v>92</v>
      </c>
      <c r="C22" s="389">
        <v>651.82010321235236</v>
      </c>
      <c r="D22" s="390">
        <v>166.55640201903714</v>
      </c>
      <c r="E22" s="390">
        <v>165.20815054817808</v>
      </c>
      <c r="F22" s="390">
        <v>156.56395198906455</v>
      </c>
      <c r="G22" s="390">
        <v>163.4915986560726</v>
      </c>
      <c r="H22" s="389">
        <v>682.97470342313193</v>
      </c>
      <c r="I22" s="390">
        <v>174.28370636295745</v>
      </c>
      <c r="J22" s="390">
        <v>175.11863496765497</v>
      </c>
      <c r="K22" s="390">
        <v>160.35888632331492</v>
      </c>
      <c r="L22" s="390">
        <v>173.21347576920462</v>
      </c>
      <c r="M22" s="389">
        <v>623.85975935764452</v>
      </c>
      <c r="N22" s="390">
        <v>205.18781181762427</v>
      </c>
      <c r="O22" s="390">
        <v>109.7232660323282</v>
      </c>
      <c r="P22" s="390">
        <v>140.75960236010806</v>
      </c>
      <c r="Q22" s="390">
        <v>168.18907914758401</v>
      </c>
      <c r="R22" s="389">
        <v>622.0503530942982</v>
      </c>
      <c r="S22" s="390">
        <v>161.50520665400703</v>
      </c>
      <c r="T22" s="390">
        <v>126.94337056049227</v>
      </c>
      <c r="U22" s="390">
        <v>157.14761776929254</v>
      </c>
      <c r="V22" s="390">
        <v>176.45415811050637</v>
      </c>
      <c r="W22" s="389">
        <v>609.5420026696861</v>
      </c>
      <c r="X22" s="390">
        <v>155.71502250116205</v>
      </c>
      <c r="Y22" s="390">
        <v>126.81987635138333</v>
      </c>
      <c r="Z22" s="390">
        <v>155.17888028890809</v>
      </c>
      <c r="AA22" s="390">
        <v>171.8282235282326</v>
      </c>
    </row>
    <row r="23" spans="1:35" s="280" customFormat="1" ht="24.95" customHeight="1">
      <c r="A23" s="294" t="s">
        <v>93</v>
      </c>
      <c r="B23" s="299" t="s">
        <v>94</v>
      </c>
      <c r="C23" s="389">
        <v>621.61517875686127</v>
      </c>
      <c r="D23" s="390">
        <v>150.01475100605973</v>
      </c>
      <c r="E23" s="390">
        <v>156.32600889629271</v>
      </c>
      <c r="F23" s="390">
        <v>160.17616695206158</v>
      </c>
      <c r="G23" s="390">
        <v>155.09825190244726</v>
      </c>
      <c r="H23" s="389">
        <v>643.98633655344474</v>
      </c>
      <c r="I23" s="390">
        <v>154.29959590424505</v>
      </c>
      <c r="J23" s="390">
        <v>161.33548896789179</v>
      </c>
      <c r="K23" s="390">
        <v>168.88044173539762</v>
      </c>
      <c r="L23" s="390">
        <v>159.47080994591016</v>
      </c>
      <c r="M23" s="389">
        <v>700.63671913632606</v>
      </c>
      <c r="N23" s="390">
        <v>164.90944383089303</v>
      </c>
      <c r="O23" s="390">
        <v>168.52452515608519</v>
      </c>
      <c r="P23" s="390">
        <v>189.24042963853881</v>
      </c>
      <c r="Q23" s="390">
        <v>177.96232051080901</v>
      </c>
      <c r="R23" s="389">
        <v>712.96080362724695</v>
      </c>
      <c r="S23" s="390">
        <v>169.41372901606817</v>
      </c>
      <c r="T23" s="390">
        <v>176.23967135573233</v>
      </c>
      <c r="U23" s="390">
        <v>202.88555375656048</v>
      </c>
      <c r="V23" s="390">
        <v>164.42184949888599</v>
      </c>
      <c r="W23" s="389">
        <v>755.07034630980843</v>
      </c>
      <c r="X23" s="390">
        <v>175.77878545755289</v>
      </c>
      <c r="Y23" s="390">
        <v>190.10003933343546</v>
      </c>
      <c r="Z23" s="390">
        <v>212.90048087617765</v>
      </c>
      <c r="AA23" s="390">
        <v>176.29104064264243</v>
      </c>
    </row>
    <row r="24" spans="1:35" s="280" customFormat="1" ht="24.95" customHeight="1">
      <c r="A24" s="305" t="s">
        <v>137</v>
      </c>
      <c r="B24" s="306" t="s">
        <v>138</v>
      </c>
      <c r="C24" s="307">
        <v>894.8414216608785</v>
      </c>
      <c r="D24" s="392">
        <v>200.89134971619296</v>
      </c>
      <c r="E24" s="392">
        <v>217.77445844366068</v>
      </c>
      <c r="F24" s="392">
        <v>226.08799424615256</v>
      </c>
      <c r="G24" s="392">
        <v>250.08761925487221</v>
      </c>
      <c r="H24" s="307">
        <v>891.43513581758373</v>
      </c>
      <c r="I24" s="393">
        <v>203.70119670721903</v>
      </c>
      <c r="J24" s="393">
        <v>221.6675728922238</v>
      </c>
      <c r="K24" s="393">
        <v>216.92115347530714</v>
      </c>
      <c r="L24" s="393">
        <v>249.14521274283379</v>
      </c>
      <c r="M24" s="307">
        <v>486.60321045523693</v>
      </c>
      <c r="N24" s="393">
        <v>181.84401043632954</v>
      </c>
      <c r="O24" s="393">
        <v>59.376936886008416</v>
      </c>
      <c r="P24" s="393">
        <v>75.672612255814983</v>
      </c>
      <c r="Q24" s="393">
        <v>169.70965087708402</v>
      </c>
      <c r="R24" s="307">
        <v>651.75352579567607</v>
      </c>
      <c r="S24" s="393">
        <v>119.01170646882677</v>
      </c>
      <c r="T24" s="393">
        <v>161.32065759573479</v>
      </c>
      <c r="U24" s="393">
        <v>178.38677987160011</v>
      </c>
      <c r="V24" s="393">
        <v>193.03438185951444</v>
      </c>
      <c r="W24" s="307">
        <v>833.48401981436814</v>
      </c>
      <c r="X24" s="393">
        <v>210.22926965087416</v>
      </c>
      <c r="Y24" s="393">
        <v>191.22507632552959</v>
      </c>
      <c r="Z24" s="393">
        <v>204.4634830171556</v>
      </c>
      <c r="AA24" s="393">
        <v>227.56619082080883</v>
      </c>
    </row>
    <row r="25" spans="1:35" s="280" customFormat="1" ht="24.95" customHeight="1">
      <c r="A25" s="310"/>
      <c r="B25" s="394" t="s">
        <v>108</v>
      </c>
      <c r="C25" s="395"/>
      <c r="D25" s="395"/>
      <c r="E25" s="395"/>
      <c r="F25" s="395"/>
      <c r="G25" s="395"/>
      <c r="H25" s="395"/>
      <c r="I25" s="390"/>
      <c r="J25" s="390"/>
      <c r="K25" s="390"/>
      <c r="L25" s="390"/>
      <c r="M25" s="395"/>
      <c r="N25" s="390"/>
      <c r="O25" s="390"/>
      <c r="P25" s="390"/>
      <c r="Q25" s="390"/>
      <c r="R25" s="395"/>
      <c r="S25" s="390"/>
      <c r="T25" s="390"/>
      <c r="U25" s="390"/>
      <c r="V25" s="390"/>
      <c r="W25" s="395"/>
      <c r="X25" s="390"/>
      <c r="Y25" s="390"/>
      <c r="Z25" s="390"/>
      <c r="AA25" s="390"/>
    </row>
    <row r="26" spans="1:35" s="280" customFormat="1" ht="24.95" customHeight="1">
      <c r="A26" s="294" t="s">
        <v>6</v>
      </c>
      <c r="B26" s="299" t="s">
        <v>109</v>
      </c>
      <c r="C26" s="389">
        <v>917.14252856971734</v>
      </c>
      <c r="D26" s="390">
        <v>352.85558759519523</v>
      </c>
      <c r="E26" s="390">
        <v>184.50336425318744</v>
      </c>
      <c r="F26" s="390">
        <v>192.2289731570161</v>
      </c>
      <c r="G26" s="390">
        <v>187.55460356431848</v>
      </c>
      <c r="H26" s="389">
        <v>919.94231830571152</v>
      </c>
      <c r="I26" s="390">
        <v>368.0577825413759</v>
      </c>
      <c r="J26" s="390">
        <v>191.90911316330744</v>
      </c>
      <c r="K26" s="390">
        <v>186.75128189741505</v>
      </c>
      <c r="L26" s="390">
        <v>173.22414070361305</v>
      </c>
      <c r="M26" s="389">
        <v>460.41138646377095</v>
      </c>
      <c r="N26" s="390">
        <v>313.64879573191246</v>
      </c>
      <c r="O26" s="390">
        <v>14.415992347894617</v>
      </c>
      <c r="P26" s="390">
        <v>50.418043739315664</v>
      </c>
      <c r="Q26" s="390">
        <v>81.928554644648159</v>
      </c>
      <c r="R26" s="389">
        <v>598.64167993768092</v>
      </c>
      <c r="S26" s="390">
        <v>190.98746474624372</v>
      </c>
      <c r="T26" s="390">
        <v>149.66959974097071</v>
      </c>
      <c r="U26" s="390">
        <v>112.28738831469298</v>
      </c>
      <c r="V26" s="390">
        <v>145.69722713577352</v>
      </c>
      <c r="W26" s="389">
        <v>709.56241036832353</v>
      </c>
      <c r="X26" s="390">
        <v>233.46720443056284</v>
      </c>
      <c r="Y26" s="390">
        <v>176.42984088693709</v>
      </c>
      <c r="Z26" s="390">
        <v>130.72375739641376</v>
      </c>
      <c r="AA26" s="390">
        <v>168.94160765440986</v>
      </c>
    </row>
    <row r="27" spans="1:35" s="280" customFormat="1" ht="24.95" customHeight="1">
      <c r="A27" s="294" t="s">
        <v>88</v>
      </c>
      <c r="B27" s="299" t="s">
        <v>89</v>
      </c>
      <c r="C27" s="389">
        <v>4621.2683719200613</v>
      </c>
      <c r="D27" s="390">
        <v>1133.5198525874316</v>
      </c>
      <c r="E27" s="390">
        <v>1141.4659995991469</v>
      </c>
      <c r="F27" s="390">
        <v>1160.435471130425</v>
      </c>
      <c r="G27" s="390">
        <v>1185.8470486030576</v>
      </c>
      <c r="H27" s="389">
        <v>4894.3809405688671</v>
      </c>
      <c r="I27" s="390">
        <v>1201.6480161481975</v>
      </c>
      <c r="J27" s="390">
        <v>1220.6592027046872</v>
      </c>
      <c r="K27" s="390">
        <v>1232.9199762452431</v>
      </c>
      <c r="L27" s="390">
        <v>1239.1537454707391</v>
      </c>
      <c r="M27" s="389">
        <v>5054.8191519180718</v>
      </c>
      <c r="N27" s="390">
        <v>1263.0068728249762</v>
      </c>
      <c r="O27" s="390">
        <v>1254.5485792300569</v>
      </c>
      <c r="P27" s="390">
        <v>1262.8153241463544</v>
      </c>
      <c r="Q27" s="390">
        <v>1274.4483757166843</v>
      </c>
      <c r="R27" s="389">
        <v>5234.4113888485872</v>
      </c>
      <c r="S27" s="390">
        <v>1297.966655934355</v>
      </c>
      <c r="T27" s="390">
        <v>1299.6098731263016</v>
      </c>
      <c r="U27" s="390">
        <v>1306.6742432822359</v>
      </c>
      <c r="V27" s="390">
        <v>1330.1606165056949</v>
      </c>
      <c r="W27" s="389">
        <v>5395.0740804783409</v>
      </c>
      <c r="X27" s="390">
        <v>1333.7475755928922</v>
      </c>
      <c r="Y27" s="390">
        <v>1338.8760659520685</v>
      </c>
      <c r="Z27" s="390">
        <v>1348.489437676591</v>
      </c>
      <c r="AA27" s="390">
        <v>1373.9610012567894</v>
      </c>
    </row>
    <row r="28" spans="1:35" s="280" customFormat="1" ht="24.95" customHeight="1">
      <c r="A28" s="305" t="s">
        <v>99</v>
      </c>
      <c r="B28" s="306" t="s">
        <v>110</v>
      </c>
      <c r="C28" s="389">
        <v>303.23538699999995</v>
      </c>
      <c r="D28" s="314">
        <v>74.341445421110606</v>
      </c>
      <c r="E28" s="314">
        <v>74.758152917214304</v>
      </c>
      <c r="F28" s="314">
        <v>76.022337673867</v>
      </c>
      <c r="G28" s="314">
        <v>78.113450987808051</v>
      </c>
      <c r="H28" s="315">
        <v>355.312263353758</v>
      </c>
      <c r="I28" s="314">
        <v>84.534608771275998</v>
      </c>
      <c r="J28" s="314">
        <v>88.990007194330587</v>
      </c>
      <c r="K28" s="314">
        <v>91.14761782484716</v>
      </c>
      <c r="L28" s="314">
        <v>90.640029563304267</v>
      </c>
      <c r="M28" s="315">
        <v>285.5050421493753</v>
      </c>
      <c r="N28" s="314">
        <v>85.306347815043296</v>
      </c>
      <c r="O28" s="314">
        <v>68.152702555768656</v>
      </c>
      <c r="P28" s="314">
        <v>67.686488338996952</v>
      </c>
      <c r="Q28" s="314">
        <v>64.359503439566396</v>
      </c>
      <c r="R28" s="315">
        <v>267.84938799237295</v>
      </c>
      <c r="S28" s="314">
        <v>65.648931695575186</v>
      </c>
      <c r="T28" s="314">
        <v>66.69332029391154</v>
      </c>
      <c r="U28" s="314">
        <v>69.387579103486715</v>
      </c>
      <c r="V28" s="314">
        <v>66.119556899399498</v>
      </c>
      <c r="W28" s="315">
        <v>279.94088909012271</v>
      </c>
      <c r="X28" s="314">
        <v>67.630103740199857</v>
      </c>
      <c r="Y28" s="314">
        <v>70.488854595405414</v>
      </c>
      <c r="Z28" s="314">
        <v>72.413731169434314</v>
      </c>
      <c r="AA28" s="314">
        <v>69.408199585083125</v>
      </c>
    </row>
    <row r="29" spans="1:35" ht="21" customHeight="1">
      <c r="A29" s="316"/>
      <c r="B29" s="317" t="s">
        <v>74</v>
      </c>
      <c r="C29" s="318">
        <v>5676.878637114316</v>
      </c>
      <c r="D29" s="319">
        <v>1281.8249451201896</v>
      </c>
      <c r="E29" s="319">
        <v>1236.9960605321457</v>
      </c>
      <c r="F29" s="319">
        <v>1341.3729268222262</v>
      </c>
      <c r="G29" s="319">
        <v>1816.6847046397547</v>
      </c>
      <c r="H29" s="318">
        <v>5920.4122601784438</v>
      </c>
      <c r="I29" s="319">
        <v>1327.551454900748</v>
      </c>
      <c r="J29" s="319">
        <v>1283.6201677308445</v>
      </c>
      <c r="K29" s="319">
        <v>1401.230071193</v>
      </c>
      <c r="L29" s="319">
        <v>1908.0105663538511</v>
      </c>
      <c r="M29" s="319">
        <v>6566.8574446243274</v>
      </c>
      <c r="N29" s="396">
        <v>1445.7207947208597</v>
      </c>
      <c r="O29" s="396">
        <v>1423.8717197852843</v>
      </c>
      <c r="P29" s="396">
        <v>1573.4527770411398</v>
      </c>
      <c r="Q29" s="396">
        <v>2123.8121530770436</v>
      </c>
      <c r="R29" s="397">
        <v>7007.7162060337905</v>
      </c>
      <c r="S29" s="397">
        <v>1585.2877966227993</v>
      </c>
      <c r="T29" s="397">
        <v>1546.2363609879819</v>
      </c>
      <c r="U29" s="397">
        <v>1679.1625230923269</v>
      </c>
      <c r="V29" s="397">
        <v>2197.0295253306831</v>
      </c>
      <c r="W29" s="397">
        <v>7021.3328411049988</v>
      </c>
      <c r="X29" s="397">
        <v>1598.3328723870516</v>
      </c>
      <c r="Y29" s="397">
        <v>1522.2088949705724</v>
      </c>
      <c r="Z29" s="397">
        <v>1700.5461297930112</v>
      </c>
      <c r="AA29" s="412">
        <v>2200.2449439543639</v>
      </c>
    </row>
    <row r="30" spans="1:35" ht="21" customHeight="1">
      <c r="A30" s="324"/>
      <c r="B30" s="325" t="s">
        <v>114</v>
      </c>
      <c r="C30" s="318">
        <v>65039.573269126799</v>
      </c>
      <c r="D30" s="319">
        <v>17061.570724797908</v>
      </c>
      <c r="E30" s="319">
        <v>15408.608511014732</v>
      </c>
      <c r="F30" s="319">
        <v>15867.290909818499</v>
      </c>
      <c r="G30" s="319">
        <v>16702.103123495661</v>
      </c>
      <c r="H30" s="318">
        <v>67287.571617566107</v>
      </c>
      <c r="I30" s="319">
        <v>17667.053237929413</v>
      </c>
      <c r="J30" s="319">
        <v>15934.886634412747</v>
      </c>
      <c r="K30" s="319">
        <v>16277.617671364471</v>
      </c>
      <c r="L30" s="319">
        <v>17408.014073859475</v>
      </c>
      <c r="M30" s="318">
        <v>55682.736785617628</v>
      </c>
      <c r="N30" s="319">
        <v>17738.612007369389</v>
      </c>
      <c r="O30" s="319">
        <v>10266.634269715567</v>
      </c>
      <c r="P30" s="319">
        <v>12233.97250782853</v>
      </c>
      <c r="Q30" s="319">
        <v>15443.518000704142</v>
      </c>
      <c r="R30" s="318">
        <v>64417.639002240539</v>
      </c>
      <c r="S30" s="319">
        <v>15923.251521680253</v>
      </c>
      <c r="T30" s="319">
        <v>14633.113384876508</v>
      </c>
      <c r="U30" s="319">
        <v>15785.101873086935</v>
      </c>
      <c r="V30" s="319">
        <v>18076.172222596848</v>
      </c>
      <c r="W30" s="318">
        <v>71975.180088543188</v>
      </c>
      <c r="X30" s="319">
        <v>18219.797562438733</v>
      </c>
      <c r="Y30" s="319">
        <v>16141.234100430265</v>
      </c>
      <c r="Z30" s="319">
        <v>17490.158854352343</v>
      </c>
      <c r="AA30" s="413">
        <v>20123.989571321847</v>
      </c>
    </row>
    <row r="31" spans="1:35" ht="21" customHeight="1">
      <c r="A31" s="326" t="s">
        <v>39</v>
      </c>
      <c r="B31" s="394" t="s">
        <v>115</v>
      </c>
      <c r="C31" s="318">
        <v>2254.5959655023598</v>
      </c>
      <c r="D31" s="319">
        <v>531.57416185992179</v>
      </c>
      <c r="E31" s="319">
        <v>562.06206020669561</v>
      </c>
      <c r="F31" s="319">
        <v>584.8531963295145</v>
      </c>
      <c r="G31" s="319">
        <v>576.10654710622782</v>
      </c>
      <c r="H31" s="318">
        <v>2215.1080891661841</v>
      </c>
      <c r="I31" s="319">
        <v>511.66052338096256</v>
      </c>
      <c r="J31" s="319">
        <v>544.98494348551344</v>
      </c>
      <c r="K31" s="319">
        <v>574.10871620417902</v>
      </c>
      <c r="L31" s="319">
        <v>584.35390609552883</v>
      </c>
      <c r="M31" s="318">
        <v>1526.8285712594327</v>
      </c>
      <c r="N31" s="319">
        <v>461.32495361313283</v>
      </c>
      <c r="O31" s="319">
        <v>235.41798560783852</v>
      </c>
      <c r="P31" s="319">
        <v>350.83317911430254</v>
      </c>
      <c r="Q31" s="319">
        <v>479.25245292415894</v>
      </c>
      <c r="R31" s="318">
        <v>1857.3361245037283</v>
      </c>
      <c r="S31" s="319">
        <v>366.00603192484033</v>
      </c>
      <c r="T31" s="319">
        <v>488.72755627515414</v>
      </c>
      <c r="U31" s="319">
        <v>485.71725560148269</v>
      </c>
      <c r="V31" s="319">
        <v>516.88528070225107</v>
      </c>
      <c r="W31" s="318">
        <v>2123.9060884188234</v>
      </c>
      <c r="X31" s="319">
        <v>547.75998405757923</v>
      </c>
      <c r="Y31" s="319">
        <v>499.27203479221708</v>
      </c>
      <c r="Z31" s="319">
        <v>508.99945094398856</v>
      </c>
      <c r="AA31" s="413">
        <v>567.87461862503858</v>
      </c>
    </row>
    <row r="32" spans="1:35" ht="30.75" customHeight="1">
      <c r="A32" s="327"/>
      <c r="B32" s="328" t="s">
        <v>42</v>
      </c>
      <c r="C32" s="329">
        <v>67294.169234629153</v>
      </c>
      <c r="D32" s="329">
        <v>17593.144886657832</v>
      </c>
      <c r="E32" s="398">
        <v>15970.670571221428</v>
      </c>
      <c r="F32" s="398">
        <v>16452.144106148007</v>
      </c>
      <c r="G32" s="398">
        <v>17278.209670601889</v>
      </c>
      <c r="H32" s="329">
        <v>69502.679706732291</v>
      </c>
      <c r="I32" s="399">
        <v>18178.713761310381</v>
      </c>
      <c r="J32" s="399">
        <v>16479.871577898262</v>
      </c>
      <c r="K32" s="399">
        <v>16851.726387568651</v>
      </c>
      <c r="L32" s="399">
        <v>17992.367979955001</v>
      </c>
      <c r="M32" s="329">
        <v>57222.715016980153</v>
      </c>
      <c r="N32" s="399">
        <v>18205.202459389464</v>
      </c>
      <c r="O32" s="399">
        <v>10506.455960534433</v>
      </c>
      <c r="P32" s="399">
        <v>12587.034569768246</v>
      </c>
      <c r="Q32" s="399">
        <v>15924.022027288012</v>
      </c>
      <c r="R32" s="329">
        <v>66284.369669000342</v>
      </c>
      <c r="S32" s="399">
        <v>16297.532531430839</v>
      </c>
      <c r="T32" s="399">
        <v>15119.703107592899</v>
      </c>
      <c r="U32" s="399">
        <v>16271.165405079761</v>
      </c>
      <c r="V32" s="399">
        <v>18595.968624896843</v>
      </c>
      <c r="W32" s="329">
        <v>73449.289922839118</v>
      </c>
      <c r="X32" s="399">
        <v>18451.633474627553</v>
      </c>
      <c r="Y32" s="399">
        <v>16578.486919829826</v>
      </c>
      <c r="Z32" s="399">
        <v>17921.667958406597</v>
      </c>
      <c r="AA32" s="399">
        <v>20497.501569975135</v>
      </c>
    </row>
    <row r="33" spans="1:23" ht="19.5" customHeight="1">
      <c r="A33" s="323" t="s">
        <v>215</v>
      </c>
      <c r="B33" s="400"/>
      <c r="C33" s="280"/>
      <c r="D33" s="280"/>
      <c r="E33" s="280"/>
      <c r="F33" s="280"/>
      <c r="G33" s="280"/>
      <c r="H33" s="280"/>
      <c r="I33" s="280"/>
      <c r="M33" s="323"/>
      <c r="R33" s="323"/>
      <c r="W33" s="323"/>
    </row>
    <row r="34" spans="1:23">
      <c r="A34" s="323" t="s">
        <v>216</v>
      </c>
      <c r="B34" s="401"/>
      <c r="C34" s="401"/>
      <c r="D34" s="401"/>
      <c r="E34" s="401"/>
      <c r="F34" s="401"/>
      <c r="G34" s="401"/>
      <c r="H34" s="401"/>
      <c r="I34" s="401"/>
      <c r="M34" s="323"/>
      <c r="R34" s="323"/>
      <c r="W34" s="323"/>
    </row>
    <row r="35" spans="1:23">
      <c r="A35" s="334" t="s">
        <v>217</v>
      </c>
      <c r="B35" s="332"/>
      <c r="C35" s="303"/>
      <c r="D35" s="303"/>
      <c r="E35" s="303"/>
      <c r="F35" s="303"/>
      <c r="G35" s="303"/>
      <c r="H35" s="303"/>
      <c r="I35" s="303"/>
      <c r="M35" s="323"/>
      <c r="R35" s="323"/>
      <c r="W35" s="323"/>
    </row>
    <row r="36" spans="1:23">
      <c r="A36" s="402" t="s">
        <v>210</v>
      </c>
      <c r="B36" s="400"/>
      <c r="C36" s="403"/>
      <c r="D36" s="403"/>
      <c r="E36" s="403"/>
      <c r="F36" s="403"/>
      <c r="G36" s="403"/>
      <c r="H36" s="403"/>
      <c r="I36" s="403"/>
      <c r="M36" s="323"/>
      <c r="R36" s="323"/>
      <c r="W36" s="323"/>
    </row>
    <row r="37" spans="1:23">
      <c r="A37" s="339" t="s">
        <v>211</v>
      </c>
      <c r="B37" s="340"/>
      <c r="G37" s="323"/>
      <c r="H37" s="323"/>
      <c r="M37" s="323"/>
      <c r="R37" s="323"/>
      <c r="W37" s="323"/>
    </row>
    <row r="38" spans="1:23">
      <c r="A38" s="339" t="s">
        <v>34</v>
      </c>
      <c r="B38" s="340"/>
    </row>
    <row r="41" spans="1:23" customFormat="1" ht="15"/>
    <row r="42" spans="1:23" customFormat="1" ht="15"/>
    <row r="43" spans="1:23" customFormat="1" ht="15"/>
    <row r="44" spans="1:23" customFormat="1" ht="15"/>
    <row r="45" spans="1:23" customFormat="1" ht="15"/>
    <row r="46" spans="1:23" customFormat="1" ht="15"/>
    <row r="47" spans="1:23" customFormat="1" ht="15"/>
    <row r="48" spans="1:23" customFormat="1" ht="15"/>
    <row r="49" customFormat="1" ht="15"/>
    <row r="50" customFormat="1" ht="15"/>
    <row r="51" customFormat="1" ht="15"/>
    <row r="52" customFormat="1" ht="15"/>
    <row r="53" customFormat="1" ht="15"/>
    <row r="54" customFormat="1" ht="15"/>
    <row r="55" customFormat="1" ht="15"/>
    <row r="56" customFormat="1" ht="15"/>
    <row r="57" customFormat="1" ht="15"/>
    <row r="58" customFormat="1" ht="15"/>
    <row r="59" customFormat="1" ht="15"/>
    <row r="60" customFormat="1" ht="15"/>
    <row r="61" customFormat="1" ht="15"/>
    <row r="62" customFormat="1" ht="15"/>
    <row r="63" customFormat="1" ht="15"/>
    <row r="64" customFormat="1" ht="15"/>
    <row r="65" customFormat="1" ht="15"/>
    <row r="66" customFormat="1" ht="15"/>
    <row r="67" customFormat="1" ht="15"/>
    <row r="68" customFormat="1" ht="15"/>
    <row r="69" customFormat="1" ht="15"/>
    <row r="70" customFormat="1" ht="15"/>
    <row r="71" customFormat="1" ht="15"/>
    <row r="72" customFormat="1" ht="15"/>
    <row r="73" customFormat="1" ht="15"/>
    <row r="74" customFormat="1" ht="15"/>
    <row r="75" customFormat="1" ht="15"/>
    <row r="76" customFormat="1" ht="15"/>
    <row r="77" customFormat="1" ht="15"/>
    <row r="78" customFormat="1" ht="15"/>
    <row r="79" customFormat="1" ht="15"/>
    <row r="80" customFormat="1" ht="15"/>
    <row r="81" customFormat="1" ht="15"/>
    <row r="82" customFormat="1" ht="15"/>
  </sheetData>
  <mergeCells count="18">
    <mergeCell ref="AD8:AD9"/>
    <mergeCell ref="AE8:AE9"/>
    <mergeCell ref="AF8:AF9"/>
    <mergeCell ref="AG8:AG9"/>
    <mergeCell ref="H8:H9"/>
    <mergeCell ref="M8:M9"/>
    <mergeCell ref="R8:R9"/>
    <mergeCell ref="W8:W9"/>
    <mergeCell ref="AC8:AC9"/>
    <mergeCell ref="A6:A9"/>
    <mergeCell ref="B6:B9"/>
    <mergeCell ref="C6:AA6"/>
    <mergeCell ref="C7:G7"/>
    <mergeCell ref="H7:L7"/>
    <mergeCell ref="M7:Q7"/>
    <mergeCell ref="R7:V7"/>
    <mergeCell ref="W7:AA7"/>
    <mergeCell ref="C8:C9"/>
  </mergeCells>
  <printOptions horizontalCentered="1"/>
  <pageMargins left="0.23622047244094491" right="0.23622047244094491" top="0.6692913385826772" bottom="0.74803149606299213" header="0.31496062992125984" footer="0.31496062992125984"/>
  <pageSetup paperSize="5" scale="50" pageOrder="overThenDown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P88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8" width="11.5703125" style="14"/>
    <col min="9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14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>
      <c r="A1" s="646" t="s">
        <v>19</v>
      </c>
      <c r="B1" s="646"/>
      <c r="C1" s="646"/>
      <c r="D1" s="646"/>
      <c r="E1" s="646"/>
      <c r="F1" s="646"/>
      <c r="G1" s="646"/>
    </row>
    <row r="2" spans="1:15">
      <c r="A2" s="647" t="s">
        <v>20</v>
      </c>
      <c r="B2" s="647"/>
      <c r="C2" s="647"/>
      <c r="D2" s="647"/>
      <c r="E2" s="647"/>
      <c r="F2" s="647"/>
      <c r="G2" s="647"/>
      <c r="I2" s="547" t="s">
        <v>62</v>
      </c>
    </row>
    <row r="3" spans="1:15" ht="15">
      <c r="A3" s="646" t="s">
        <v>21</v>
      </c>
      <c r="B3" s="646"/>
      <c r="C3" s="646"/>
      <c r="D3" s="646"/>
      <c r="E3" s="646"/>
      <c r="F3" s="646"/>
      <c r="G3" s="646"/>
      <c r="I3" s="547" t="s">
        <v>149</v>
      </c>
      <c r="K3" s="424"/>
    </row>
    <row r="4" spans="1:15" ht="26.25" customHeight="1">
      <c r="A4" s="627" t="s">
        <v>157</v>
      </c>
      <c r="B4" s="627"/>
      <c r="C4" s="627"/>
      <c r="D4" s="627"/>
      <c r="E4" s="627"/>
      <c r="F4" s="627"/>
      <c r="G4" s="627"/>
      <c r="I4" s="547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76.412320652414522</v>
      </c>
      <c r="D7" s="37">
        <v>77.054011296822054</v>
      </c>
      <c r="E7" s="37">
        <v>87.656307362686874</v>
      </c>
      <c r="F7" s="37">
        <v>91.062343281781111</v>
      </c>
      <c r="G7" s="38">
        <v>127.23892078444455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8.7633705264062538</v>
      </c>
      <c r="D8" s="37">
        <v>9.5389139945532513</v>
      </c>
      <c r="E8" s="37">
        <v>4.9051950964637809</v>
      </c>
      <c r="F8" s="37">
        <v>7.2133008261863019</v>
      </c>
      <c r="G8" s="38">
        <v>8.5078412149801412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44.85431426782413</v>
      </c>
      <c r="D9" s="37">
        <v>43.64467438163868</v>
      </c>
      <c r="E9" s="37">
        <v>36.428134794786395</v>
      </c>
      <c r="F9" s="37">
        <v>47.502522074201806</v>
      </c>
      <c r="G9" s="38">
        <v>47.800345692980613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15.041557595052943</v>
      </c>
      <c r="D10" s="37">
        <v>16.032084668673914</v>
      </c>
      <c r="E10" s="37">
        <v>20.445083845036837</v>
      </c>
      <c r="F10" s="37">
        <v>32.277662709625034</v>
      </c>
      <c r="G10" s="38">
        <v>42.128432189202954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119.50670252667642</v>
      </c>
      <c r="D11" s="37">
        <v>121.78510897036854</v>
      </c>
      <c r="E11" s="37">
        <v>63.401630903028192</v>
      </c>
      <c r="F11" s="37">
        <v>88.189008503370246</v>
      </c>
      <c r="G11" s="38">
        <v>97.939975648888094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17.760030001592849</v>
      </c>
      <c r="D12" s="37">
        <v>17.82595883541088</v>
      </c>
      <c r="E12" s="37">
        <v>12.690763054110334</v>
      </c>
      <c r="F12" s="37">
        <v>18.279732728563477</v>
      </c>
      <c r="G12" s="38">
        <v>21.016591159631119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41.536196382426716</v>
      </c>
      <c r="D13" s="37">
        <v>44.556381897507556</v>
      </c>
      <c r="E13" s="37">
        <v>30.458619512115632</v>
      </c>
      <c r="F13" s="37">
        <v>38.244181640402807</v>
      </c>
      <c r="G13" s="38">
        <v>40.045466743494259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13.408387383190997</v>
      </c>
      <c r="D14" s="37">
        <v>12.157770119096336</v>
      </c>
      <c r="E14" s="37">
        <v>5.649988830905893</v>
      </c>
      <c r="F14" s="37">
        <v>5.3786821204640081</v>
      </c>
      <c r="G14" s="38">
        <v>7.138360991749928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45.454714929446027</v>
      </c>
      <c r="D15" s="37">
        <v>44.962950140894591</v>
      </c>
      <c r="E15" s="37">
        <v>44.938683039871769</v>
      </c>
      <c r="F15" s="37">
        <v>46.45242342726614</v>
      </c>
      <c r="G15" s="38">
        <v>45.234490832323566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51.447414327099111</v>
      </c>
      <c r="D16" s="37">
        <v>54.634308816883191</v>
      </c>
      <c r="E16" s="37">
        <v>51.998338356023766</v>
      </c>
      <c r="F16" s="37">
        <v>52.828748086430529</v>
      </c>
      <c r="G16" s="38">
        <v>55.607261451634685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80.318968732381137</v>
      </c>
      <c r="D17" s="37">
        <v>87.759980282489124</v>
      </c>
      <c r="E17" s="37">
        <v>81.50157528240409</v>
      </c>
      <c r="F17" s="37">
        <v>81.927665204292353</v>
      </c>
      <c r="G17" s="38">
        <v>96.086369260699186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2.5837321572367733</v>
      </c>
      <c r="D18" s="37">
        <v>4.1410768816652368</v>
      </c>
      <c r="E18" s="37">
        <v>3.6065746236146068</v>
      </c>
      <c r="F18" s="37">
        <v>3.1051036575769491</v>
      </c>
      <c r="G18" s="38">
        <v>3.1020072171306374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37">
        <v>3.4817412729642192</v>
      </c>
      <c r="D19" s="37">
        <v>3.7316994447104821</v>
      </c>
      <c r="E19" s="37">
        <v>3.487773545316482</v>
      </c>
      <c r="F19" s="37">
        <v>4.2476995319739803</v>
      </c>
      <c r="G19" s="38">
        <v>4.6165663067451472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37">
        <v>1.1613059315152228</v>
      </c>
      <c r="D20" s="37">
        <v>1.188112586051169</v>
      </c>
      <c r="E20" s="37">
        <v>0.43704541224064114</v>
      </c>
      <c r="F20" s="37">
        <v>0.55682917428028722</v>
      </c>
      <c r="G20" s="38">
        <v>1.2322092855590663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9.909947137694056</v>
      </c>
      <c r="D21" s="41">
        <v>11.534666881615767</v>
      </c>
      <c r="E21" s="41">
        <v>9.2684826668532754</v>
      </c>
      <c r="F21" s="41">
        <v>9.6955176114697839</v>
      </c>
      <c r="G21" s="210">
        <v>7.8227088107091776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197.30501610904477</v>
      </c>
      <c r="D22" s="41">
        <v>211.8166023459361</v>
      </c>
      <c r="E22" s="41">
        <v>240.68545018819407</v>
      </c>
      <c r="F22" s="41">
        <v>262.82404107980699</v>
      </c>
      <c r="G22" s="210">
        <v>252.24355047650909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728.9457199329662</v>
      </c>
      <c r="D23" s="49">
        <v>762.36430154431673</v>
      </c>
      <c r="E23" s="49">
        <v>698.16801526027496</v>
      </c>
      <c r="F23" s="49">
        <v>793.53512584031819</v>
      </c>
      <c r="G23" s="210">
        <v>862.40183720144739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45.166130462898501</v>
      </c>
      <c r="D24" s="41">
        <v>44.464539338386885</v>
      </c>
      <c r="E24" s="41">
        <v>30.603294896990892</v>
      </c>
      <c r="F24" s="41">
        <v>36.223898175677348</v>
      </c>
      <c r="G24" s="210">
        <v>40.209688628263734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774.11185039586474</v>
      </c>
      <c r="D25" s="49">
        <v>806.8288408827035</v>
      </c>
      <c r="E25" s="49">
        <v>729.25778959829699</v>
      </c>
      <c r="F25" s="49">
        <v>830.22839853250673</v>
      </c>
      <c r="G25" s="223">
        <v>903.14009368595271</v>
      </c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6" ht="26.25" customHeight="1">
      <c r="A27" s="251" t="s">
        <v>242</v>
      </c>
      <c r="B27" s="251"/>
      <c r="C27" s="251"/>
      <c r="D27" s="251"/>
      <c r="E27" s="251"/>
      <c r="F27" s="251"/>
      <c r="G27" s="262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9.8709664001834945</v>
      </c>
      <c r="D30" s="37">
        <v>9.5502301594129726</v>
      </c>
      <c r="E30" s="37">
        <v>12.019934324043534</v>
      </c>
      <c r="F30" s="37">
        <v>10.968348401806164</v>
      </c>
      <c r="G30" s="38">
        <v>14.088503176195951</v>
      </c>
      <c r="H30" s="93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1.1320548215254487</v>
      </c>
      <c r="D31" s="37">
        <v>1.1822723124420407</v>
      </c>
      <c r="E31" s="37">
        <v>0.67262841294650411</v>
      </c>
      <c r="F31" s="37">
        <v>0.86883330405661519</v>
      </c>
      <c r="G31" s="38">
        <v>0.94202895812734877</v>
      </c>
      <c r="H31" s="93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5.7942937115465369</v>
      </c>
      <c r="D32" s="37">
        <v>5.4094093034514774</v>
      </c>
      <c r="E32" s="37">
        <v>4.9952342387528565</v>
      </c>
      <c r="F32" s="37">
        <v>5.7216209609507702</v>
      </c>
      <c r="G32" s="38">
        <v>5.2926833862390943</v>
      </c>
      <c r="H32" s="93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1.943072901850166</v>
      </c>
      <c r="D33" s="37">
        <v>1.9870490315063802</v>
      </c>
      <c r="E33" s="37">
        <v>2.8035468577303466</v>
      </c>
      <c r="F33" s="37">
        <v>3.8878051830891733</v>
      </c>
      <c r="G33" s="38">
        <v>4.6646619371382041</v>
      </c>
      <c r="H33" s="93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15.43791151957733</v>
      </c>
      <c r="D34" s="37">
        <v>15.094292965175946</v>
      </c>
      <c r="E34" s="37">
        <v>8.6939943333278933</v>
      </c>
      <c r="F34" s="37">
        <v>10.62225872534006</v>
      </c>
      <c r="G34" s="38">
        <v>10.844383538457389</v>
      </c>
      <c r="H34" s="93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2.2942459791192626</v>
      </c>
      <c r="D35" s="37">
        <v>2.2093854275100724</v>
      </c>
      <c r="E35" s="37">
        <v>1.7402300304671263</v>
      </c>
      <c r="F35" s="37">
        <v>2.2017715559807791</v>
      </c>
      <c r="G35" s="38">
        <v>2.3270577074988306</v>
      </c>
      <c r="H35" s="93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5.3656582522520448</v>
      </c>
      <c r="D36" s="37">
        <v>5.5224081787608217</v>
      </c>
      <c r="E36" s="37">
        <v>4.1766601531803182</v>
      </c>
      <c r="F36" s="37">
        <v>4.6064651255006899</v>
      </c>
      <c r="G36" s="38">
        <v>4.434026019159238</v>
      </c>
      <c r="H36" s="93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1.7320994861833243</v>
      </c>
      <c r="D37" s="37">
        <v>1.506858642509016</v>
      </c>
      <c r="E37" s="37">
        <v>0.77475879058050545</v>
      </c>
      <c r="F37" s="37">
        <v>0.64785571415904908</v>
      </c>
      <c r="G37" s="38">
        <v>0.79039354377640303</v>
      </c>
      <c r="H37" s="93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5.8718536483069501</v>
      </c>
      <c r="D38" s="37">
        <v>5.5727990699617651</v>
      </c>
      <c r="E38" s="37">
        <v>6.1622493007069155</v>
      </c>
      <c r="F38" s="37">
        <v>5.595137857169715</v>
      </c>
      <c r="G38" s="38">
        <v>5.008579637707113</v>
      </c>
      <c r="H38" s="93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6.6459923460401704</v>
      </c>
      <c r="D39" s="37">
        <v>6.7714868443610712</v>
      </c>
      <c r="E39" s="37">
        <v>7.1303096240722272</v>
      </c>
      <c r="F39" s="37">
        <v>6.3631584007255659</v>
      </c>
      <c r="G39" s="38">
        <v>6.157102518246842</v>
      </c>
      <c r="H39" s="93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10.375628365759765</v>
      </c>
      <c r="D40" s="37">
        <v>10.877149630208576</v>
      </c>
      <c r="E40" s="37">
        <v>11.17596225160629</v>
      </c>
      <c r="F40" s="37">
        <v>9.8680875466444977</v>
      </c>
      <c r="G40" s="38">
        <v>10.639143354664435</v>
      </c>
      <c r="H40" s="93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0.33376729162788377</v>
      </c>
      <c r="D41" s="37">
        <v>0.5132534525085557</v>
      </c>
      <c r="E41" s="37">
        <v>0.49455414464633224</v>
      </c>
      <c r="F41" s="37">
        <v>0.37400595583883439</v>
      </c>
      <c r="G41" s="38">
        <v>0.34346910726446972</v>
      </c>
      <c r="H41" s="93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37">
        <v>0.44977237736171188</v>
      </c>
      <c r="D42" s="37">
        <v>0.46251438416949142</v>
      </c>
      <c r="E42" s="37">
        <v>0.47826346116065221</v>
      </c>
      <c r="F42" s="37">
        <v>0.51163023807450092</v>
      </c>
      <c r="G42" s="38">
        <v>0.51116834907679976</v>
      </c>
      <c r="H42" s="93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37">
        <v>0.15001784702318599</v>
      </c>
      <c r="D43" s="37">
        <v>0.14725707930213866</v>
      </c>
      <c r="E43" s="37">
        <v>5.9930167147255624E-2</v>
      </c>
      <c r="F43" s="37">
        <v>6.7069396236568879E-2</v>
      </c>
      <c r="G43" s="38">
        <v>0.13643611818074597</v>
      </c>
      <c r="H43" s="93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1.2801699305631757</v>
      </c>
      <c r="D44" s="41">
        <v>1.4296299657553606</v>
      </c>
      <c r="E44" s="41">
        <v>1.2709473658085586</v>
      </c>
      <c r="F44" s="41">
        <v>1.1678132943425406</v>
      </c>
      <c r="G44" s="210">
        <v>0.86616781442872737</v>
      </c>
      <c r="H44" s="93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25.487920900338505</v>
      </c>
      <c r="D45" s="41">
        <v>26.252978526920302</v>
      </c>
      <c r="E45" s="41">
        <v>33.004165827391816</v>
      </c>
      <c r="F45" s="41">
        <v>31.656835823054102</v>
      </c>
      <c r="G45" s="210">
        <v>27.929614933496826</v>
      </c>
      <c r="H45" s="93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94.165425779258953</v>
      </c>
      <c r="D46" s="49">
        <v>94.488974973955962</v>
      </c>
      <c r="E46" s="49">
        <v>95.73679228642213</v>
      </c>
      <c r="F46" s="49">
        <v>95.580339969453377</v>
      </c>
      <c r="G46" s="223">
        <v>95.489264980116019</v>
      </c>
      <c r="H46" s="93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5.8345742207410307</v>
      </c>
      <c r="D47" s="196">
        <v>5.5110250260440461</v>
      </c>
      <c r="E47" s="196">
        <v>4.1964988696038956</v>
      </c>
      <c r="F47" s="196">
        <v>4.3631244413833485</v>
      </c>
      <c r="G47" s="224">
        <v>4.4522094533703402</v>
      </c>
      <c r="H47" s="93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26.25" customHeight="1">
      <c r="A50" s="648" t="s">
        <v>241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0.83977379423727427</v>
      </c>
      <c r="E53" s="38">
        <v>13.75956408683696</v>
      </c>
      <c r="F53" s="38">
        <v>3.8856712329911431</v>
      </c>
      <c r="G53" s="38">
        <v>39.727263980808743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8.849830847732477</v>
      </c>
      <c r="E54" s="38">
        <v>-48.577006782274566</v>
      </c>
      <c r="F54" s="38">
        <v>47.054310467415746</v>
      </c>
      <c r="G54" s="38">
        <v>17.946574252030302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-2.6968194830997021</v>
      </c>
      <c r="E55" s="38">
        <v>-16.534754100235162</v>
      </c>
      <c r="F55" s="38">
        <v>30.400643189121979</v>
      </c>
      <c r="G55" s="38">
        <v>0.62696380270838858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6.5852692938313027</v>
      </c>
      <c r="E56" s="38">
        <v>27.526047095957253</v>
      </c>
      <c r="F56" s="38">
        <v>57.874934406104785</v>
      </c>
      <c r="G56" s="38">
        <v>30.51884384627536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1.9065093384059679</v>
      </c>
      <c r="E57" s="38">
        <v>-47.939751059011328</v>
      </c>
      <c r="F57" s="38">
        <v>39.095804393823812</v>
      </c>
      <c r="G57" s="38">
        <v>11.056896217565708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0.3712202840429768</v>
      </c>
      <c r="E58" s="38">
        <v>-28.807402893243477</v>
      </c>
      <c r="F58" s="38">
        <v>44.039666099060639</v>
      </c>
      <c r="G58" s="38">
        <v>14.972092161889734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7.2712134911771358</v>
      </c>
      <c r="E59" s="38">
        <v>-31.640276398161802</v>
      </c>
      <c r="F59" s="38">
        <v>25.561112923027537</v>
      </c>
      <c r="G59" s="38">
        <v>4.7099585501092349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-9.3271265839354953</v>
      </c>
      <c r="E60" s="38">
        <v>-53.527754057206614</v>
      </c>
      <c r="F60" s="38">
        <v>-4.801898172927622</v>
      </c>
      <c r="G60" s="38">
        <v>32.715799741928521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-1.081878501085626</v>
      </c>
      <c r="E61" s="38">
        <v>-5.3971327385724521E-2</v>
      </c>
      <c r="F61" s="38">
        <v>3.3684573845907124</v>
      </c>
      <c r="G61" s="38">
        <v>-2.6218924763948621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6.1944696958374408</v>
      </c>
      <c r="E62" s="38">
        <v>-4.8247530131558136</v>
      </c>
      <c r="F62" s="38">
        <v>1.5969928206572348</v>
      </c>
      <c r="G62" s="38">
        <v>5.2594722870554591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9.2643265564092019</v>
      </c>
      <c r="E63" s="38">
        <v>-7.1312743917443413</v>
      </c>
      <c r="F63" s="38">
        <v>0.52279961511401041</v>
      </c>
      <c r="G63" s="38">
        <v>17.281957225439186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60.275006450126739</v>
      </c>
      <c r="E64" s="38">
        <v>-12.90732515537583</v>
      </c>
      <c r="F64" s="38">
        <v>-13.904355749474831</v>
      </c>
      <c r="G64" s="38">
        <v>-9.9721000899791079E-2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7.17911390163286</v>
      </c>
      <c r="E65" s="38">
        <v>-6.5365901784977325</v>
      </c>
      <c r="F65" s="38">
        <v>21.788283464617606</v>
      </c>
      <c r="G65" s="38">
        <v>8.6839187186987346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2.3083197810735356</v>
      </c>
      <c r="E66" s="38">
        <v>-63.215151714433674</v>
      </c>
      <c r="F66" s="38">
        <v>27.407623712496971</v>
      </c>
      <c r="G66" s="38">
        <v>121.29036021715658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16.394837644913679</v>
      </c>
      <c r="E67" s="41">
        <v>-19.646724417975094</v>
      </c>
      <c r="F67" s="42">
        <v>4.6073878537174835</v>
      </c>
      <c r="G67" s="42">
        <v>-19.316233292641087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7.3548998008602098</v>
      </c>
      <c r="E68" s="42">
        <v>13.629171425906335</v>
      </c>
      <c r="F68" s="42">
        <v>9.1981425858117092</v>
      </c>
      <c r="G68" s="42">
        <v>-4.0256936008700563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4.5845089281028777</v>
      </c>
      <c r="E69" s="52">
        <v>-8.4206836749831808</v>
      </c>
      <c r="F69" s="52">
        <v>13.659621823908765</v>
      </c>
      <c r="G69" s="52">
        <v>8.6784704442922447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-1.5533567239901913</v>
      </c>
      <c r="E70" s="42">
        <v>-31.173705266365772</v>
      </c>
      <c r="F70" s="42">
        <v>18.366006985865795</v>
      </c>
      <c r="G70" s="42">
        <v>11.003206869830095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4.2263906010621071</v>
      </c>
      <c r="E71" s="50">
        <v>-9.6143131422447254</v>
      </c>
      <c r="F71" s="50">
        <v>13.845667523116646</v>
      </c>
      <c r="G71" s="50">
        <v>8.7821249287934648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535"/>
      <c r="E75" s="535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535"/>
      <c r="E76" s="535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535"/>
      <c r="E77" s="535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535"/>
      <c r="E78" s="535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535"/>
      <c r="C79" s="131"/>
      <c r="D79" s="535"/>
      <c r="E79" s="535"/>
      <c r="J79" s="495"/>
      <c r="K79" s="495"/>
      <c r="L79" s="495"/>
      <c r="M79" s="495"/>
      <c r="N79" s="495"/>
      <c r="O79" s="495"/>
    </row>
    <row r="80" spans="1:15" ht="15">
      <c r="A80" s="12" t="s">
        <v>255</v>
      </c>
      <c r="B80" s="535"/>
      <c r="C80" s="131"/>
      <c r="D80" s="535"/>
      <c r="E80" s="535"/>
      <c r="J80" s="495"/>
      <c r="K80" s="495"/>
      <c r="L80" s="495"/>
      <c r="M80" s="495"/>
      <c r="N80" s="495"/>
      <c r="O80" s="495"/>
    </row>
    <row r="81" spans="1:15" ht="15">
      <c r="A81" s="14" t="s">
        <v>55</v>
      </c>
      <c r="J81" s="495"/>
      <c r="K81" s="495"/>
      <c r="L81" s="495"/>
      <c r="M81" s="495"/>
      <c r="N81" s="495"/>
      <c r="O81" s="495"/>
    </row>
    <row r="82" spans="1:15" ht="15">
      <c r="A82" s="14" t="s">
        <v>56</v>
      </c>
      <c r="J82" s="495"/>
      <c r="K82" s="495"/>
      <c r="L82" s="495"/>
      <c r="M82" s="495"/>
      <c r="N82" s="495"/>
      <c r="O82" s="495"/>
    </row>
    <row r="83" spans="1:15" ht="15">
      <c r="A83" s="14" t="s">
        <v>257</v>
      </c>
      <c r="J83" s="495"/>
      <c r="K83" s="495"/>
      <c r="L83" s="495"/>
      <c r="M83" s="495"/>
      <c r="N83" s="495"/>
      <c r="O83" s="495"/>
    </row>
    <row r="84" spans="1:15" ht="15">
      <c r="A84" s="155" t="s">
        <v>34</v>
      </c>
      <c r="J84" s="495"/>
      <c r="K84" s="495"/>
      <c r="L84" s="495"/>
      <c r="M84" s="495"/>
      <c r="N84" s="495"/>
      <c r="O84" s="495"/>
    </row>
    <row r="85" spans="1:15" ht="15">
      <c r="J85" s="495"/>
      <c r="K85" s="495"/>
      <c r="L85" s="495"/>
      <c r="M85" s="495"/>
      <c r="N85" s="495"/>
      <c r="O85" s="495"/>
    </row>
    <row r="86" spans="1:15" ht="15">
      <c r="J86" s="495"/>
      <c r="K86" s="495"/>
      <c r="L86" s="495"/>
      <c r="M86" s="495"/>
      <c r="N86" s="495"/>
      <c r="O86" s="495"/>
    </row>
    <row r="87" spans="1:15" ht="15">
      <c r="J87" s="495"/>
      <c r="K87" s="495"/>
      <c r="L87" s="495"/>
      <c r="M87" s="495"/>
      <c r="N87" s="495"/>
      <c r="O87" s="495"/>
    </row>
    <row r="88" spans="1:15" ht="15">
      <c r="J88" s="495"/>
      <c r="K88" s="495"/>
      <c r="L88" s="495"/>
      <c r="M88" s="495"/>
      <c r="N88" s="495"/>
      <c r="O88" s="495"/>
    </row>
  </sheetData>
  <mergeCells count="14">
    <mergeCell ref="A73:E73"/>
    <mergeCell ref="A1:G1"/>
    <mergeCell ref="A2:G2"/>
    <mergeCell ref="A3:G3"/>
    <mergeCell ref="A4:G4"/>
    <mergeCell ref="A5:A6"/>
    <mergeCell ref="C5:G5"/>
    <mergeCell ref="A28:A29"/>
    <mergeCell ref="A51:A52"/>
    <mergeCell ref="D51:G51"/>
    <mergeCell ref="B5:B6"/>
    <mergeCell ref="B28:B29"/>
    <mergeCell ref="B51:C52"/>
    <mergeCell ref="A50:G50"/>
  </mergeCells>
  <conditionalFormatting sqref="E71">
    <cfRule type="cellIs" dxfId="4" priority="1" operator="greaterThan">
      <formula>6.15</formula>
    </cfRule>
  </conditionalFormatting>
  <hyperlinks>
    <hyperlink ref="I2" location="Índice!A1" display="Índice"/>
    <hyperlink ref="I3" location="'Cuadro 7-Herrera'!A27" display="Composición "/>
    <hyperlink ref="I4" location="'Cuadro 7-Herrera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4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P88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3.8554687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>
      <c r="A1" s="646" t="s">
        <v>19</v>
      </c>
      <c r="B1" s="646"/>
      <c r="C1" s="646"/>
      <c r="D1" s="646"/>
      <c r="E1" s="646"/>
      <c r="F1" s="646"/>
      <c r="G1" s="646"/>
    </row>
    <row r="2" spans="1:15">
      <c r="A2" s="647" t="s">
        <v>20</v>
      </c>
      <c r="B2" s="647"/>
      <c r="C2" s="647"/>
      <c r="D2" s="647"/>
      <c r="E2" s="647"/>
      <c r="F2" s="647"/>
      <c r="G2" s="647"/>
      <c r="I2" s="547" t="s">
        <v>62</v>
      </c>
    </row>
    <row r="3" spans="1:15" ht="15">
      <c r="A3" s="646" t="s">
        <v>21</v>
      </c>
      <c r="B3" s="646"/>
      <c r="C3" s="646"/>
      <c r="D3" s="646"/>
      <c r="E3" s="646"/>
      <c r="F3" s="646"/>
      <c r="G3" s="646"/>
      <c r="I3" s="547" t="s">
        <v>149</v>
      </c>
      <c r="K3" s="424"/>
    </row>
    <row r="4" spans="1:15" ht="26.25" customHeight="1">
      <c r="A4" s="250" t="s">
        <v>158</v>
      </c>
      <c r="B4" s="250"/>
      <c r="C4" s="250"/>
      <c r="D4" s="250"/>
      <c r="E4" s="250"/>
      <c r="F4" s="250"/>
      <c r="G4" s="250"/>
      <c r="I4" s="547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167.86650530820725</v>
      </c>
      <c r="D7" s="37">
        <v>175.90155922318098</v>
      </c>
      <c r="E7" s="37">
        <v>187.64529328089247</v>
      </c>
      <c r="F7" s="37">
        <v>206.93618943640692</v>
      </c>
      <c r="G7" s="38">
        <v>207.14667159804745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7.5198011665483433</v>
      </c>
      <c r="D8" s="37">
        <v>17.409730881406642</v>
      </c>
      <c r="E8" s="37">
        <v>8.9532842507650514</v>
      </c>
      <c r="F8" s="37">
        <v>13.094206249791048</v>
      </c>
      <c r="G8" s="38">
        <v>17.397618191551125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15.068231179226762</v>
      </c>
      <c r="D9" s="37">
        <v>14.027847560211802</v>
      </c>
      <c r="E9" s="37">
        <v>10.965182816336412</v>
      </c>
      <c r="F9" s="37">
        <v>9.0447429841786366</v>
      </c>
      <c r="G9" s="38">
        <v>11.855326836490912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11.747798447741916</v>
      </c>
      <c r="D10" s="37">
        <v>12.189057762962783</v>
      </c>
      <c r="E10" s="37">
        <v>13.092046940062199</v>
      </c>
      <c r="F10" s="37">
        <v>12.769971512054163</v>
      </c>
      <c r="G10" s="38">
        <v>12.722783528184898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92.24264765810193</v>
      </c>
      <c r="D11" s="37">
        <v>218.37834315298781</v>
      </c>
      <c r="E11" s="37">
        <v>114.04411590792962</v>
      </c>
      <c r="F11" s="37">
        <v>156.94174225619244</v>
      </c>
      <c r="G11" s="38">
        <v>196.73048322601204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23.77279229566367</v>
      </c>
      <c r="D12" s="37">
        <v>23.746059947408174</v>
      </c>
      <c r="E12" s="37">
        <v>15.566083089144524</v>
      </c>
      <c r="F12" s="37">
        <v>20.520610170950476</v>
      </c>
      <c r="G12" s="38">
        <v>18.638672319192285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34.578048361676409</v>
      </c>
      <c r="D13" s="37">
        <v>35.061947303396074</v>
      </c>
      <c r="E13" s="37">
        <v>23.183433013092056</v>
      </c>
      <c r="F13" s="37">
        <v>29.998134650575107</v>
      </c>
      <c r="G13" s="38">
        <v>33.196755695136275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8.2978387212134663</v>
      </c>
      <c r="D14" s="37">
        <v>8.8299926833529376</v>
      </c>
      <c r="E14" s="37">
        <v>3.2966013740921163</v>
      </c>
      <c r="F14" s="37">
        <v>5.5464243512033837</v>
      </c>
      <c r="G14" s="38">
        <v>5.2436377583010003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36.553728060892688</v>
      </c>
      <c r="D15" s="37">
        <v>36.139824645278857</v>
      </c>
      <c r="E15" s="37">
        <v>36.091221657402194</v>
      </c>
      <c r="F15" s="37">
        <v>37.289069882841474</v>
      </c>
      <c r="G15" s="38">
        <v>36.293359017977565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28.57181311275717</v>
      </c>
      <c r="D16" s="37">
        <v>30.042982821315956</v>
      </c>
      <c r="E16" s="37">
        <v>29.906179388591131</v>
      </c>
      <c r="F16" s="37">
        <v>30.601577507909614</v>
      </c>
      <c r="G16" s="38">
        <v>34.471215683340553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66.529723302271904</v>
      </c>
      <c r="D17" s="37">
        <v>69.40434249402395</v>
      </c>
      <c r="E17" s="37">
        <v>66.598095708236045</v>
      </c>
      <c r="F17" s="37">
        <v>68.51884033525981</v>
      </c>
      <c r="G17" s="38">
        <v>79.460931335663474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0.69428579174547744</v>
      </c>
      <c r="D18" s="37">
        <v>0.8991335012761914</v>
      </c>
      <c r="E18" s="37">
        <v>0.90422610897179312</v>
      </c>
      <c r="F18" s="37">
        <v>0.76865803099158603</v>
      </c>
      <c r="G18" s="38">
        <v>0.72822605002388441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37">
        <v>3.5125187515660336E-2</v>
      </c>
      <c r="D19" s="37">
        <v>5.5276408596393815E-2</v>
      </c>
      <c r="E19" s="37">
        <v>5.7918328421345852E-2</v>
      </c>
      <c r="F19" s="37">
        <v>5.4722013648611838E-2</v>
      </c>
      <c r="G19" s="38">
        <v>7.9857812998240962E-2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37">
        <v>0.87286399222572342</v>
      </c>
      <c r="D20" s="37">
        <v>0.72711116170076462</v>
      </c>
      <c r="E20" s="37">
        <v>0.58324397633584835</v>
      </c>
      <c r="F20" s="37">
        <v>0.65095004214134589</v>
      </c>
      <c r="G20" s="38">
        <v>0.78779919974191082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9.640084734549589</v>
      </c>
      <c r="D21" s="41">
        <v>10.582073207371023</v>
      </c>
      <c r="E21" s="41">
        <v>8.5030424466104595</v>
      </c>
      <c r="F21" s="41">
        <v>7.3460058033861051</v>
      </c>
      <c r="G21" s="210">
        <v>8.0315675410921905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175.63355588385969</v>
      </c>
      <c r="D22" s="41">
        <v>198.76093484876353</v>
      </c>
      <c r="E22" s="41">
        <v>210.42424952830683</v>
      </c>
      <c r="F22" s="41">
        <v>214.09247207192956</v>
      </c>
      <c r="G22" s="210">
        <v>229.80414684588393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679.62484320419776</v>
      </c>
      <c r="D23" s="49">
        <v>852.15621760323393</v>
      </c>
      <c r="E23" s="49">
        <v>728.87895382266447</v>
      </c>
      <c r="F23" s="49">
        <v>815.15392356273514</v>
      </c>
      <c r="G23" s="223">
        <v>895.91835883673912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29.272410205141547</v>
      </c>
      <c r="D24" s="41">
        <v>30.141481880591201</v>
      </c>
      <c r="E24" s="41">
        <v>20.739087977020862</v>
      </c>
      <c r="F24" s="41">
        <v>24.685801069362519</v>
      </c>
      <c r="G24" s="223">
        <v>27.739195397944808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708.89725340933933</v>
      </c>
      <c r="D25" s="49">
        <v>882.29769948382511</v>
      </c>
      <c r="E25" s="49">
        <v>749.87316731122371</v>
      </c>
      <c r="F25" s="49">
        <v>840.01229481302039</v>
      </c>
      <c r="G25" s="223">
        <v>923.87546343773272</v>
      </c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6" ht="26.25" customHeight="1">
      <c r="A27" s="251" t="s">
        <v>182</v>
      </c>
      <c r="B27" s="251"/>
      <c r="C27" s="251"/>
      <c r="D27" s="251"/>
      <c r="E27" s="251"/>
      <c r="F27" s="251"/>
      <c r="G27" s="251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23.67994861044777</v>
      </c>
      <c r="D30" s="37">
        <v>19.936758230933791</v>
      </c>
      <c r="E30" s="37">
        <v>25.023604185454616</v>
      </c>
      <c r="F30" s="37">
        <v>24.634900073988696</v>
      </c>
      <c r="G30" s="38">
        <v>22.421492917157522</v>
      </c>
      <c r="H30" s="93"/>
      <c r="I30" s="79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1.0607744818283527</v>
      </c>
      <c r="D31" s="37">
        <v>1.9732263715061187</v>
      </c>
      <c r="E31" s="37">
        <v>1.1939731465346759</v>
      </c>
      <c r="F31" s="37">
        <v>1.5588112615310836</v>
      </c>
      <c r="G31" s="38">
        <v>1.8831129172772632</v>
      </c>
      <c r="H31" s="93"/>
      <c r="I31" s="79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2.1255874679663762</v>
      </c>
      <c r="D32" s="37">
        <v>1.5899222641539903</v>
      </c>
      <c r="E32" s="37">
        <v>1.4622716606401087</v>
      </c>
      <c r="F32" s="37">
        <v>1.0767393572723742</v>
      </c>
      <c r="G32" s="38">
        <v>1.2832169816889976</v>
      </c>
      <c r="H32" s="93"/>
      <c r="I32" s="79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1.6571933931528962</v>
      </c>
      <c r="D33" s="37">
        <v>1.3815130392036392</v>
      </c>
      <c r="E33" s="37">
        <v>1.7459015085185117</v>
      </c>
      <c r="F33" s="37">
        <v>1.5202124529494714</v>
      </c>
      <c r="G33" s="38">
        <v>1.37711023094428</v>
      </c>
      <c r="H33" s="93"/>
      <c r="I33" s="79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13.012132183398114</v>
      </c>
      <c r="D34" s="37">
        <v>24.751095155381993</v>
      </c>
      <c r="E34" s="37">
        <v>15.208454026545706</v>
      </c>
      <c r="F34" s="37">
        <v>18.683267283739738</v>
      </c>
      <c r="G34" s="38">
        <v>21.294047846446706</v>
      </c>
      <c r="H34" s="93"/>
      <c r="I34" s="79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3.3534891243169369</v>
      </c>
      <c r="D35" s="37">
        <v>2.6913886278180761</v>
      </c>
      <c r="E35" s="37">
        <v>2.0758287891482921</v>
      </c>
      <c r="F35" s="37">
        <v>2.4428940263925769</v>
      </c>
      <c r="G35" s="38">
        <v>2.0174442397071508</v>
      </c>
      <c r="H35" s="93"/>
      <c r="I35" s="79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4.8777235622480219</v>
      </c>
      <c r="D36" s="37">
        <v>3.973936158272716</v>
      </c>
      <c r="E36" s="37">
        <v>3.0916472309870127</v>
      </c>
      <c r="F36" s="37">
        <v>3.5711542361713215</v>
      </c>
      <c r="G36" s="38">
        <v>3.5932067696236274</v>
      </c>
      <c r="H36" s="93"/>
      <c r="I36" s="79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1.1705277007783856</v>
      </c>
      <c r="D37" s="37">
        <v>1.0007951611478518</v>
      </c>
      <c r="E37" s="37">
        <v>0.43962119432977537</v>
      </c>
      <c r="F37" s="37">
        <v>0.66027894894538064</v>
      </c>
      <c r="G37" s="38">
        <v>0.56756976084086797</v>
      </c>
      <c r="H37" s="93"/>
      <c r="I37" s="79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5.1564211717696455</v>
      </c>
      <c r="D38" s="37">
        <v>4.0961032388979266</v>
      </c>
      <c r="E38" s="37">
        <v>4.8129768113736313</v>
      </c>
      <c r="F38" s="37">
        <v>4.439110012210203</v>
      </c>
      <c r="G38" s="38">
        <v>3.928382174252175</v>
      </c>
      <c r="H38" s="93"/>
      <c r="I38" s="79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4.0304589946349978</v>
      </c>
      <c r="D39" s="37">
        <v>3.4050845694023848</v>
      </c>
      <c r="E39" s="37">
        <v>3.9881650247366451</v>
      </c>
      <c r="F39" s="37">
        <v>3.6429916201073302</v>
      </c>
      <c r="G39" s="38">
        <v>3.7311539322706389</v>
      </c>
      <c r="H39" s="93"/>
      <c r="I39" s="79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9.3849599476238303</v>
      </c>
      <c r="D40" s="37">
        <v>7.8663179712049471</v>
      </c>
      <c r="E40" s="37">
        <v>8.8812480045169426</v>
      </c>
      <c r="F40" s="37">
        <v>8.1568854120773935</v>
      </c>
      <c r="G40" s="38">
        <v>8.6008271114799424</v>
      </c>
      <c r="H40" s="93"/>
      <c r="I40" s="79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9.7938846342881122E-2</v>
      </c>
      <c r="D41" s="37">
        <v>0.10190817700218596</v>
      </c>
      <c r="E41" s="37">
        <v>0.12058387316538124</v>
      </c>
      <c r="F41" s="37">
        <v>9.1505569113447649E-2</v>
      </c>
      <c r="G41" s="38">
        <v>7.8822966822190671E-2</v>
      </c>
      <c r="H41" s="93"/>
      <c r="I41" s="79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408">
        <v>4.9549052908204683E-3</v>
      </c>
      <c r="D42" s="408">
        <v>6.2650518786042898E-3</v>
      </c>
      <c r="E42" s="408">
        <v>7.7237499548117195E-3</v>
      </c>
      <c r="F42" s="408">
        <v>6.5144300847159017E-3</v>
      </c>
      <c r="G42" s="409">
        <v>8.6437854622841391E-3</v>
      </c>
      <c r="H42" s="93"/>
      <c r="I42" s="79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37">
        <v>0.12312983130175913</v>
      </c>
      <c r="D43" s="37">
        <v>8.2411091191346181E-2</v>
      </c>
      <c r="E43" s="37">
        <v>7.7779016740544549E-2</v>
      </c>
      <c r="F43" s="37">
        <v>7.7492918396657742E-2</v>
      </c>
      <c r="G43" s="38">
        <v>8.5271146482288493E-2</v>
      </c>
      <c r="H43" s="93"/>
      <c r="I43" s="79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1.3598705155347957</v>
      </c>
      <c r="D44" s="41">
        <v>1.1993767198488565</v>
      </c>
      <c r="E44" s="41">
        <v>1.1339307521963109</v>
      </c>
      <c r="F44" s="41">
        <v>0.87451170045329674</v>
      </c>
      <c r="G44" s="210">
        <v>0.86933443509873043</v>
      </c>
      <c r="H44" s="93"/>
      <c r="I44" s="79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24.775601124024021</v>
      </c>
      <c r="D45" s="41">
        <v>22.527649677092619</v>
      </c>
      <c r="E45" s="41">
        <v>28.061312059319675</v>
      </c>
      <c r="F45" s="41">
        <v>25.48682601361028</v>
      </c>
      <c r="G45" s="210">
        <v>24.873931167171023</v>
      </c>
      <c r="H45" s="93"/>
      <c r="I45" s="79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95.870711860659625</v>
      </c>
      <c r="D46" s="49">
        <v>96.583751504937055</v>
      </c>
      <c r="E46" s="49">
        <v>97.200298076561808</v>
      </c>
      <c r="F46" s="49">
        <v>97.040713403389105</v>
      </c>
      <c r="G46" s="223">
        <v>96.973931475897686</v>
      </c>
      <c r="H46" s="93"/>
      <c r="I46" s="79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4.1292881393403773</v>
      </c>
      <c r="D47" s="196">
        <v>3.4162484950629497</v>
      </c>
      <c r="E47" s="196">
        <v>2.7656794350148299</v>
      </c>
      <c r="F47" s="196">
        <v>2.9387428281460295</v>
      </c>
      <c r="G47" s="224">
        <v>3.0024820980446325</v>
      </c>
      <c r="H47" s="93"/>
      <c r="I47" s="79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26.25" customHeight="1">
      <c r="A50" s="648" t="s">
        <v>231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4.7865736528089258</v>
      </c>
      <c r="E53" s="38">
        <v>6.6763103804050132</v>
      </c>
      <c r="F53" s="38">
        <v>10.280511606884417</v>
      </c>
      <c r="G53" s="38">
        <v>0.10171355827792183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131.5185002344665</v>
      </c>
      <c r="E54" s="38">
        <v>-48.57310367544487</v>
      </c>
      <c r="F54" s="38">
        <v>46.250313103509001</v>
      </c>
      <c r="G54" s="38">
        <v>32.865008078124248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-6.9044840541685204</v>
      </c>
      <c r="E55" s="38">
        <v>-21.832748971141143</v>
      </c>
      <c r="F55" s="38">
        <v>-17.513979149500543</v>
      </c>
      <c r="G55" s="38">
        <v>31.0742257378528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3.7561021938172843</v>
      </c>
      <c r="E56" s="38">
        <v>7.4081950767614302</v>
      </c>
      <c r="F56" s="38">
        <v>-2.460084580223068</v>
      </c>
      <c r="G56" s="38">
        <v>-0.36952301596539883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136.74335971188597</v>
      </c>
      <c r="E57" s="38">
        <v>-47.776819687639758</v>
      </c>
      <c r="F57" s="38">
        <v>37.614940505036685</v>
      </c>
      <c r="G57" s="38">
        <v>25.352554647232267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-0.11244934092312064</v>
      </c>
      <c r="E58" s="38">
        <v>-34.447722596423731</v>
      </c>
      <c r="F58" s="38">
        <v>31.828990333869797</v>
      </c>
      <c r="G58" s="38">
        <v>-9.1709643918011352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1.399439715793747</v>
      </c>
      <c r="E59" s="38">
        <v>-33.878649658324804</v>
      </c>
      <c r="F59" s="38">
        <v>29.394704544554202</v>
      </c>
      <c r="G59" s="38">
        <v>10.662733139308216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6.4131634756773082</v>
      </c>
      <c r="E60" s="38">
        <v>-62.665865167621796</v>
      </c>
      <c r="F60" s="38">
        <v>68.246740257786485</v>
      </c>
      <c r="G60" s="38">
        <v>-5.4591313922218916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-1.1323151907360511</v>
      </c>
      <c r="E61" s="38">
        <v>-0.13448595380224049</v>
      </c>
      <c r="F61" s="38">
        <v>3.3189461881061106</v>
      </c>
      <c r="G61" s="38">
        <v>-2.6702485956135007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5.1490246795080594</v>
      </c>
      <c r="E62" s="38">
        <v>-0.45535902190032118</v>
      </c>
      <c r="F62" s="38">
        <v>2.3252656592562602</v>
      </c>
      <c r="G62" s="38">
        <v>12.645224496778809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4.3208043699377328</v>
      </c>
      <c r="E63" s="38">
        <v>-4.0433302657244212</v>
      </c>
      <c r="F63" s="38">
        <v>2.8840834059857769</v>
      </c>
      <c r="G63" s="38">
        <v>15.969463211672092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29.504810838158477</v>
      </c>
      <c r="E64" s="38">
        <v>0.5663906069981266</v>
      </c>
      <c r="F64" s="38">
        <v>-14.992718816133646</v>
      </c>
      <c r="G64" s="38">
        <v>-5.2600739649520705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57.36971815950929</v>
      </c>
      <c r="E65" s="38">
        <v>4.7794708303903661</v>
      </c>
      <c r="F65" s="38">
        <v>-5.5186585315124717</v>
      </c>
      <c r="G65" s="38">
        <v>45.933615511728817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-16.698229257149492</v>
      </c>
      <c r="E66" s="38">
        <v>-19.786133529899431</v>
      </c>
      <c r="F66" s="38">
        <v>11.608532372824797</v>
      </c>
      <c r="G66" s="38">
        <v>21.022989283538564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9.7715787647114212</v>
      </c>
      <c r="E67" s="41">
        <v>-19.646724417975108</v>
      </c>
      <c r="F67" s="42">
        <v>-13.607325266094378</v>
      </c>
      <c r="G67" s="42">
        <v>9.3324420924099911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13.167972856051023</v>
      </c>
      <c r="E68" s="42">
        <v>5.8680115830698156</v>
      </c>
      <c r="F68" s="42">
        <v>1.7432508619351239</v>
      </c>
      <c r="G68" s="42">
        <v>7.3387329418456346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25.386266574013106</v>
      </c>
      <c r="E69" s="52">
        <v>-14.466509923180269</v>
      </c>
      <c r="F69" s="52">
        <v>11.836666333633957</v>
      </c>
      <c r="G69" s="52">
        <v>9.9078754256634909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2.9689105521519537</v>
      </c>
      <c r="E70" s="42">
        <v>-31.194199212961578</v>
      </c>
      <c r="F70" s="42">
        <v>19.030311731714818</v>
      </c>
      <c r="G70" s="42">
        <v>12.369030763890621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24.460589350648675</v>
      </c>
      <c r="E71" s="50">
        <v>-15.009053321806732</v>
      </c>
      <c r="F71" s="50">
        <v>12.020583137412856</v>
      </c>
      <c r="G71" s="50">
        <v>9.9835644243016191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 customHeight="1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535"/>
      <c r="E75" s="535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535"/>
      <c r="E76" s="535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535"/>
      <c r="E77" s="535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535"/>
      <c r="E78" s="535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535"/>
      <c r="C79" s="131"/>
      <c r="D79" s="535"/>
      <c r="E79" s="535"/>
      <c r="J79" s="495"/>
      <c r="K79" s="495"/>
      <c r="L79" s="495"/>
      <c r="M79" s="495"/>
      <c r="N79" s="495"/>
      <c r="O79" s="495"/>
    </row>
    <row r="80" spans="1:15" ht="15">
      <c r="A80" s="12" t="s">
        <v>255</v>
      </c>
      <c r="B80" s="535"/>
      <c r="C80" s="131"/>
      <c r="D80" s="535"/>
      <c r="E80" s="535"/>
      <c r="J80" s="495"/>
      <c r="K80" s="495"/>
      <c r="L80" s="495"/>
      <c r="M80" s="495"/>
      <c r="N80" s="495"/>
      <c r="O80" s="495"/>
    </row>
    <row r="81" spans="1:15" ht="15">
      <c r="A81" s="14" t="s">
        <v>55</v>
      </c>
      <c r="J81" s="495"/>
      <c r="K81" s="495"/>
      <c r="L81" s="495"/>
      <c r="M81" s="495"/>
      <c r="N81" s="495"/>
      <c r="O81" s="495"/>
    </row>
    <row r="82" spans="1:15" ht="15">
      <c r="A82" s="14" t="s">
        <v>56</v>
      </c>
      <c r="J82" s="495"/>
      <c r="K82" s="495"/>
      <c r="L82" s="495"/>
      <c r="M82" s="495"/>
      <c r="N82" s="495"/>
      <c r="O82" s="495"/>
    </row>
    <row r="83" spans="1:15" ht="15">
      <c r="A83" s="14" t="s">
        <v>257</v>
      </c>
      <c r="J83" s="495"/>
      <c r="K83" s="495"/>
      <c r="L83" s="495"/>
      <c r="M83" s="495"/>
      <c r="N83" s="495"/>
      <c r="O83" s="495"/>
    </row>
    <row r="84" spans="1:15" ht="15">
      <c r="A84" s="155" t="s">
        <v>34</v>
      </c>
      <c r="J84" s="495"/>
      <c r="K84" s="495"/>
      <c r="L84" s="495"/>
      <c r="M84" s="495"/>
      <c r="N84" s="495"/>
      <c r="O84" s="495"/>
    </row>
    <row r="85" spans="1:15" ht="15">
      <c r="J85" s="495"/>
      <c r="K85" s="495"/>
      <c r="L85" s="495"/>
      <c r="M85" s="495"/>
      <c r="N85" s="495"/>
      <c r="O85" s="495"/>
    </row>
    <row r="86" spans="1:15" ht="15">
      <c r="J86" s="495"/>
      <c r="K86" s="495"/>
      <c r="L86" s="495"/>
      <c r="M86" s="495"/>
      <c r="N86" s="495"/>
      <c r="O86" s="495"/>
    </row>
    <row r="87" spans="1:15" ht="15">
      <c r="J87" s="495"/>
      <c r="K87" s="495"/>
      <c r="L87" s="495"/>
      <c r="M87" s="495"/>
      <c r="N87" s="495"/>
      <c r="O87" s="495"/>
    </row>
    <row r="88" spans="1:15" ht="15">
      <c r="J88" s="495"/>
      <c r="K88" s="495"/>
      <c r="L88" s="495"/>
      <c r="M88" s="495"/>
      <c r="N88" s="495"/>
      <c r="O88" s="495"/>
    </row>
  </sheetData>
  <mergeCells count="13">
    <mergeCell ref="A73:E73"/>
    <mergeCell ref="A1:G1"/>
    <mergeCell ref="A2:G2"/>
    <mergeCell ref="A3:G3"/>
    <mergeCell ref="A5:A6"/>
    <mergeCell ref="C5:G5"/>
    <mergeCell ref="A28:A29"/>
    <mergeCell ref="A51:A52"/>
    <mergeCell ref="D51:G51"/>
    <mergeCell ref="B5:B6"/>
    <mergeCell ref="B28:B29"/>
    <mergeCell ref="B51:C52"/>
    <mergeCell ref="A50:G50"/>
  </mergeCells>
  <conditionalFormatting sqref="E71">
    <cfRule type="cellIs" dxfId="3" priority="1" operator="greaterThan">
      <formula>6.15</formula>
    </cfRule>
  </conditionalFormatting>
  <hyperlinks>
    <hyperlink ref="I2" location="Índice!A1" display="Índice"/>
    <hyperlink ref="I3" location="'Cuadro 8-Los Santos'!A27" display="Composición "/>
    <hyperlink ref="I4" location="'Cuadro 8-Los Santos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4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P88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5703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 ht="15" customHeight="1">
      <c r="A1" s="646" t="s">
        <v>19</v>
      </c>
      <c r="B1" s="646"/>
      <c r="C1" s="646"/>
      <c r="D1" s="646"/>
      <c r="E1" s="646"/>
      <c r="F1" s="646"/>
      <c r="G1" s="646"/>
    </row>
    <row r="2" spans="1:15" ht="15" customHeight="1">
      <c r="A2" s="647" t="s">
        <v>20</v>
      </c>
      <c r="B2" s="647"/>
      <c r="C2" s="647"/>
      <c r="D2" s="647"/>
      <c r="E2" s="647"/>
      <c r="F2" s="647"/>
      <c r="G2" s="647"/>
      <c r="I2" s="547" t="s">
        <v>62</v>
      </c>
    </row>
    <row r="3" spans="1:15" ht="15" customHeight="1">
      <c r="A3" s="646" t="s">
        <v>21</v>
      </c>
      <c r="B3" s="646"/>
      <c r="C3" s="646"/>
      <c r="D3" s="646"/>
      <c r="E3" s="646"/>
      <c r="F3" s="646"/>
      <c r="G3" s="646"/>
      <c r="I3" s="547" t="s">
        <v>149</v>
      </c>
      <c r="K3" s="424"/>
    </row>
    <row r="4" spans="1:15" ht="26.25" customHeight="1">
      <c r="A4" s="250" t="s">
        <v>159</v>
      </c>
      <c r="B4" s="250"/>
      <c r="C4" s="250"/>
      <c r="D4" s="250"/>
      <c r="E4" s="250"/>
      <c r="F4" s="250"/>
      <c r="G4" s="250"/>
      <c r="I4" s="547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135.4971731844891</v>
      </c>
      <c r="D7" s="37">
        <v>128.99782704782123</v>
      </c>
      <c r="E7" s="37">
        <v>150.66000042366068</v>
      </c>
      <c r="F7" s="37">
        <v>148.0689470403772</v>
      </c>
      <c r="G7" s="38">
        <v>148.37829170043776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383.03448746533883</v>
      </c>
      <c r="D8" s="37">
        <v>384.84925112567362</v>
      </c>
      <c r="E8" s="37">
        <v>195.41762090490076</v>
      </c>
      <c r="F8" s="37">
        <v>240.33520703020037</v>
      </c>
      <c r="G8" s="38">
        <v>306.28972793125683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2349.0687581129268</v>
      </c>
      <c r="D9" s="37">
        <v>2397.4464507627472</v>
      </c>
      <c r="E9" s="37">
        <v>1867.146961968414</v>
      </c>
      <c r="F9" s="37">
        <v>2068.225221413019</v>
      </c>
      <c r="G9" s="38">
        <v>2201.9686092535858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451.57555044296333</v>
      </c>
      <c r="D10" s="37">
        <v>431.53166630801456</v>
      </c>
      <c r="E10" s="37">
        <v>438.21621063598229</v>
      </c>
      <c r="F10" s="37">
        <v>403.26334549838464</v>
      </c>
      <c r="G10" s="38">
        <v>441.87099564073276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6497.9354968025536</v>
      </c>
      <c r="D11" s="37">
        <v>6467.3308427379889</v>
      </c>
      <c r="E11" s="37">
        <v>3330.3958842862326</v>
      </c>
      <c r="F11" s="37">
        <v>4286.6312445216772</v>
      </c>
      <c r="G11" s="38">
        <v>4266.9294193074129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7712.3225055901876</v>
      </c>
      <c r="D12" s="37">
        <v>7858.18100089987</v>
      </c>
      <c r="E12" s="37">
        <v>6180.0324148413702</v>
      </c>
      <c r="F12" s="37">
        <v>8141.9138252947023</v>
      </c>
      <c r="G12" s="38">
        <v>9766.7112121335522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3870.8814832092144</v>
      </c>
      <c r="D13" s="37">
        <v>4122.9109174557952</v>
      </c>
      <c r="E13" s="37">
        <v>2925.8897114282804</v>
      </c>
      <c r="F13" s="37">
        <v>3413.6326862473052</v>
      </c>
      <c r="G13" s="38">
        <v>4276.1612109095759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1640.9301869461131</v>
      </c>
      <c r="D14" s="37">
        <v>1690.1426579082015</v>
      </c>
      <c r="E14" s="37">
        <v>641.82632874234434</v>
      </c>
      <c r="F14" s="37">
        <v>824.94561326081794</v>
      </c>
      <c r="G14" s="38">
        <v>1058.9137209722664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612.22757083712236</v>
      </c>
      <c r="D15" s="37">
        <v>615.20694125644479</v>
      </c>
      <c r="E15" s="37">
        <v>626.98600370455245</v>
      </c>
      <c r="F15" s="37">
        <v>656.95488221601397</v>
      </c>
      <c r="G15" s="38">
        <v>650.80687455789223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3558.5534084010187</v>
      </c>
      <c r="D16" s="37">
        <v>3688.4976317496107</v>
      </c>
      <c r="E16" s="37">
        <v>3739.6814386312349</v>
      </c>
      <c r="F16" s="37">
        <v>3772.1442601806739</v>
      </c>
      <c r="G16" s="38">
        <v>3939.5377483970788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7298.2449000913166</v>
      </c>
      <c r="D17" s="37">
        <v>7503.8440270051124</v>
      </c>
      <c r="E17" s="37">
        <v>7111.7196974775261</v>
      </c>
      <c r="F17" s="37">
        <v>7760.1566833537145</v>
      </c>
      <c r="G17" s="38">
        <v>8254.910588778388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558.62987680065328</v>
      </c>
      <c r="D18" s="37">
        <v>586.03176476571923</v>
      </c>
      <c r="E18" s="37">
        <v>530.11195140664506</v>
      </c>
      <c r="F18" s="37">
        <v>540.49661475879259</v>
      </c>
      <c r="G18" s="38">
        <v>525.89929946342738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37">
        <v>596.70306169541357</v>
      </c>
      <c r="D19" s="37">
        <v>613.26126494115545</v>
      </c>
      <c r="E19" s="37">
        <v>669.64673906967437</v>
      </c>
      <c r="F19" s="37">
        <v>667.542614997486</v>
      </c>
      <c r="G19" s="38">
        <v>700.6499676911842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37">
        <v>811.56862404370395</v>
      </c>
      <c r="D20" s="37">
        <v>815.68505945085838</v>
      </c>
      <c r="E20" s="37">
        <v>435.78875854085163</v>
      </c>
      <c r="F20" s="37">
        <v>603.53520080651037</v>
      </c>
      <c r="G20" s="38">
        <v>752.29871405935069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140.71325343219948</v>
      </c>
      <c r="D21" s="41">
        <v>135.81190139381798</v>
      </c>
      <c r="E21" s="41">
        <v>109.12931140016249</v>
      </c>
      <c r="F21" s="41">
        <v>109.65564874251504</v>
      </c>
      <c r="G21" s="210">
        <v>121.74565265598849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2380.7674636320658</v>
      </c>
      <c r="D22" s="41">
        <v>2466.6736484109342</v>
      </c>
      <c r="E22" s="41">
        <v>2721.9822845666731</v>
      </c>
      <c r="F22" s="41">
        <v>2890.1084737298784</v>
      </c>
      <c r="G22" s="38">
        <v>2912.0547735011155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38998.653800687287</v>
      </c>
      <c r="D23" s="49">
        <v>39906.402853219763</v>
      </c>
      <c r="E23" s="49">
        <v>31631.426289214101</v>
      </c>
      <c r="F23" s="49">
        <v>36522.463235338946</v>
      </c>
      <c r="G23" s="223">
        <v>40240.47768943791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1325.8671308828802</v>
      </c>
      <c r="D24" s="41">
        <v>1298.3642655559843</v>
      </c>
      <c r="E24" s="41">
        <v>884.38991327964413</v>
      </c>
      <c r="F24" s="41">
        <v>1075.7629189575894</v>
      </c>
      <c r="G24" s="223">
        <v>1221.5958483526281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40324.520931570165</v>
      </c>
      <c r="D25" s="49">
        <v>41204.767118775744</v>
      </c>
      <c r="E25" s="49">
        <v>32522.104486137207</v>
      </c>
      <c r="F25" s="49">
        <v>37602.145301803539</v>
      </c>
      <c r="G25" s="223">
        <v>41469.096478175357</v>
      </c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6" ht="26.25" customHeight="1">
      <c r="A27" s="251" t="s">
        <v>183</v>
      </c>
      <c r="B27" s="251"/>
      <c r="C27" s="251"/>
      <c r="D27" s="251"/>
      <c r="E27" s="251"/>
      <c r="F27" s="251"/>
      <c r="G27" s="251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0.33601682066954958</v>
      </c>
      <c r="D30" s="37">
        <v>0.31306529818740531</v>
      </c>
      <c r="E30" s="37">
        <v>0.46325415530191361</v>
      </c>
      <c r="F30" s="37">
        <v>0.39377792371137738</v>
      </c>
      <c r="G30" s="38">
        <v>0.35780449612285936</v>
      </c>
      <c r="H30" s="93"/>
      <c r="I30" s="79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0.94987982154912642</v>
      </c>
      <c r="D31" s="37">
        <v>0.93399205489092463</v>
      </c>
      <c r="E31" s="37">
        <v>0.60087630856791263</v>
      </c>
      <c r="F31" s="37">
        <v>0.63915291295540255</v>
      </c>
      <c r="G31" s="38">
        <v>0.73859754357670448</v>
      </c>
      <c r="H31" s="93"/>
      <c r="I31" s="79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5.8254102066066586</v>
      </c>
      <c r="D32" s="37">
        <v>5.8183715584459756</v>
      </c>
      <c r="E32" s="37">
        <v>5.7411627921074402</v>
      </c>
      <c r="F32" s="37">
        <v>5.5002851694044681</v>
      </c>
      <c r="G32" s="38">
        <v>5.3099025449287351</v>
      </c>
      <c r="H32" s="93"/>
      <c r="I32" s="79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1.1198534787537271</v>
      </c>
      <c r="D33" s="37">
        <v>1.0472857790073005</v>
      </c>
      <c r="E33" s="37">
        <v>1.347441125228459</v>
      </c>
      <c r="F33" s="37">
        <v>1.0724477081339363</v>
      </c>
      <c r="G33" s="38">
        <v>1.0655428576151489</v>
      </c>
      <c r="H33" s="93"/>
      <c r="I33" s="79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16.114104635810573</v>
      </c>
      <c r="D34" s="37">
        <v>15.695588872266736</v>
      </c>
      <c r="E34" s="37">
        <v>10.240407061313757</v>
      </c>
      <c r="F34" s="37">
        <v>11.399964576797894</v>
      </c>
      <c r="G34" s="38">
        <v>10.289419788909656</v>
      </c>
      <c r="H34" s="93"/>
      <c r="I34" s="79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19.125639505247516</v>
      </c>
      <c r="D35" s="37">
        <v>19.071048207233137</v>
      </c>
      <c r="E35" s="37">
        <v>19.002559989546974</v>
      </c>
      <c r="F35" s="37">
        <v>21.652790711662362</v>
      </c>
      <c r="G35" s="38">
        <v>23.551782029477408</v>
      </c>
      <c r="H35" s="93"/>
      <c r="I35" s="79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9.5993241674910816</v>
      </c>
      <c r="D36" s="37">
        <v>10.005907582419296</v>
      </c>
      <c r="E36" s="37">
        <v>8.9966186311081522</v>
      </c>
      <c r="F36" s="37">
        <v>9.078292365631528</v>
      </c>
      <c r="G36" s="38">
        <v>10.311681647465031</v>
      </c>
      <c r="H36" s="93"/>
      <c r="I36" s="79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4.0693110520289526</v>
      </c>
      <c r="D37" s="37">
        <v>4.1018133970669997</v>
      </c>
      <c r="E37" s="37">
        <v>1.9735079844415593</v>
      </c>
      <c r="F37" s="37">
        <v>2.1938791168419067</v>
      </c>
      <c r="G37" s="38">
        <v>2.5535008256800551</v>
      </c>
      <c r="H37" s="93"/>
      <c r="I37" s="79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1.5182513187845659</v>
      </c>
      <c r="D38" s="37">
        <v>1.493047975451641</v>
      </c>
      <c r="E38" s="37">
        <v>1.9278764815844249</v>
      </c>
      <c r="F38" s="37">
        <v>1.7471207478805841</v>
      </c>
      <c r="G38" s="38">
        <v>1.5693779942864281</v>
      </c>
      <c r="H38" s="93"/>
      <c r="I38" s="79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8.8247878119613787</v>
      </c>
      <c r="D39" s="37">
        <v>8.9516283907569427</v>
      </c>
      <c r="E39" s="37">
        <v>11.498891285541815</v>
      </c>
      <c r="F39" s="37">
        <v>10.031726195153412</v>
      </c>
      <c r="G39" s="38">
        <v>9.4999362970698087</v>
      </c>
      <c r="H39" s="93"/>
      <c r="I39" s="79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18.09877645533912</v>
      </c>
      <c r="D40" s="37">
        <v>18.211106509532588</v>
      </c>
      <c r="E40" s="37">
        <v>21.867341643001456</v>
      </c>
      <c r="F40" s="37">
        <v>20.637537090155089</v>
      </c>
      <c r="G40" s="38">
        <v>19.906174211253528</v>
      </c>
      <c r="H40" s="93"/>
      <c r="I40" s="79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1.3853354333672954</v>
      </c>
      <c r="D41" s="37">
        <v>1.4222426329372035</v>
      </c>
      <c r="E41" s="37">
        <v>1.630005068191726</v>
      </c>
      <c r="F41" s="37">
        <v>1.4374089840370581</v>
      </c>
      <c r="G41" s="38">
        <v>1.2681715883060083</v>
      </c>
      <c r="H41" s="93"/>
      <c r="I41" s="79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37">
        <v>1.4797523886471105</v>
      </c>
      <c r="D42" s="37">
        <v>1.488326006487029</v>
      </c>
      <c r="E42" s="37">
        <v>2.059051065883871</v>
      </c>
      <c r="F42" s="37">
        <v>1.7752780051234687</v>
      </c>
      <c r="G42" s="38">
        <v>1.6895713367179994</v>
      </c>
      <c r="H42" s="93"/>
      <c r="I42" s="79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37">
        <v>2.0125933434421159</v>
      </c>
      <c r="D43" s="37">
        <v>1.9795890536150507</v>
      </c>
      <c r="E43" s="37">
        <v>1.3399771184137541</v>
      </c>
      <c r="F43" s="37">
        <v>1.6050552327863128</v>
      </c>
      <c r="G43" s="38">
        <v>1.8141188932227537</v>
      </c>
      <c r="H43" s="93"/>
      <c r="I43" s="79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0.34895207725092831</v>
      </c>
      <c r="D44" s="41">
        <v>0.32960240013571795</v>
      </c>
      <c r="E44" s="41">
        <v>0.33555427339174709</v>
      </c>
      <c r="F44" s="41">
        <v>0.29162072499426128</v>
      </c>
      <c r="G44" s="210">
        <v>0.29358163788319247</v>
      </c>
      <c r="H44" s="93"/>
      <c r="I44" s="79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5.9040192136992182</v>
      </c>
      <c r="D45" s="41">
        <v>5.986379297571486</v>
      </c>
      <c r="E45" s="41">
        <v>8.3696375974898505</v>
      </c>
      <c r="F45" s="41">
        <v>7.6860201739374103</v>
      </c>
      <c r="G45" s="210">
        <v>7.0222286493116428</v>
      </c>
      <c r="H45" s="93"/>
      <c r="I45" s="79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96.712007730648935</v>
      </c>
      <c r="D46" s="49">
        <v>96.848995016005418</v>
      </c>
      <c r="E46" s="49">
        <v>97.26131438602701</v>
      </c>
      <c r="F46" s="49">
        <v>97.128668968754809</v>
      </c>
      <c r="G46" s="223">
        <v>97.03726655972828</v>
      </c>
      <c r="H46" s="93"/>
      <c r="I46" s="79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3.2879922693510677</v>
      </c>
      <c r="D47" s="196">
        <v>3.1510049839945822</v>
      </c>
      <c r="E47" s="196">
        <v>2.7193501996668821</v>
      </c>
      <c r="F47" s="196">
        <v>2.8609083612737165</v>
      </c>
      <c r="G47" s="224">
        <v>2.9457980812182343</v>
      </c>
      <c r="H47" s="93"/>
      <c r="I47" s="79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26.25" customHeight="1">
      <c r="A50" s="648" t="s">
        <v>232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-4.7966654830640181</v>
      </c>
      <c r="E53" s="38">
        <v>16.792665327462444</v>
      </c>
      <c r="F53" s="38">
        <v>-1.7198017894579465</v>
      </c>
      <c r="G53" s="38">
        <v>0.20891933537976115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0.47378596959862307</v>
      </c>
      <c r="E54" s="38">
        <v>-49.222294097413588</v>
      </c>
      <c r="F54" s="38">
        <v>22.98543289868347</v>
      </c>
      <c r="G54" s="38">
        <v>27.442721237579093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2.0594413204270552</v>
      </c>
      <c r="E55" s="38">
        <v>-22.119346549976896</v>
      </c>
      <c r="F55" s="38">
        <v>10.769278666346693</v>
      </c>
      <c r="G55" s="38">
        <v>6.4665775494794957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-4.4386557499154122</v>
      </c>
      <c r="E56" s="38">
        <v>1.5490275337514845</v>
      </c>
      <c r="F56" s="38">
        <v>-7.976168906866917</v>
      </c>
      <c r="G56" s="38">
        <v>9.5738059442604992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-0.47099042579947081</v>
      </c>
      <c r="E57" s="38">
        <v>-48.504321716804476</v>
      </c>
      <c r="F57" s="38">
        <v>28.712363138185424</v>
      </c>
      <c r="G57" s="38">
        <v>-0.45961091800100462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1.8912395741225652</v>
      </c>
      <c r="E58" s="38">
        <v>-21.355433094075195</v>
      </c>
      <c r="F58" s="38">
        <v>31.745487381941018</v>
      </c>
      <c r="G58" s="38">
        <v>19.955963938000025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6.5109054704932845</v>
      </c>
      <c r="E59" s="38">
        <v>-29.033399702125607</v>
      </c>
      <c r="F59" s="38">
        <v>16.669902932907604</v>
      </c>
      <c r="G59" s="38">
        <v>25.267174413263277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2.999059396529006</v>
      </c>
      <c r="E60" s="38">
        <v>-62.025316280893222</v>
      </c>
      <c r="F60" s="38">
        <v>28.530971123807745</v>
      </c>
      <c r="G60" s="38">
        <v>28.361640325187864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0.48664427432574087</v>
      </c>
      <c r="E61" s="38">
        <v>1.9146504465718692</v>
      </c>
      <c r="F61" s="38">
        <v>4.7798321388978593</v>
      </c>
      <c r="G61" s="38">
        <v>-0.93583407697398968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3.6516024472702924</v>
      </c>
      <c r="E62" s="38">
        <v>1.3876600174837392</v>
      </c>
      <c r="F62" s="38">
        <v>0.86806381993116588</v>
      </c>
      <c r="G62" s="38">
        <v>4.4376215931992959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2.8171036972358081</v>
      </c>
      <c r="E63" s="38">
        <v>-5.2256460570928027</v>
      </c>
      <c r="F63" s="38">
        <v>9.117864784605942</v>
      </c>
      <c r="G63" s="38">
        <v>6.375565927502052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4.9051955692023057</v>
      </c>
      <c r="E64" s="38">
        <v>-9.5421130254653548</v>
      </c>
      <c r="F64" s="38">
        <v>1.9589566552106419</v>
      </c>
      <c r="G64" s="38">
        <v>-2.7007227976588837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2.7749485981679101</v>
      </c>
      <c r="E65" s="38">
        <v>9.1943641889610177</v>
      </c>
      <c r="F65" s="38">
        <v>-0.3142140399446447</v>
      </c>
      <c r="G65" s="38">
        <v>4.9595863919224001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0.50721963432296491</v>
      </c>
      <c r="E66" s="38">
        <v>-46.573894729145017</v>
      </c>
      <c r="F66" s="38">
        <v>38.492604267104781</v>
      </c>
      <c r="G66" s="38">
        <v>24.648688768119257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-3.4832198949497979</v>
      </c>
      <c r="E67" s="41">
        <v>-19.646724417975079</v>
      </c>
      <c r="F67" s="42">
        <v>0.48230611519441879</v>
      </c>
      <c r="G67" s="42">
        <v>11.025427373889585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3.6083400034294471</v>
      </c>
      <c r="E68" s="42">
        <v>10.350320818492236</v>
      </c>
      <c r="F68" s="42">
        <v>6.1766085002265214</v>
      </c>
      <c r="G68" s="42">
        <v>0.75935903343149391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2.3276420185470101</v>
      </c>
      <c r="E69" s="52">
        <v>-20.735962082180038</v>
      </c>
      <c r="F69" s="52">
        <v>15.462587432526306</v>
      </c>
      <c r="G69" s="52">
        <v>10.180075834812357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-2.0743304277090004</v>
      </c>
      <c r="E70" s="42">
        <v>-31.884299595927985</v>
      </c>
      <c r="F70" s="42">
        <v>21.638985565570664</v>
      </c>
      <c r="G70" s="42">
        <v>13.556233146272632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2.1829055048151531</v>
      </c>
      <c r="E71" s="50">
        <v>-21.071985694301176</v>
      </c>
      <c r="F71" s="50">
        <v>15.620270877094498</v>
      </c>
      <c r="G71" s="50">
        <v>10.283857863254269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8"/>
      <c r="E75" s="8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8"/>
      <c r="E76" s="8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8"/>
      <c r="E77" s="8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8"/>
      <c r="E78" s="8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8"/>
      <c r="C79" s="131"/>
      <c r="D79" s="8"/>
      <c r="E79" s="8"/>
      <c r="J79" s="495"/>
      <c r="K79" s="495"/>
      <c r="L79" s="495"/>
      <c r="M79" s="495"/>
      <c r="N79" s="495"/>
      <c r="O79" s="495"/>
    </row>
    <row r="80" spans="1:15" ht="15">
      <c r="A80" s="12" t="s">
        <v>255</v>
      </c>
      <c r="B80" s="8"/>
      <c r="C80" s="131"/>
      <c r="D80" s="8"/>
      <c r="E80" s="8"/>
      <c r="J80" s="495"/>
      <c r="K80" s="495"/>
      <c r="L80" s="495"/>
      <c r="M80" s="495"/>
      <c r="N80" s="495"/>
      <c r="O80" s="495"/>
    </row>
    <row r="81" spans="1:15" ht="15">
      <c r="A81" s="14" t="s">
        <v>55</v>
      </c>
      <c r="J81" s="495"/>
      <c r="K81" s="495"/>
      <c r="L81" s="495"/>
      <c r="M81" s="495"/>
      <c r="N81" s="495"/>
      <c r="O81" s="495"/>
    </row>
    <row r="82" spans="1:15" ht="15">
      <c r="A82" s="14" t="s">
        <v>56</v>
      </c>
      <c r="J82" s="495"/>
      <c r="K82" s="495"/>
      <c r="L82" s="495"/>
      <c r="M82" s="495"/>
      <c r="N82" s="495"/>
      <c r="O82" s="495"/>
    </row>
    <row r="83" spans="1:15" ht="15">
      <c r="A83" s="14" t="s">
        <v>257</v>
      </c>
      <c r="J83" s="495"/>
      <c r="K83" s="495"/>
      <c r="L83" s="495"/>
      <c r="M83" s="495"/>
      <c r="N83" s="495"/>
      <c r="O83" s="495"/>
    </row>
    <row r="84" spans="1:15" ht="15">
      <c r="A84" s="155" t="s">
        <v>34</v>
      </c>
      <c r="J84" s="495"/>
      <c r="K84" s="495"/>
      <c r="L84" s="495"/>
      <c r="M84" s="495"/>
      <c r="N84" s="495"/>
      <c r="O84" s="495"/>
    </row>
    <row r="85" spans="1:15" ht="15">
      <c r="J85" s="495"/>
      <c r="K85" s="495"/>
      <c r="L85" s="495"/>
      <c r="M85" s="495"/>
      <c r="N85" s="495"/>
      <c r="O85" s="495"/>
    </row>
    <row r="86" spans="1:15" ht="15">
      <c r="J86" s="495"/>
      <c r="K86" s="495"/>
      <c r="L86" s="495"/>
      <c r="M86" s="495"/>
      <c r="N86" s="495"/>
      <c r="O86" s="495"/>
    </row>
    <row r="87" spans="1:15" ht="15">
      <c r="J87" s="495"/>
      <c r="K87" s="495"/>
      <c r="L87" s="495"/>
      <c r="M87" s="495"/>
      <c r="N87" s="495"/>
      <c r="O87" s="495"/>
    </row>
    <row r="88" spans="1:15" ht="15">
      <c r="J88" s="495"/>
      <c r="K88" s="495"/>
      <c r="L88" s="495"/>
      <c r="M88" s="495"/>
      <c r="N88" s="495"/>
      <c r="O88" s="495"/>
    </row>
  </sheetData>
  <mergeCells count="13">
    <mergeCell ref="A73:E73"/>
    <mergeCell ref="A1:G1"/>
    <mergeCell ref="A2:G2"/>
    <mergeCell ref="A3:G3"/>
    <mergeCell ref="A5:A6"/>
    <mergeCell ref="C5:G5"/>
    <mergeCell ref="A28:A29"/>
    <mergeCell ref="A51:A52"/>
    <mergeCell ref="D51:G51"/>
    <mergeCell ref="B5:B6"/>
    <mergeCell ref="B28:B29"/>
    <mergeCell ref="B51:C52"/>
    <mergeCell ref="A50:G50"/>
  </mergeCells>
  <conditionalFormatting sqref="E71">
    <cfRule type="cellIs" dxfId="2" priority="1" operator="greaterThan">
      <formula>6.15</formula>
    </cfRule>
  </conditionalFormatting>
  <hyperlinks>
    <hyperlink ref="I2" location="Índice!A1" display="Índice"/>
    <hyperlink ref="I3" location="'Cuadro 9-Panamá'!A27" display="Composición "/>
    <hyperlink ref="I4" location="'Cuadro 9-Panamá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4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P84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6.42578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>
      <c r="A1" s="646" t="s">
        <v>19</v>
      </c>
      <c r="B1" s="646"/>
      <c r="C1" s="646"/>
      <c r="D1" s="646"/>
      <c r="E1" s="646"/>
      <c r="F1" s="646"/>
      <c r="G1" s="646"/>
    </row>
    <row r="2" spans="1:15">
      <c r="A2" s="647" t="s">
        <v>20</v>
      </c>
      <c r="B2" s="647"/>
      <c r="C2" s="647"/>
      <c r="D2" s="647"/>
      <c r="E2" s="647"/>
      <c r="F2" s="647"/>
      <c r="G2" s="647"/>
      <c r="I2" s="545" t="s">
        <v>62</v>
      </c>
    </row>
    <row r="3" spans="1:15" ht="15">
      <c r="A3" s="646" t="s">
        <v>21</v>
      </c>
      <c r="B3" s="646"/>
      <c r="C3" s="646"/>
      <c r="D3" s="646"/>
      <c r="E3" s="646"/>
      <c r="F3" s="646"/>
      <c r="G3" s="646"/>
      <c r="I3" s="545" t="s">
        <v>149</v>
      </c>
      <c r="K3" s="424"/>
    </row>
    <row r="4" spans="1:15" ht="26.25" customHeight="1">
      <c r="A4" s="250" t="s">
        <v>243</v>
      </c>
      <c r="B4" s="250"/>
      <c r="C4" s="250"/>
      <c r="D4" s="250"/>
      <c r="E4" s="250"/>
      <c r="F4" s="250"/>
      <c r="G4" s="250"/>
      <c r="I4" s="545" t="s">
        <v>150</v>
      </c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I5" s="545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307.5409982568724</v>
      </c>
      <c r="D7" s="37">
        <v>335.49648225463829</v>
      </c>
      <c r="E7" s="37">
        <v>305.48168051865918</v>
      </c>
      <c r="F7" s="37">
        <v>329.24325003750585</v>
      </c>
      <c r="G7" s="38">
        <v>328.79707678389104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98.872423880040927</v>
      </c>
      <c r="D8" s="37">
        <v>121.09619025390042</v>
      </c>
      <c r="E8" s="37">
        <v>68.049787954606018</v>
      </c>
      <c r="F8" s="37">
        <v>89.212081699786637</v>
      </c>
      <c r="G8" s="38">
        <v>120.48177036872069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565.13003766463999</v>
      </c>
      <c r="D9" s="37">
        <v>573.58916826759241</v>
      </c>
      <c r="E9" s="37">
        <v>450.43251384231081</v>
      </c>
      <c r="F9" s="37">
        <v>519.89227770689899</v>
      </c>
      <c r="G9" s="38">
        <v>541.69158818487608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99.16948516534147</v>
      </c>
      <c r="D10" s="37">
        <v>128.89656276215266</v>
      </c>
      <c r="E10" s="37">
        <v>104.46168222280753</v>
      </c>
      <c r="F10" s="37">
        <v>97.512587900540254</v>
      </c>
      <c r="G10" s="38">
        <v>139.01198726727804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1429.749350464768</v>
      </c>
      <c r="D11" s="37">
        <v>1758.4321122380272</v>
      </c>
      <c r="E11" s="37">
        <v>1194.1608058967302</v>
      </c>
      <c r="F11" s="37">
        <v>1350.7676176898074</v>
      </c>
      <c r="G11" s="38">
        <v>1456.0706181086769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111.20641387868574</v>
      </c>
      <c r="D12" s="37">
        <v>124.34156245871567</v>
      </c>
      <c r="E12" s="37">
        <v>90.48982679546603</v>
      </c>
      <c r="F12" s="37">
        <v>95.902776663470846</v>
      </c>
      <c r="G12" s="38">
        <v>118.22696913197176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855.16007656414388</v>
      </c>
      <c r="D13" s="37">
        <v>978.81260319301566</v>
      </c>
      <c r="E13" s="37">
        <v>1095.9460550103172</v>
      </c>
      <c r="F13" s="37">
        <v>1294.5802224284444</v>
      </c>
      <c r="G13" s="38">
        <v>1400.8362407747854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61.755446388017532</v>
      </c>
      <c r="D14" s="37">
        <v>60.067371439938263</v>
      </c>
      <c r="E14" s="37">
        <v>24.837106110977189</v>
      </c>
      <c r="F14" s="37">
        <v>27.102997976688783</v>
      </c>
      <c r="G14" s="38">
        <v>37.066045403102166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224.90658820328082</v>
      </c>
      <c r="D15" s="37">
        <v>226.39931973774782</v>
      </c>
      <c r="E15" s="37">
        <v>229.0550153720273</v>
      </c>
      <c r="F15" s="37">
        <v>240.5398556448645</v>
      </c>
      <c r="G15" s="38">
        <v>237.0606214283182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65.410503028283458</v>
      </c>
      <c r="D16" s="37">
        <v>68.354397637029237</v>
      </c>
      <c r="E16" s="37">
        <v>67.11495176327216</v>
      </c>
      <c r="F16" s="37">
        <v>70.48679126249732</v>
      </c>
      <c r="G16" s="38">
        <v>77.617947715449688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979.37811343379906</v>
      </c>
      <c r="D17" s="37">
        <v>1234.3852968222061</v>
      </c>
      <c r="E17" s="37">
        <v>1025.9256834109965</v>
      </c>
      <c r="F17" s="37">
        <v>1173.6673382521033</v>
      </c>
      <c r="G17" s="38">
        <v>1222.3027059436499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43.799373691034795</v>
      </c>
      <c r="D18" s="37">
        <v>44.554595841257687</v>
      </c>
      <c r="E18" s="37">
        <v>51.454396619727007</v>
      </c>
      <c r="F18" s="37">
        <v>37.848945711087367</v>
      </c>
      <c r="G18" s="38">
        <v>37.323928152229819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37">
        <v>3.8008328638290796</v>
      </c>
      <c r="D19" s="37">
        <v>4.5091486915100161</v>
      </c>
      <c r="E19" s="37">
        <v>5.4269581825321653</v>
      </c>
      <c r="F19" s="37">
        <v>8.0973121592756669</v>
      </c>
      <c r="G19" s="38">
        <v>9.0652306006376069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37">
        <v>5.5187423588778595</v>
      </c>
      <c r="D20" s="37">
        <v>5.0495856154910577</v>
      </c>
      <c r="E20" s="37">
        <v>1.5808561573295661</v>
      </c>
      <c r="F20" s="37">
        <v>1.1337730557392702</v>
      </c>
      <c r="G20" s="38">
        <v>1.418039828108653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48.185431317017702</v>
      </c>
      <c r="D21" s="41">
        <v>72.873416079723313</v>
      </c>
      <c r="E21" s="41">
        <v>58.556176848575724</v>
      </c>
      <c r="F21" s="41">
        <v>49.006984494792675</v>
      </c>
      <c r="G21" s="210">
        <v>57.863361894748117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938.60041515875309</v>
      </c>
      <c r="D22" s="41">
        <v>1001.6340389870987</v>
      </c>
      <c r="E22" s="41">
        <v>1098.5910417129649</v>
      </c>
      <c r="F22" s="41">
        <v>1159.4149612041706</v>
      </c>
      <c r="G22" s="210">
        <v>1272.4716954038061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5838.184232317386</v>
      </c>
      <c r="D23" s="49">
        <v>6738.4918522800444</v>
      </c>
      <c r="E23" s="49">
        <v>5859.5815729490805</v>
      </c>
      <c r="F23" s="49">
        <v>6529.4611661224717</v>
      </c>
      <c r="G23" s="223">
        <v>7034.901225908543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303.65293006527304</v>
      </c>
      <c r="D24" s="41">
        <v>309.15025902712091</v>
      </c>
      <c r="E24" s="41">
        <v>213.88387840252534</v>
      </c>
      <c r="F24" s="41">
        <v>255.54616140217041</v>
      </c>
      <c r="G24" s="210">
        <v>287.16939670455895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6141.8371623826588</v>
      </c>
      <c r="D25" s="49">
        <v>7047.6421113071647</v>
      </c>
      <c r="E25" s="49">
        <v>6075.9317972347699</v>
      </c>
      <c r="F25" s="49">
        <v>6786.5264056365259</v>
      </c>
      <c r="G25" s="50">
        <v>7323.8727911961014</v>
      </c>
      <c r="H25" s="480"/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H26" s="480"/>
      <c r="J26" s="495"/>
      <c r="K26" s="495"/>
      <c r="L26" s="495"/>
      <c r="M26" s="495"/>
      <c r="N26" s="495"/>
      <c r="O26" s="495"/>
    </row>
    <row r="27" spans="1:16" ht="26.25" customHeight="1">
      <c r="A27" s="251" t="s">
        <v>244</v>
      </c>
      <c r="B27" s="251"/>
      <c r="C27" s="251"/>
      <c r="D27" s="251"/>
      <c r="E27" s="251"/>
      <c r="F27" s="251"/>
      <c r="G27" s="251"/>
      <c r="H27" s="480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5.0073127978789529</v>
      </c>
      <c r="D30" s="37">
        <v>4.7604074803453935</v>
      </c>
      <c r="E30" s="37">
        <v>5.0277338639266418</v>
      </c>
      <c r="F30" s="37">
        <v>4.8514251674325468</v>
      </c>
      <c r="G30" s="38">
        <v>4.489388144195134</v>
      </c>
      <c r="H30" s="93"/>
      <c r="I30" s="79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1.6098183860297013</v>
      </c>
      <c r="D31" s="37">
        <v>1.718251130539318</v>
      </c>
      <c r="E31" s="37">
        <v>1.1199893320984331</v>
      </c>
      <c r="F31" s="37">
        <v>1.3145470358104236</v>
      </c>
      <c r="G31" s="38">
        <v>1.6450554754794444</v>
      </c>
      <c r="H31" s="93"/>
      <c r="I31" s="79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9.201319128516328</v>
      </c>
      <c r="D32" s="37">
        <v>8.1387385909867902</v>
      </c>
      <c r="E32" s="37">
        <v>7.4133898943254781</v>
      </c>
      <c r="F32" s="37">
        <v>7.6606535749290581</v>
      </c>
      <c r="G32" s="38">
        <v>7.3962451783165042</v>
      </c>
      <c r="H32" s="93"/>
      <c r="I32" s="79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1.6146550705175282</v>
      </c>
      <c r="D33" s="37">
        <v>1.8289317295972269</v>
      </c>
      <c r="E33" s="37">
        <v>1.7192701582060106</v>
      </c>
      <c r="F33" s="37">
        <v>1.4368556470884946</v>
      </c>
      <c r="G33" s="38">
        <v>1.8980666544943532</v>
      </c>
      <c r="H33" s="93"/>
      <c r="I33" s="79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23.278854724798865</v>
      </c>
      <c r="D34" s="37">
        <v>24.95064426465153</v>
      </c>
      <c r="E34" s="37">
        <v>19.653953430487935</v>
      </c>
      <c r="F34" s="37">
        <v>19.903667015395861</v>
      </c>
      <c r="G34" s="38">
        <v>19.881156590526718</v>
      </c>
      <c r="H34" s="93"/>
      <c r="I34" s="79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1.8106376144225944</v>
      </c>
      <c r="D35" s="37">
        <v>1.7643001800449452</v>
      </c>
      <c r="E35" s="37">
        <v>1.4893160393381808</v>
      </c>
      <c r="F35" s="37">
        <v>1.4131349519810184</v>
      </c>
      <c r="G35" s="38">
        <v>1.6142684683722295</v>
      </c>
      <c r="H35" s="93"/>
      <c r="I35" s="79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13.92352245679522</v>
      </c>
      <c r="D36" s="37">
        <v>13.88851175661458</v>
      </c>
      <c r="E36" s="37">
        <v>18.037497647835604</v>
      </c>
      <c r="F36" s="37">
        <v>19.075741329956887</v>
      </c>
      <c r="G36" s="38">
        <v>19.126987602224688</v>
      </c>
      <c r="H36" s="93"/>
      <c r="I36" s="79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1.0054881748779574</v>
      </c>
      <c r="D37" s="37">
        <v>0.85230450824917448</v>
      </c>
      <c r="E37" s="37">
        <v>0.40877855347686515</v>
      </c>
      <c r="F37" s="37">
        <v>0.39936480545008246</v>
      </c>
      <c r="G37" s="38">
        <v>0.50609897877607335</v>
      </c>
      <c r="H37" s="93"/>
      <c r="I37" s="79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3.6618780709586698</v>
      </c>
      <c r="D38" s="37">
        <v>3.2124122672817772</v>
      </c>
      <c r="E38" s="37">
        <v>3.7698746960305418</v>
      </c>
      <c r="F38" s="37">
        <v>3.5443736790751301</v>
      </c>
      <c r="G38" s="38">
        <v>3.2368205754923078</v>
      </c>
      <c r="H38" s="93"/>
      <c r="I38" s="79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1.0649989783009512</v>
      </c>
      <c r="D39" s="37">
        <v>0.9698903059700229</v>
      </c>
      <c r="E39" s="37">
        <v>1.1046034419579396</v>
      </c>
      <c r="F39" s="37">
        <v>1.0386284094312925</v>
      </c>
      <c r="G39" s="38">
        <v>1.0597937720703294</v>
      </c>
      <c r="H39" s="93"/>
      <c r="I39" s="79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15.946012366336653</v>
      </c>
      <c r="D40" s="37">
        <v>17.514869190672595</v>
      </c>
      <c r="E40" s="37">
        <v>16.885075699465681</v>
      </c>
      <c r="F40" s="37">
        <v>17.294080478008865</v>
      </c>
      <c r="G40" s="38">
        <v>16.689294595790336</v>
      </c>
      <c r="H40" s="93"/>
      <c r="I40" s="79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0.71313147081293349</v>
      </c>
      <c r="D41" s="37">
        <v>0.63219152076089036</v>
      </c>
      <c r="E41" s="37">
        <v>0.84685605989100343</v>
      </c>
      <c r="F41" s="37">
        <v>0.55770718993522306</v>
      </c>
      <c r="G41" s="38">
        <v>0.5096201042308689</v>
      </c>
      <c r="H41" s="93"/>
      <c r="I41" s="79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37">
        <v>6.188429883990261E-2</v>
      </c>
      <c r="D42" s="37">
        <v>6.3980954485126085E-2</v>
      </c>
      <c r="E42" s="37">
        <v>8.9318945038225073E-2</v>
      </c>
      <c r="F42" s="37">
        <v>0.11931453110608209</v>
      </c>
      <c r="G42" s="38">
        <v>0.12377646170390563</v>
      </c>
      <c r="H42" s="93"/>
      <c r="I42" s="79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37">
        <v>8.9854911697739043E-2</v>
      </c>
      <c r="D43" s="37">
        <v>7.1649291149298772E-2</v>
      </c>
      <c r="E43" s="408">
        <v>2.6018332826728448E-2</v>
      </c>
      <c r="F43" s="408">
        <v>1.6706235089538869E-2</v>
      </c>
      <c r="G43" s="409">
        <v>1.9361885009980703E-2</v>
      </c>
      <c r="H43" s="93"/>
      <c r="I43" s="79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0.78454426652895315</v>
      </c>
      <c r="D44" s="41">
        <v>1.0340113037636509</v>
      </c>
      <c r="E44" s="41">
        <v>0.96373986415096613</v>
      </c>
      <c r="F44" s="41">
        <v>0.72212176842176723</v>
      </c>
      <c r="G44" s="210">
        <v>0.79006508638851081</v>
      </c>
      <c r="H44" s="93"/>
      <c r="I44" s="79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15.282079129473914</v>
      </c>
      <c r="D45" s="41">
        <v>14.2123283669596</v>
      </c>
      <c r="E45" s="41">
        <v>18.081029846532296</v>
      </c>
      <c r="F45" s="41">
        <v>17.084070581987607</v>
      </c>
      <c r="G45" s="210">
        <v>17.374300888096005</v>
      </c>
      <c r="H45" s="93"/>
      <c r="I45" s="79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95.055991846786867</v>
      </c>
      <c r="D46" s="49">
        <v>95.613422842071927</v>
      </c>
      <c r="E46" s="49">
        <v>96.439225595255152</v>
      </c>
      <c r="F46" s="49">
        <v>96.212123490736744</v>
      </c>
      <c r="G46" s="223">
        <v>96.054388524676099</v>
      </c>
      <c r="H46" s="93"/>
      <c r="I46" s="79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4.9440081532131375</v>
      </c>
      <c r="D47" s="196">
        <v>4.3865771579280874</v>
      </c>
      <c r="E47" s="196">
        <v>3.5201823447041729</v>
      </c>
      <c r="F47" s="196">
        <v>3.7654927738869097</v>
      </c>
      <c r="G47" s="224">
        <v>3.9210047046387837</v>
      </c>
      <c r="H47" s="93"/>
      <c r="I47" s="79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26.25" customHeight="1">
      <c r="A50" s="648" t="s">
        <v>233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9.0900023594305139</v>
      </c>
      <c r="E53" s="38">
        <v>-8.946383441719135</v>
      </c>
      <c r="F53" s="38">
        <v>7.7783942652480249</v>
      </c>
      <c r="G53" s="38">
        <v>-0.13551477625250641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22.47721407216936</v>
      </c>
      <c r="E54" s="38">
        <v>-43.805178501547296</v>
      </c>
      <c r="F54" s="38">
        <v>31.098250826729043</v>
      </c>
      <c r="G54" s="38">
        <v>35.050957306614265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1.4968467501584684</v>
      </c>
      <c r="E55" s="38">
        <v>-21.471230845807426</v>
      </c>
      <c r="F55" s="38">
        <v>15.420681618224592</v>
      </c>
      <c r="G55" s="38">
        <v>4.1930437155419611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29.976032997699207</v>
      </c>
      <c r="E56" s="38">
        <v>-18.956968297466375</v>
      </c>
      <c r="F56" s="38">
        <v>-6.6522902698862083</v>
      </c>
      <c r="G56" s="38">
        <v>42.557992009263302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22.988837985232479</v>
      </c>
      <c r="E57" s="38">
        <v>-32.089456420533992</v>
      </c>
      <c r="F57" s="38">
        <v>13.114382168612252</v>
      </c>
      <c r="G57" s="38">
        <v>7.7957895229208418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11.811502701956542</v>
      </c>
      <c r="E58" s="38">
        <v>-27.22479514803365</v>
      </c>
      <c r="F58" s="38">
        <v>5.981832499513672</v>
      </c>
      <c r="G58" s="38">
        <v>23.277941729297339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14.459576635719714</v>
      </c>
      <c r="E59" s="38">
        <v>11.966892481277497</v>
      </c>
      <c r="F59" s="38">
        <v>18.1244475045131</v>
      </c>
      <c r="G59" s="38">
        <v>8.207758507774841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-2.7334835173449648</v>
      </c>
      <c r="E60" s="38">
        <v>-58.651251893364496</v>
      </c>
      <c r="F60" s="38">
        <v>9.1230107710098594</v>
      </c>
      <c r="G60" s="38">
        <v>36.759946021405341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0.66371178647635531</v>
      </c>
      <c r="E61" s="38">
        <v>1.1730139637149648</v>
      </c>
      <c r="F61" s="38">
        <v>5.0140095182739088</v>
      </c>
      <c r="G61" s="38">
        <v>-1.4464273320605514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4.5006451142454011</v>
      </c>
      <c r="E62" s="38">
        <v>-1.813264276482542</v>
      </c>
      <c r="F62" s="38">
        <v>5.0239766410297193</v>
      </c>
      <c r="G62" s="38">
        <v>10.117011038841994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26.037664094240981</v>
      </c>
      <c r="E63" s="38">
        <v>-16.887726542746961</v>
      </c>
      <c r="F63" s="38">
        <v>14.400814525852937</v>
      </c>
      <c r="G63" s="38">
        <v>4.1438801359145998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1.724276140454208</v>
      </c>
      <c r="E64" s="38">
        <v>15.486170726477752</v>
      </c>
      <c r="F64" s="38">
        <v>-26.441765529174376</v>
      </c>
      <c r="G64" s="38">
        <v>-1.3871391897284866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18.635805705156855</v>
      </c>
      <c r="E65" s="38">
        <v>20.354385135940035</v>
      </c>
      <c r="F65" s="38">
        <v>49.205353845154207</v>
      </c>
      <c r="G65" s="38">
        <v>11.953576968786692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-8.5011532135049066</v>
      </c>
      <c r="E66" s="38">
        <v>-68.693348767474419</v>
      </c>
      <c r="F66" s="38">
        <v>-28.281074120337635</v>
      </c>
      <c r="G66" s="38">
        <v>25.07263432751347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51.235371538505916</v>
      </c>
      <c r="E67" s="41">
        <v>-19.646724417975094</v>
      </c>
      <c r="F67" s="42">
        <v>-16.307745600394867</v>
      </c>
      <c r="G67" s="42">
        <v>18.071663643978127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6.7157038085993435</v>
      </c>
      <c r="E68" s="42">
        <v>9.6798829664289201</v>
      </c>
      <c r="F68" s="42">
        <v>5.536538819428813</v>
      </c>
      <c r="G68" s="42">
        <v>9.7511881408028955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15.42102105957855</v>
      </c>
      <c r="E69" s="52">
        <v>-13.043130400663387</v>
      </c>
      <c r="F69" s="52">
        <v>11.432208679642059</v>
      </c>
      <c r="G69" s="52">
        <v>7.7409153209839587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1.8103987867550586</v>
      </c>
      <c r="E70" s="42">
        <v>-30.815559050279845</v>
      </c>
      <c r="F70" s="42">
        <v>19.478926280379795</v>
      </c>
      <c r="G70" s="42">
        <v>12.374764359156586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14.748110784707109</v>
      </c>
      <c r="E71" s="50">
        <v>-13.78773636239832</v>
      </c>
      <c r="F71" s="50">
        <v>11.695236749121449</v>
      </c>
      <c r="G71" s="50">
        <v>7.9178412260104665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8"/>
      <c r="E75" s="8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8"/>
      <c r="E76" s="8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8"/>
      <c r="E77" s="8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91"/>
      <c r="E78" s="91"/>
      <c r="F78" s="481"/>
      <c r="G78" s="481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8"/>
      <c r="C79" s="131"/>
      <c r="D79" s="8"/>
      <c r="E79" s="8"/>
      <c r="J79" s="495"/>
      <c r="K79" s="495"/>
      <c r="L79" s="495"/>
      <c r="M79" s="495"/>
      <c r="N79" s="495"/>
      <c r="O79" s="495"/>
    </row>
    <row r="80" spans="1:15" ht="15">
      <c r="A80" s="12" t="s">
        <v>255</v>
      </c>
      <c r="B80" s="8"/>
      <c r="C80" s="131"/>
      <c r="D80" s="8"/>
      <c r="E80" s="8"/>
      <c r="J80" s="495"/>
      <c r="K80" s="495"/>
      <c r="L80" s="495"/>
      <c r="M80" s="495"/>
      <c r="N80" s="495"/>
      <c r="O80" s="495"/>
    </row>
    <row r="81" spans="1:15" ht="15">
      <c r="A81" s="14" t="s">
        <v>55</v>
      </c>
      <c r="J81" s="495"/>
      <c r="K81" s="495"/>
      <c r="L81" s="495"/>
      <c r="M81" s="495"/>
      <c r="N81" s="495"/>
      <c r="O81" s="495"/>
    </row>
    <row r="82" spans="1:15" ht="15">
      <c r="A82" s="14" t="s">
        <v>56</v>
      </c>
      <c r="J82" s="495"/>
      <c r="K82" s="495"/>
      <c r="L82" s="495"/>
      <c r="M82" s="495"/>
      <c r="N82" s="495"/>
      <c r="O82" s="495"/>
    </row>
    <row r="83" spans="1:15" ht="15">
      <c r="A83" s="14" t="s">
        <v>257</v>
      </c>
      <c r="J83" s="495"/>
      <c r="K83" s="495"/>
      <c r="L83" s="495"/>
      <c r="M83" s="495"/>
      <c r="N83" s="495"/>
      <c r="O83" s="495"/>
    </row>
    <row r="84" spans="1:15" ht="15">
      <c r="A84" s="155" t="s">
        <v>34</v>
      </c>
      <c r="J84" s="495"/>
      <c r="K84" s="495"/>
      <c r="L84" s="495"/>
      <c r="M84" s="495"/>
      <c r="N84" s="495"/>
      <c r="O84" s="495"/>
    </row>
  </sheetData>
  <mergeCells count="13">
    <mergeCell ref="A73:E73"/>
    <mergeCell ref="A28:A29"/>
    <mergeCell ref="A51:A52"/>
    <mergeCell ref="D51:G51"/>
    <mergeCell ref="B28:B29"/>
    <mergeCell ref="A50:G50"/>
    <mergeCell ref="B51:C52"/>
    <mergeCell ref="A1:G1"/>
    <mergeCell ref="A2:G2"/>
    <mergeCell ref="A3:G3"/>
    <mergeCell ref="A5:A6"/>
    <mergeCell ref="C5:G5"/>
    <mergeCell ref="B5:B6"/>
  </mergeCells>
  <conditionalFormatting sqref="E71">
    <cfRule type="cellIs" dxfId="1" priority="1" operator="greaterThan">
      <formula>6.15</formula>
    </cfRule>
  </conditionalFormatting>
  <hyperlinks>
    <hyperlink ref="I2" location="Índice!A1" display="Índice"/>
    <hyperlink ref="I3" location="'Cuadro 10-Panamá Oeste'!A27" display="Composición "/>
    <hyperlink ref="I4" location="'Cuadro 10-Panamá Oeste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4"/>
  <sheetViews>
    <sheetView workbookViewId="0"/>
  </sheetViews>
  <sheetFormatPr baseColWidth="10" defaultRowHeight="15"/>
  <cols>
    <col min="1" max="15" width="11.42578125" style="495"/>
    <col min="16" max="16" width="11.42578125" style="14"/>
    <col min="17" max="16384" width="11.42578125" style="495"/>
  </cols>
  <sheetData>
    <row r="4" spans="16:16">
      <c r="P4" s="538" t="s">
        <v>62</v>
      </c>
    </row>
  </sheetData>
  <hyperlinks>
    <hyperlink ref="P4" location="Índice!A1" display="Indice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P84"/>
  <sheetViews>
    <sheetView zoomScaleNormal="100" zoomScaleSheetLayoutView="53" workbookViewId="0">
      <selection sqref="A1:G1"/>
    </sheetView>
  </sheetViews>
  <sheetFormatPr baseColWidth="10" defaultColWidth="11.5703125" defaultRowHeight="12.75"/>
  <cols>
    <col min="1" max="1" width="15.5703125" style="14" customWidth="1"/>
    <col min="2" max="2" width="72.42578125" style="14" customWidth="1"/>
    <col min="3" max="7" width="13.7109375" style="14" customWidth="1"/>
    <col min="8" max="9" width="11.5703125" style="14"/>
    <col min="10" max="10" width="15.5703125" style="14" customWidth="1"/>
    <col min="11" max="11" width="50.7109375" style="14" customWidth="1"/>
    <col min="12" max="12" width="15.7109375" style="14" customWidth="1"/>
    <col min="13" max="14" width="15.7109375" style="104" customWidth="1"/>
    <col min="15" max="15" width="15.7109375" style="227" customWidth="1"/>
    <col min="16" max="255" width="11.5703125" style="14"/>
    <col min="256" max="256" width="15.5703125" style="14" customWidth="1"/>
    <col min="257" max="257" width="70.140625" style="14" customWidth="1"/>
    <col min="258" max="261" width="13.7109375" style="14" customWidth="1"/>
    <col min="262" max="262" width="12.7109375" style="14" customWidth="1"/>
    <col min="263" max="511" width="11.5703125" style="14"/>
    <col min="512" max="512" width="15.5703125" style="14" customWidth="1"/>
    <col min="513" max="513" width="70.140625" style="14" customWidth="1"/>
    <col min="514" max="517" width="13.7109375" style="14" customWidth="1"/>
    <col min="518" max="518" width="12.7109375" style="14" customWidth="1"/>
    <col min="519" max="767" width="11.5703125" style="14"/>
    <col min="768" max="768" width="15.5703125" style="14" customWidth="1"/>
    <col min="769" max="769" width="70.140625" style="14" customWidth="1"/>
    <col min="770" max="773" width="13.7109375" style="14" customWidth="1"/>
    <col min="774" max="774" width="12.7109375" style="14" customWidth="1"/>
    <col min="775" max="1023" width="11.5703125" style="14"/>
    <col min="1024" max="1024" width="15.5703125" style="14" customWidth="1"/>
    <col min="1025" max="1025" width="70.140625" style="14" customWidth="1"/>
    <col min="1026" max="1029" width="13.7109375" style="14" customWidth="1"/>
    <col min="1030" max="1030" width="12.7109375" style="14" customWidth="1"/>
    <col min="1031" max="1279" width="11.5703125" style="14"/>
    <col min="1280" max="1280" width="15.5703125" style="14" customWidth="1"/>
    <col min="1281" max="1281" width="70.140625" style="14" customWidth="1"/>
    <col min="1282" max="1285" width="13.7109375" style="14" customWidth="1"/>
    <col min="1286" max="1286" width="12.7109375" style="14" customWidth="1"/>
    <col min="1287" max="1535" width="11.5703125" style="14"/>
    <col min="1536" max="1536" width="15.5703125" style="14" customWidth="1"/>
    <col min="1537" max="1537" width="70.140625" style="14" customWidth="1"/>
    <col min="1538" max="1541" width="13.7109375" style="14" customWidth="1"/>
    <col min="1542" max="1542" width="12.7109375" style="14" customWidth="1"/>
    <col min="1543" max="1791" width="11.5703125" style="14"/>
    <col min="1792" max="1792" width="15.5703125" style="14" customWidth="1"/>
    <col min="1793" max="1793" width="70.140625" style="14" customWidth="1"/>
    <col min="1794" max="1797" width="13.7109375" style="14" customWidth="1"/>
    <col min="1798" max="1798" width="12.7109375" style="14" customWidth="1"/>
    <col min="1799" max="2047" width="11.5703125" style="14"/>
    <col min="2048" max="2048" width="15.5703125" style="14" customWidth="1"/>
    <col min="2049" max="2049" width="70.140625" style="14" customWidth="1"/>
    <col min="2050" max="2053" width="13.7109375" style="14" customWidth="1"/>
    <col min="2054" max="2054" width="12.7109375" style="14" customWidth="1"/>
    <col min="2055" max="2303" width="11.5703125" style="14"/>
    <col min="2304" max="2304" width="15.5703125" style="14" customWidth="1"/>
    <col min="2305" max="2305" width="70.140625" style="14" customWidth="1"/>
    <col min="2306" max="2309" width="13.7109375" style="14" customWidth="1"/>
    <col min="2310" max="2310" width="12.7109375" style="14" customWidth="1"/>
    <col min="2311" max="2559" width="11.5703125" style="14"/>
    <col min="2560" max="2560" width="15.5703125" style="14" customWidth="1"/>
    <col min="2561" max="2561" width="70.140625" style="14" customWidth="1"/>
    <col min="2562" max="2565" width="13.7109375" style="14" customWidth="1"/>
    <col min="2566" max="2566" width="12.7109375" style="14" customWidth="1"/>
    <col min="2567" max="2815" width="11.5703125" style="14"/>
    <col min="2816" max="2816" width="15.5703125" style="14" customWidth="1"/>
    <col min="2817" max="2817" width="70.140625" style="14" customWidth="1"/>
    <col min="2818" max="2821" width="13.7109375" style="14" customWidth="1"/>
    <col min="2822" max="2822" width="12.7109375" style="14" customWidth="1"/>
    <col min="2823" max="3071" width="11.5703125" style="14"/>
    <col min="3072" max="3072" width="15.5703125" style="14" customWidth="1"/>
    <col min="3073" max="3073" width="70.140625" style="14" customWidth="1"/>
    <col min="3074" max="3077" width="13.7109375" style="14" customWidth="1"/>
    <col min="3078" max="3078" width="12.7109375" style="14" customWidth="1"/>
    <col min="3079" max="3327" width="11.5703125" style="14"/>
    <col min="3328" max="3328" width="15.5703125" style="14" customWidth="1"/>
    <col min="3329" max="3329" width="70.140625" style="14" customWidth="1"/>
    <col min="3330" max="3333" width="13.7109375" style="14" customWidth="1"/>
    <col min="3334" max="3334" width="12.7109375" style="14" customWidth="1"/>
    <col min="3335" max="3583" width="11.5703125" style="14"/>
    <col min="3584" max="3584" width="15.5703125" style="14" customWidth="1"/>
    <col min="3585" max="3585" width="70.140625" style="14" customWidth="1"/>
    <col min="3586" max="3589" width="13.7109375" style="14" customWidth="1"/>
    <col min="3590" max="3590" width="12.7109375" style="14" customWidth="1"/>
    <col min="3591" max="3839" width="11.5703125" style="14"/>
    <col min="3840" max="3840" width="15.5703125" style="14" customWidth="1"/>
    <col min="3841" max="3841" width="70.140625" style="14" customWidth="1"/>
    <col min="3842" max="3845" width="13.7109375" style="14" customWidth="1"/>
    <col min="3846" max="3846" width="12.7109375" style="14" customWidth="1"/>
    <col min="3847" max="4095" width="11.5703125" style="14"/>
    <col min="4096" max="4096" width="15.5703125" style="14" customWidth="1"/>
    <col min="4097" max="4097" width="70.140625" style="14" customWidth="1"/>
    <col min="4098" max="4101" width="13.7109375" style="14" customWidth="1"/>
    <col min="4102" max="4102" width="12.7109375" style="14" customWidth="1"/>
    <col min="4103" max="4351" width="11.5703125" style="14"/>
    <col min="4352" max="4352" width="15.5703125" style="14" customWidth="1"/>
    <col min="4353" max="4353" width="70.140625" style="14" customWidth="1"/>
    <col min="4354" max="4357" width="13.7109375" style="14" customWidth="1"/>
    <col min="4358" max="4358" width="12.7109375" style="14" customWidth="1"/>
    <col min="4359" max="4607" width="11.5703125" style="14"/>
    <col min="4608" max="4608" width="15.5703125" style="14" customWidth="1"/>
    <col min="4609" max="4609" width="70.140625" style="14" customWidth="1"/>
    <col min="4610" max="4613" width="13.7109375" style="14" customWidth="1"/>
    <col min="4614" max="4614" width="12.7109375" style="14" customWidth="1"/>
    <col min="4615" max="4863" width="11.5703125" style="14"/>
    <col min="4864" max="4864" width="15.5703125" style="14" customWidth="1"/>
    <col min="4865" max="4865" width="70.140625" style="14" customWidth="1"/>
    <col min="4866" max="4869" width="13.7109375" style="14" customWidth="1"/>
    <col min="4870" max="4870" width="12.7109375" style="14" customWidth="1"/>
    <col min="4871" max="5119" width="11.5703125" style="14"/>
    <col min="5120" max="5120" width="15.5703125" style="14" customWidth="1"/>
    <col min="5121" max="5121" width="70.140625" style="14" customWidth="1"/>
    <col min="5122" max="5125" width="13.7109375" style="14" customWidth="1"/>
    <col min="5126" max="5126" width="12.7109375" style="14" customWidth="1"/>
    <col min="5127" max="5375" width="11.5703125" style="14"/>
    <col min="5376" max="5376" width="15.5703125" style="14" customWidth="1"/>
    <col min="5377" max="5377" width="70.140625" style="14" customWidth="1"/>
    <col min="5378" max="5381" width="13.7109375" style="14" customWidth="1"/>
    <col min="5382" max="5382" width="12.7109375" style="14" customWidth="1"/>
    <col min="5383" max="5631" width="11.5703125" style="14"/>
    <col min="5632" max="5632" width="15.5703125" style="14" customWidth="1"/>
    <col min="5633" max="5633" width="70.140625" style="14" customWidth="1"/>
    <col min="5634" max="5637" width="13.7109375" style="14" customWidth="1"/>
    <col min="5638" max="5638" width="12.7109375" style="14" customWidth="1"/>
    <col min="5639" max="5887" width="11.5703125" style="14"/>
    <col min="5888" max="5888" width="15.5703125" style="14" customWidth="1"/>
    <col min="5889" max="5889" width="70.140625" style="14" customWidth="1"/>
    <col min="5890" max="5893" width="13.7109375" style="14" customWidth="1"/>
    <col min="5894" max="5894" width="12.7109375" style="14" customWidth="1"/>
    <col min="5895" max="6143" width="11.5703125" style="14"/>
    <col min="6144" max="6144" width="15.5703125" style="14" customWidth="1"/>
    <col min="6145" max="6145" width="70.140625" style="14" customWidth="1"/>
    <col min="6146" max="6149" width="13.7109375" style="14" customWidth="1"/>
    <col min="6150" max="6150" width="12.7109375" style="14" customWidth="1"/>
    <col min="6151" max="6399" width="11.5703125" style="14"/>
    <col min="6400" max="6400" width="15.5703125" style="14" customWidth="1"/>
    <col min="6401" max="6401" width="70.140625" style="14" customWidth="1"/>
    <col min="6402" max="6405" width="13.7109375" style="14" customWidth="1"/>
    <col min="6406" max="6406" width="12.7109375" style="14" customWidth="1"/>
    <col min="6407" max="6655" width="11.5703125" style="14"/>
    <col min="6656" max="6656" width="15.5703125" style="14" customWidth="1"/>
    <col min="6657" max="6657" width="70.140625" style="14" customWidth="1"/>
    <col min="6658" max="6661" width="13.7109375" style="14" customWidth="1"/>
    <col min="6662" max="6662" width="12.7109375" style="14" customWidth="1"/>
    <col min="6663" max="6911" width="11.5703125" style="14"/>
    <col min="6912" max="6912" width="15.5703125" style="14" customWidth="1"/>
    <col min="6913" max="6913" width="70.140625" style="14" customWidth="1"/>
    <col min="6914" max="6917" width="13.7109375" style="14" customWidth="1"/>
    <col min="6918" max="6918" width="12.7109375" style="14" customWidth="1"/>
    <col min="6919" max="7167" width="11.5703125" style="14"/>
    <col min="7168" max="7168" width="15.5703125" style="14" customWidth="1"/>
    <col min="7169" max="7169" width="70.140625" style="14" customWidth="1"/>
    <col min="7170" max="7173" width="13.7109375" style="14" customWidth="1"/>
    <col min="7174" max="7174" width="12.7109375" style="14" customWidth="1"/>
    <col min="7175" max="7423" width="11.5703125" style="14"/>
    <col min="7424" max="7424" width="15.5703125" style="14" customWidth="1"/>
    <col min="7425" max="7425" width="70.140625" style="14" customWidth="1"/>
    <col min="7426" max="7429" width="13.7109375" style="14" customWidth="1"/>
    <col min="7430" max="7430" width="12.7109375" style="14" customWidth="1"/>
    <col min="7431" max="7679" width="11.5703125" style="14"/>
    <col min="7680" max="7680" width="15.5703125" style="14" customWidth="1"/>
    <col min="7681" max="7681" width="70.140625" style="14" customWidth="1"/>
    <col min="7682" max="7685" width="13.7109375" style="14" customWidth="1"/>
    <col min="7686" max="7686" width="12.7109375" style="14" customWidth="1"/>
    <col min="7687" max="7935" width="11.5703125" style="14"/>
    <col min="7936" max="7936" width="15.5703125" style="14" customWidth="1"/>
    <col min="7937" max="7937" width="70.140625" style="14" customWidth="1"/>
    <col min="7938" max="7941" width="13.7109375" style="14" customWidth="1"/>
    <col min="7942" max="7942" width="12.7109375" style="14" customWidth="1"/>
    <col min="7943" max="8191" width="11.5703125" style="14"/>
    <col min="8192" max="8192" width="15.5703125" style="14" customWidth="1"/>
    <col min="8193" max="8193" width="70.140625" style="14" customWidth="1"/>
    <col min="8194" max="8197" width="13.7109375" style="14" customWidth="1"/>
    <col min="8198" max="8198" width="12.7109375" style="14" customWidth="1"/>
    <col min="8199" max="8447" width="11.5703125" style="14"/>
    <col min="8448" max="8448" width="15.5703125" style="14" customWidth="1"/>
    <col min="8449" max="8449" width="70.140625" style="14" customWidth="1"/>
    <col min="8450" max="8453" width="13.7109375" style="14" customWidth="1"/>
    <col min="8454" max="8454" width="12.7109375" style="14" customWidth="1"/>
    <col min="8455" max="8703" width="11.5703125" style="14"/>
    <col min="8704" max="8704" width="15.5703125" style="14" customWidth="1"/>
    <col min="8705" max="8705" width="70.140625" style="14" customWidth="1"/>
    <col min="8706" max="8709" width="13.7109375" style="14" customWidth="1"/>
    <col min="8710" max="8710" width="12.7109375" style="14" customWidth="1"/>
    <col min="8711" max="8959" width="11.5703125" style="14"/>
    <col min="8960" max="8960" width="15.5703125" style="14" customWidth="1"/>
    <col min="8961" max="8961" width="70.140625" style="14" customWidth="1"/>
    <col min="8962" max="8965" width="13.7109375" style="14" customWidth="1"/>
    <col min="8966" max="8966" width="12.7109375" style="14" customWidth="1"/>
    <col min="8967" max="9215" width="11.5703125" style="14"/>
    <col min="9216" max="9216" width="15.5703125" style="14" customWidth="1"/>
    <col min="9217" max="9217" width="70.140625" style="14" customWidth="1"/>
    <col min="9218" max="9221" width="13.7109375" style="14" customWidth="1"/>
    <col min="9222" max="9222" width="12.7109375" style="14" customWidth="1"/>
    <col min="9223" max="9471" width="11.5703125" style="14"/>
    <col min="9472" max="9472" width="15.5703125" style="14" customWidth="1"/>
    <col min="9473" max="9473" width="70.140625" style="14" customWidth="1"/>
    <col min="9474" max="9477" width="13.7109375" style="14" customWidth="1"/>
    <col min="9478" max="9478" width="12.7109375" style="14" customWidth="1"/>
    <col min="9479" max="9727" width="11.5703125" style="14"/>
    <col min="9728" max="9728" width="15.5703125" style="14" customWidth="1"/>
    <col min="9729" max="9729" width="70.140625" style="14" customWidth="1"/>
    <col min="9730" max="9733" width="13.7109375" style="14" customWidth="1"/>
    <col min="9734" max="9734" width="12.7109375" style="14" customWidth="1"/>
    <col min="9735" max="9983" width="11.5703125" style="14"/>
    <col min="9984" max="9984" width="15.5703125" style="14" customWidth="1"/>
    <col min="9985" max="9985" width="70.140625" style="14" customWidth="1"/>
    <col min="9986" max="9989" width="13.7109375" style="14" customWidth="1"/>
    <col min="9990" max="9990" width="12.7109375" style="14" customWidth="1"/>
    <col min="9991" max="10239" width="11.5703125" style="14"/>
    <col min="10240" max="10240" width="15.5703125" style="14" customWidth="1"/>
    <col min="10241" max="10241" width="70.140625" style="14" customWidth="1"/>
    <col min="10242" max="10245" width="13.7109375" style="14" customWidth="1"/>
    <col min="10246" max="10246" width="12.7109375" style="14" customWidth="1"/>
    <col min="10247" max="10495" width="11.5703125" style="14"/>
    <col min="10496" max="10496" width="15.5703125" style="14" customWidth="1"/>
    <col min="10497" max="10497" width="70.140625" style="14" customWidth="1"/>
    <col min="10498" max="10501" width="13.7109375" style="14" customWidth="1"/>
    <col min="10502" max="10502" width="12.7109375" style="14" customWidth="1"/>
    <col min="10503" max="10751" width="11.5703125" style="14"/>
    <col min="10752" max="10752" width="15.5703125" style="14" customWidth="1"/>
    <col min="10753" max="10753" width="70.140625" style="14" customWidth="1"/>
    <col min="10754" max="10757" width="13.7109375" style="14" customWidth="1"/>
    <col min="10758" max="10758" width="12.7109375" style="14" customWidth="1"/>
    <col min="10759" max="11007" width="11.5703125" style="14"/>
    <col min="11008" max="11008" width="15.5703125" style="14" customWidth="1"/>
    <col min="11009" max="11009" width="70.140625" style="14" customWidth="1"/>
    <col min="11010" max="11013" width="13.7109375" style="14" customWidth="1"/>
    <col min="11014" max="11014" width="12.7109375" style="14" customWidth="1"/>
    <col min="11015" max="11263" width="11.5703125" style="14"/>
    <col min="11264" max="11264" width="15.5703125" style="14" customWidth="1"/>
    <col min="11265" max="11265" width="70.140625" style="14" customWidth="1"/>
    <col min="11266" max="11269" width="13.7109375" style="14" customWidth="1"/>
    <col min="11270" max="11270" width="12.7109375" style="14" customWidth="1"/>
    <col min="11271" max="11519" width="11.5703125" style="14"/>
    <col min="11520" max="11520" width="15.5703125" style="14" customWidth="1"/>
    <col min="11521" max="11521" width="70.140625" style="14" customWidth="1"/>
    <col min="11522" max="11525" width="13.7109375" style="14" customWidth="1"/>
    <col min="11526" max="11526" width="12.7109375" style="14" customWidth="1"/>
    <col min="11527" max="11775" width="11.5703125" style="14"/>
    <col min="11776" max="11776" width="15.5703125" style="14" customWidth="1"/>
    <col min="11777" max="11777" width="70.140625" style="14" customWidth="1"/>
    <col min="11778" max="11781" width="13.7109375" style="14" customWidth="1"/>
    <col min="11782" max="11782" width="12.7109375" style="14" customWidth="1"/>
    <col min="11783" max="12031" width="11.5703125" style="14"/>
    <col min="12032" max="12032" width="15.5703125" style="14" customWidth="1"/>
    <col min="12033" max="12033" width="70.140625" style="14" customWidth="1"/>
    <col min="12034" max="12037" width="13.7109375" style="14" customWidth="1"/>
    <col min="12038" max="12038" width="12.7109375" style="14" customWidth="1"/>
    <col min="12039" max="12287" width="11.5703125" style="14"/>
    <col min="12288" max="12288" width="15.5703125" style="14" customWidth="1"/>
    <col min="12289" max="12289" width="70.140625" style="14" customWidth="1"/>
    <col min="12290" max="12293" width="13.7109375" style="14" customWidth="1"/>
    <col min="12294" max="12294" width="12.7109375" style="14" customWidth="1"/>
    <col min="12295" max="12543" width="11.5703125" style="14"/>
    <col min="12544" max="12544" width="15.5703125" style="14" customWidth="1"/>
    <col min="12545" max="12545" width="70.140625" style="14" customWidth="1"/>
    <col min="12546" max="12549" width="13.7109375" style="14" customWidth="1"/>
    <col min="12550" max="12550" width="12.7109375" style="14" customWidth="1"/>
    <col min="12551" max="12799" width="11.5703125" style="14"/>
    <col min="12800" max="12800" width="15.5703125" style="14" customWidth="1"/>
    <col min="12801" max="12801" width="70.140625" style="14" customWidth="1"/>
    <col min="12802" max="12805" width="13.7109375" style="14" customWidth="1"/>
    <col min="12806" max="12806" width="12.7109375" style="14" customWidth="1"/>
    <col min="12807" max="13055" width="11.5703125" style="14"/>
    <col min="13056" max="13056" width="15.5703125" style="14" customWidth="1"/>
    <col min="13057" max="13057" width="70.140625" style="14" customWidth="1"/>
    <col min="13058" max="13061" width="13.7109375" style="14" customWidth="1"/>
    <col min="13062" max="13062" width="12.7109375" style="14" customWidth="1"/>
    <col min="13063" max="13311" width="11.5703125" style="14"/>
    <col min="13312" max="13312" width="15.5703125" style="14" customWidth="1"/>
    <col min="13313" max="13313" width="70.140625" style="14" customWidth="1"/>
    <col min="13314" max="13317" width="13.7109375" style="14" customWidth="1"/>
    <col min="13318" max="13318" width="12.7109375" style="14" customWidth="1"/>
    <col min="13319" max="13567" width="11.5703125" style="14"/>
    <col min="13568" max="13568" width="15.5703125" style="14" customWidth="1"/>
    <col min="13569" max="13569" width="70.140625" style="14" customWidth="1"/>
    <col min="13570" max="13573" width="13.7109375" style="14" customWidth="1"/>
    <col min="13574" max="13574" width="12.7109375" style="14" customWidth="1"/>
    <col min="13575" max="13823" width="11.5703125" style="14"/>
    <col min="13824" max="13824" width="15.5703125" style="14" customWidth="1"/>
    <col min="13825" max="13825" width="70.140625" style="14" customWidth="1"/>
    <col min="13826" max="13829" width="13.7109375" style="14" customWidth="1"/>
    <col min="13830" max="13830" width="12.7109375" style="14" customWidth="1"/>
    <col min="13831" max="14079" width="11.5703125" style="14"/>
    <col min="14080" max="14080" width="15.5703125" style="14" customWidth="1"/>
    <col min="14081" max="14081" width="70.140625" style="14" customWidth="1"/>
    <col min="14082" max="14085" width="13.7109375" style="14" customWidth="1"/>
    <col min="14086" max="14086" width="12.7109375" style="14" customWidth="1"/>
    <col min="14087" max="14335" width="11.5703125" style="14"/>
    <col min="14336" max="14336" width="15.5703125" style="14" customWidth="1"/>
    <col min="14337" max="14337" width="70.140625" style="14" customWidth="1"/>
    <col min="14338" max="14341" width="13.7109375" style="14" customWidth="1"/>
    <col min="14342" max="14342" width="12.7109375" style="14" customWidth="1"/>
    <col min="14343" max="14591" width="11.5703125" style="14"/>
    <col min="14592" max="14592" width="15.5703125" style="14" customWidth="1"/>
    <col min="14593" max="14593" width="70.140625" style="14" customWidth="1"/>
    <col min="14594" max="14597" width="13.7109375" style="14" customWidth="1"/>
    <col min="14598" max="14598" width="12.7109375" style="14" customWidth="1"/>
    <col min="14599" max="14847" width="11.5703125" style="14"/>
    <col min="14848" max="14848" width="15.5703125" style="14" customWidth="1"/>
    <col min="14849" max="14849" width="70.140625" style="14" customWidth="1"/>
    <col min="14850" max="14853" width="13.7109375" style="14" customWidth="1"/>
    <col min="14854" max="14854" width="12.7109375" style="14" customWidth="1"/>
    <col min="14855" max="15103" width="11.5703125" style="14"/>
    <col min="15104" max="15104" width="15.5703125" style="14" customWidth="1"/>
    <col min="15105" max="15105" width="70.140625" style="14" customWidth="1"/>
    <col min="15106" max="15109" width="13.7109375" style="14" customWidth="1"/>
    <col min="15110" max="15110" width="12.7109375" style="14" customWidth="1"/>
    <col min="15111" max="15359" width="11.5703125" style="14"/>
    <col min="15360" max="15360" width="15.5703125" style="14" customWidth="1"/>
    <col min="15361" max="15361" width="70.140625" style="14" customWidth="1"/>
    <col min="15362" max="15365" width="13.7109375" style="14" customWidth="1"/>
    <col min="15366" max="15366" width="12.7109375" style="14" customWidth="1"/>
    <col min="15367" max="15615" width="11.5703125" style="14"/>
    <col min="15616" max="15616" width="15.5703125" style="14" customWidth="1"/>
    <col min="15617" max="15617" width="70.140625" style="14" customWidth="1"/>
    <col min="15618" max="15621" width="13.7109375" style="14" customWidth="1"/>
    <col min="15622" max="15622" width="12.7109375" style="14" customWidth="1"/>
    <col min="15623" max="15871" width="11.5703125" style="14"/>
    <col min="15872" max="15872" width="15.5703125" style="14" customWidth="1"/>
    <col min="15873" max="15873" width="70.140625" style="14" customWidth="1"/>
    <col min="15874" max="15877" width="13.7109375" style="14" customWidth="1"/>
    <col min="15878" max="15878" width="12.7109375" style="14" customWidth="1"/>
    <col min="15879" max="16127" width="11.5703125" style="14"/>
    <col min="16128" max="16128" width="15.5703125" style="14" customWidth="1"/>
    <col min="16129" max="16129" width="70.140625" style="14" customWidth="1"/>
    <col min="16130" max="16133" width="13.7109375" style="14" customWidth="1"/>
    <col min="16134" max="16134" width="12.7109375" style="14" customWidth="1"/>
    <col min="16135" max="16384" width="11.5703125" style="14"/>
  </cols>
  <sheetData>
    <row r="1" spans="1:15">
      <c r="A1" s="646" t="s">
        <v>19</v>
      </c>
      <c r="B1" s="646"/>
      <c r="C1" s="646"/>
      <c r="D1" s="646"/>
      <c r="E1" s="646"/>
      <c r="F1" s="646"/>
      <c r="G1" s="646"/>
    </row>
    <row r="2" spans="1:15" ht="15">
      <c r="A2" s="647" t="s">
        <v>20</v>
      </c>
      <c r="B2" s="647"/>
      <c r="C2" s="647"/>
      <c r="D2" s="647"/>
      <c r="E2" s="647"/>
      <c r="F2" s="647"/>
      <c r="G2" s="647"/>
      <c r="I2" s="228" t="s">
        <v>62</v>
      </c>
    </row>
    <row r="3" spans="1:15" ht="15">
      <c r="A3" s="646" t="s">
        <v>21</v>
      </c>
      <c r="B3" s="646"/>
      <c r="C3" s="646"/>
      <c r="D3" s="646"/>
      <c r="E3" s="646"/>
      <c r="F3" s="646"/>
      <c r="G3" s="646"/>
      <c r="I3" s="228" t="s">
        <v>149</v>
      </c>
      <c r="K3" s="424"/>
    </row>
    <row r="4" spans="1:15" ht="26.25" customHeight="1">
      <c r="A4" s="250" t="s">
        <v>160</v>
      </c>
      <c r="B4" s="250"/>
      <c r="C4" s="250"/>
      <c r="D4" s="250"/>
      <c r="E4" s="250"/>
      <c r="F4" s="250"/>
      <c r="G4" s="250"/>
      <c r="I4" s="228" t="s">
        <v>150</v>
      </c>
      <c r="M4" s="258"/>
      <c r="N4" s="258"/>
      <c r="O4" s="259"/>
    </row>
    <row r="5" spans="1:15" ht="32.25" customHeight="1">
      <c r="A5" s="637" t="s">
        <v>48</v>
      </c>
      <c r="B5" s="640" t="s">
        <v>49</v>
      </c>
      <c r="C5" s="623" t="s">
        <v>249</v>
      </c>
      <c r="D5" s="624"/>
      <c r="E5" s="624"/>
      <c r="F5" s="624"/>
      <c r="G5" s="624"/>
      <c r="J5" s="495"/>
      <c r="K5" s="495"/>
      <c r="L5" s="495"/>
      <c r="M5" s="495"/>
      <c r="N5" s="495"/>
      <c r="O5" s="495"/>
    </row>
    <row r="6" spans="1:15" ht="32.25" customHeight="1">
      <c r="A6" s="638"/>
      <c r="B6" s="641"/>
      <c r="C6" s="107">
        <v>2018</v>
      </c>
      <c r="D6" s="107">
        <v>2019</v>
      </c>
      <c r="E6" s="107">
        <v>2020</v>
      </c>
      <c r="F6" s="108">
        <v>2021</v>
      </c>
      <c r="G6" s="493" t="s">
        <v>78</v>
      </c>
      <c r="J6" s="495"/>
      <c r="K6" s="495"/>
      <c r="L6" s="495"/>
      <c r="M6" s="495"/>
      <c r="N6" s="495"/>
      <c r="O6" s="495"/>
    </row>
    <row r="7" spans="1:15" ht="32.25" customHeight="1">
      <c r="A7" s="113" t="s">
        <v>0</v>
      </c>
      <c r="B7" s="142" t="s">
        <v>81</v>
      </c>
      <c r="C7" s="37">
        <v>155.89300341404027</v>
      </c>
      <c r="D7" s="37">
        <v>137.42776034023521</v>
      </c>
      <c r="E7" s="37">
        <v>132.9777492921628</v>
      </c>
      <c r="F7" s="37">
        <v>159.08511566308766</v>
      </c>
      <c r="G7" s="38">
        <v>155.9770106519384</v>
      </c>
      <c r="J7" s="495"/>
      <c r="K7" s="495"/>
      <c r="L7" s="495"/>
      <c r="M7" s="495"/>
      <c r="N7" s="495"/>
      <c r="O7" s="495"/>
    </row>
    <row r="8" spans="1:15" ht="32.25" customHeight="1">
      <c r="A8" s="113" t="s">
        <v>1</v>
      </c>
      <c r="B8" s="142" t="s">
        <v>50</v>
      </c>
      <c r="C8" s="37">
        <v>26.015239173261296</v>
      </c>
      <c r="D8" s="37">
        <v>21.036299703648751</v>
      </c>
      <c r="E8" s="37">
        <v>12.726615699210768</v>
      </c>
      <c r="F8" s="37">
        <v>19.930755178578178</v>
      </c>
      <c r="G8" s="38">
        <v>20.267743267737568</v>
      </c>
      <c r="J8" s="495"/>
      <c r="K8" s="495"/>
      <c r="L8" s="495"/>
      <c r="M8" s="495"/>
      <c r="N8" s="495"/>
      <c r="O8" s="495"/>
    </row>
    <row r="9" spans="1:15" ht="32.25" customHeight="1">
      <c r="A9" s="113" t="s">
        <v>2</v>
      </c>
      <c r="B9" s="142" t="s">
        <v>4</v>
      </c>
      <c r="C9" s="37">
        <v>188.1816151720989</v>
      </c>
      <c r="D9" s="37">
        <v>171.63143328356674</v>
      </c>
      <c r="E9" s="37">
        <v>159.92940878016941</v>
      </c>
      <c r="F9" s="37">
        <v>172.32621142309438</v>
      </c>
      <c r="G9" s="38">
        <v>197.8867911077368</v>
      </c>
      <c r="J9" s="495"/>
      <c r="K9" s="495"/>
      <c r="L9" s="495"/>
      <c r="M9" s="495"/>
      <c r="N9" s="495"/>
      <c r="O9" s="495"/>
    </row>
    <row r="10" spans="1:15" ht="32.25" customHeight="1">
      <c r="A10" s="113" t="s">
        <v>139</v>
      </c>
      <c r="B10" s="142" t="s">
        <v>140</v>
      </c>
      <c r="C10" s="37">
        <v>21.518857989831364</v>
      </c>
      <c r="D10" s="37">
        <v>21.524470925680802</v>
      </c>
      <c r="E10" s="37">
        <v>23.464857550796118</v>
      </c>
      <c r="F10" s="37">
        <v>24.404789335014893</v>
      </c>
      <c r="G10" s="38">
        <v>25.399169831422643</v>
      </c>
      <c r="J10" s="495"/>
      <c r="K10" s="495"/>
      <c r="L10" s="495"/>
      <c r="M10" s="495"/>
      <c r="N10" s="495"/>
      <c r="O10" s="495"/>
    </row>
    <row r="11" spans="1:15" ht="32.25" customHeight="1">
      <c r="A11" s="113" t="s">
        <v>6</v>
      </c>
      <c r="B11" s="142" t="s">
        <v>145</v>
      </c>
      <c r="C11" s="37">
        <v>358.26587836239497</v>
      </c>
      <c r="D11" s="37">
        <v>270.13474825208817</v>
      </c>
      <c r="E11" s="37">
        <v>165.55629678104822</v>
      </c>
      <c r="F11" s="37">
        <v>244.28364621121179</v>
      </c>
      <c r="G11" s="38">
        <v>233.95584190194896</v>
      </c>
      <c r="J11" s="495"/>
      <c r="K11" s="495"/>
      <c r="L11" s="495"/>
      <c r="M11" s="495"/>
      <c r="N11" s="495"/>
      <c r="O11" s="495"/>
    </row>
    <row r="12" spans="1:15" ht="32.25" customHeight="1">
      <c r="A12" s="113" t="s">
        <v>8</v>
      </c>
      <c r="B12" s="142" t="s">
        <v>84</v>
      </c>
      <c r="C12" s="37">
        <v>168.99604743307825</v>
      </c>
      <c r="D12" s="37">
        <v>169.98992381882374</v>
      </c>
      <c r="E12" s="37">
        <v>154.49240286850278</v>
      </c>
      <c r="F12" s="37">
        <v>232.71680330094284</v>
      </c>
      <c r="G12" s="38">
        <v>286.36669283839268</v>
      </c>
      <c r="J12" s="495"/>
      <c r="K12" s="495"/>
      <c r="L12" s="495"/>
      <c r="M12" s="495"/>
      <c r="N12" s="495"/>
      <c r="O12" s="495"/>
    </row>
    <row r="13" spans="1:15" ht="32.25" customHeight="1">
      <c r="A13" s="113" t="s">
        <v>9</v>
      </c>
      <c r="B13" s="142" t="s">
        <v>85</v>
      </c>
      <c r="C13" s="37">
        <v>71.295657685711589</v>
      </c>
      <c r="D13" s="37">
        <v>90.922187126627193</v>
      </c>
      <c r="E13" s="37">
        <v>66.546683862467759</v>
      </c>
      <c r="F13" s="37">
        <v>83.101952921905593</v>
      </c>
      <c r="G13" s="38">
        <v>95.237978159614258</v>
      </c>
      <c r="J13" s="495"/>
      <c r="K13" s="495"/>
      <c r="L13" s="495"/>
      <c r="M13" s="495"/>
      <c r="N13" s="495"/>
      <c r="O13" s="495"/>
    </row>
    <row r="14" spans="1:15" ht="32.25" customHeight="1">
      <c r="A14" s="113" t="s">
        <v>10</v>
      </c>
      <c r="B14" s="142" t="s">
        <v>51</v>
      </c>
      <c r="C14" s="37">
        <v>64.576574223518975</v>
      </c>
      <c r="D14" s="37">
        <v>59.125226091516964</v>
      </c>
      <c r="E14" s="37">
        <v>28.725906086300618</v>
      </c>
      <c r="F14" s="37">
        <v>33.277783996623228</v>
      </c>
      <c r="G14" s="38">
        <v>37.967044029189069</v>
      </c>
      <c r="J14" s="495"/>
      <c r="K14" s="495"/>
      <c r="L14" s="495"/>
      <c r="M14" s="495"/>
      <c r="N14" s="495"/>
      <c r="O14" s="495"/>
    </row>
    <row r="15" spans="1:15" ht="32.25" customHeight="1">
      <c r="A15" s="113" t="s">
        <v>11</v>
      </c>
      <c r="B15" s="142" t="s">
        <v>86</v>
      </c>
      <c r="C15" s="37">
        <v>94.51828983092993</v>
      </c>
      <c r="D15" s="37">
        <v>93.676059602841065</v>
      </c>
      <c r="E15" s="37">
        <v>93.790644516617292</v>
      </c>
      <c r="F15" s="37">
        <v>97.140210282168681</v>
      </c>
      <c r="G15" s="38">
        <v>94.78777437616138</v>
      </c>
      <c r="J15" s="495"/>
      <c r="K15" s="495"/>
      <c r="L15" s="495"/>
      <c r="M15" s="495"/>
      <c r="N15" s="495"/>
      <c r="O15" s="495"/>
    </row>
    <row r="16" spans="1:15" ht="32.25" customHeight="1">
      <c r="A16" s="113" t="s">
        <v>12</v>
      </c>
      <c r="B16" s="142" t="s">
        <v>87</v>
      </c>
      <c r="C16" s="37">
        <v>71.384430023616758</v>
      </c>
      <c r="D16" s="37">
        <v>77.860949246166143</v>
      </c>
      <c r="E16" s="37">
        <v>77.033743067781984</v>
      </c>
      <c r="F16" s="37">
        <v>78.357305798654082</v>
      </c>
      <c r="G16" s="38">
        <v>103.11322137561572</v>
      </c>
      <c r="J16" s="495"/>
      <c r="K16" s="495"/>
      <c r="L16" s="495"/>
      <c r="M16" s="495"/>
      <c r="N16" s="495"/>
      <c r="O16" s="495"/>
    </row>
    <row r="17" spans="1:16" ht="32.25" customHeight="1">
      <c r="A17" s="113" t="s">
        <v>141</v>
      </c>
      <c r="B17" s="142" t="s">
        <v>146</v>
      </c>
      <c r="C17" s="37">
        <v>116.22653835188903</v>
      </c>
      <c r="D17" s="37">
        <v>142.37857676366278</v>
      </c>
      <c r="E17" s="37">
        <v>126.1752555079208</v>
      </c>
      <c r="F17" s="37">
        <v>77.16528772230761</v>
      </c>
      <c r="G17" s="38">
        <v>88.477790688051158</v>
      </c>
      <c r="J17" s="495"/>
      <c r="K17" s="495"/>
      <c r="L17" s="495"/>
      <c r="M17" s="495"/>
      <c r="N17" s="495"/>
      <c r="O17" s="495"/>
    </row>
    <row r="18" spans="1:16" ht="32.25" customHeight="1">
      <c r="A18" s="113" t="s">
        <v>17</v>
      </c>
      <c r="B18" s="142" t="s">
        <v>92</v>
      </c>
      <c r="C18" s="37">
        <v>4.6883925638194386</v>
      </c>
      <c r="D18" s="37">
        <v>4.4583516489982085</v>
      </c>
      <c r="E18" s="37">
        <v>3.0306743678062422</v>
      </c>
      <c r="F18" s="37">
        <v>3.2776740963875932</v>
      </c>
      <c r="G18" s="38">
        <v>3.1735353138870797</v>
      </c>
      <c r="J18" s="495"/>
      <c r="K18" s="495"/>
      <c r="L18" s="495"/>
      <c r="M18" s="495"/>
      <c r="N18" s="495"/>
      <c r="O18" s="495"/>
    </row>
    <row r="19" spans="1:16" ht="32.25" customHeight="1">
      <c r="A19" s="113" t="s">
        <v>93</v>
      </c>
      <c r="B19" s="142" t="s">
        <v>94</v>
      </c>
      <c r="C19" s="37">
        <v>0.71332494781087685</v>
      </c>
      <c r="D19" s="37">
        <v>1.0761718988386471</v>
      </c>
      <c r="E19" s="37">
        <v>1.0526843750626469</v>
      </c>
      <c r="F19" s="37">
        <v>0.99958705168915851</v>
      </c>
      <c r="G19" s="38">
        <v>1.0666812916289539</v>
      </c>
      <c r="J19" s="495"/>
      <c r="K19" s="495"/>
      <c r="L19" s="495"/>
      <c r="M19" s="495"/>
      <c r="N19" s="495"/>
      <c r="O19" s="495"/>
    </row>
    <row r="20" spans="1:16" ht="32.25" customHeight="1">
      <c r="A20" s="113" t="s">
        <v>137</v>
      </c>
      <c r="B20" s="142" t="s">
        <v>138</v>
      </c>
      <c r="C20" s="37">
        <v>11.429886561784889</v>
      </c>
      <c r="D20" s="37">
        <v>11.83102830319466</v>
      </c>
      <c r="E20" s="37">
        <v>4.8015171873773843</v>
      </c>
      <c r="F20" s="37">
        <v>4.8961263343122825</v>
      </c>
      <c r="G20" s="38">
        <v>5.8920984934922878</v>
      </c>
      <c r="J20" s="495"/>
      <c r="K20" s="495"/>
      <c r="L20" s="495"/>
      <c r="M20" s="495"/>
      <c r="N20" s="495"/>
      <c r="O20" s="495"/>
    </row>
    <row r="21" spans="1:16" ht="32.25" customHeight="1">
      <c r="A21" s="208" t="s">
        <v>99</v>
      </c>
      <c r="B21" s="207" t="s">
        <v>110</v>
      </c>
      <c r="C21" s="41">
        <v>17.371142839447572</v>
      </c>
      <c r="D21" s="41">
        <v>24.058167414213855</v>
      </c>
      <c r="E21" s="41">
        <v>19.331525562328174</v>
      </c>
      <c r="F21" s="41">
        <v>19.159109164630877</v>
      </c>
      <c r="G21" s="210">
        <v>13.238795432686826</v>
      </c>
      <c r="J21" s="495"/>
      <c r="K21" s="495"/>
      <c r="L21" s="495"/>
      <c r="M21" s="495"/>
      <c r="N21" s="495"/>
      <c r="O21" s="495"/>
    </row>
    <row r="22" spans="1:16" ht="32.25" customHeight="1">
      <c r="A22" s="43"/>
      <c r="B22" s="40" t="s">
        <v>74</v>
      </c>
      <c r="C22" s="41">
        <v>337.49867825088012</v>
      </c>
      <c r="D22" s="41">
        <v>392.56999828515285</v>
      </c>
      <c r="E22" s="41">
        <v>470.03594132760651</v>
      </c>
      <c r="F22" s="41">
        <v>537.63744712796415</v>
      </c>
      <c r="G22" s="210">
        <v>532.00333405205788</v>
      </c>
      <c r="J22" s="495"/>
      <c r="K22" s="495"/>
      <c r="L22" s="495"/>
      <c r="M22" s="495"/>
      <c r="N22" s="495"/>
      <c r="O22" s="495"/>
    </row>
    <row r="23" spans="1:16" ht="32.25" customHeight="1">
      <c r="A23" s="44"/>
      <c r="B23" s="45" t="s">
        <v>52</v>
      </c>
      <c r="C23" s="49">
        <v>1708.5735568241146</v>
      </c>
      <c r="D23" s="49">
        <v>1689.7013527052559</v>
      </c>
      <c r="E23" s="49">
        <v>1540.1394901441777</v>
      </c>
      <c r="F23" s="49">
        <v>1791.8734862306023</v>
      </c>
      <c r="G23" s="223">
        <v>1892.0678631284077</v>
      </c>
      <c r="J23" s="495"/>
      <c r="K23" s="495"/>
      <c r="L23" s="495"/>
      <c r="M23" s="495"/>
      <c r="N23" s="495"/>
      <c r="O23" s="495"/>
    </row>
    <row r="24" spans="1:16" ht="32.25" customHeight="1">
      <c r="A24" s="47" t="s">
        <v>39</v>
      </c>
      <c r="B24" s="40" t="s">
        <v>53</v>
      </c>
      <c r="C24" s="41">
        <v>67.803879519112144</v>
      </c>
      <c r="D24" s="41">
        <v>65.446114840320547</v>
      </c>
      <c r="E24" s="41">
        <v>45.847215220647975</v>
      </c>
      <c r="F24" s="41">
        <v>55.249736635431347</v>
      </c>
      <c r="G24" s="210">
        <v>61.137567190263738</v>
      </c>
      <c r="J24" s="495"/>
      <c r="K24" s="495"/>
      <c r="L24" s="495"/>
      <c r="M24" s="495"/>
      <c r="N24" s="495"/>
      <c r="O24" s="495"/>
    </row>
    <row r="25" spans="1:16" ht="32.25" customHeight="1">
      <c r="A25" s="48"/>
      <c r="B25" s="45" t="s">
        <v>54</v>
      </c>
      <c r="C25" s="49">
        <v>1776.3774363432267</v>
      </c>
      <c r="D25" s="49">
        <v>1755.1474675455763</v>
      </c>
      <c r="E25" s="49">
        <v>1586.6649627623701</v>
      </c>
      <c r="F25" s="49">
        <v>1847.7807788487012</v>
      </c>
      <c r="G25" s="223">
        <v>1954.0584343965811</v>
      </c>
      <c r="J25" s="495"/>
      <c r="K25" s="495"/>
      <c r="L25" s="495"/>
      <c r="M25" s="495"/>
      <c r="N25" s="495"/>
      <c r="O25" s="495"/>
    </row>
    <row r="26" spans="1:16" ht="32.25" customHeight="1">
      <c r="A26" s="12"/>
      <c r="B26" s="226"/>
      <c r="C26" s="225"/>
      <c r="D26" s="225"/>
      <c r="E26" s="225"/>
      <c r="F26" s="225"/>
      <c r="G26" s="225"/>
      <c r="J26" s="495"/>
      <c r="K26" s="495"/>
      <c r="L26" s="495"/>
      <c r="M26" s="495"/>
      <c r="N26" s="495"/>
      <c r="O26" s="495"/>
    </row>
    <row r="27" spans="1:16" ht="26.25" customHeight="1">
      <c r="A27" s="251" t="s">
        <v>235</v>
      </c>
      <c r="B27" s="251"/>
      <c r="C27" s="251"/>
      <c r="D27" s="251"/>
      <c r="E27" s="251"/>
      <c r="F27" s="251"/>
      <c r="G27" s="251"/>
      <c r="J27" s="495"/>
      <c r="K27" s="495"/>
      <c r="L27" s="495"/>
      <c r="M27" s="495"/>
      <c r="N27" s="495"/>
      <c r="O27" s="495"/>
    </row>
    <row r="28" spans="1:16" ht="32.1" customHeight="1">
      <c r="A28" s="637" t="s">
        <v>48</v>
      </c>
      <c r="B28" s="640" t="s">
        <v>49</v>
      </c>
      <c r="C28" s="19" t="s">
        <v>173</v>
      </c>
      <c r="D28" s="20"/>
      <c r="E28" s="20"/>
      <c r="F28" s="20"/>
      <c r="G28" s="222"/>
      <c r="J28" s="495"/>
      <c r="K28" s="495"/>
      <c r="L28" s="495"/>
      <c r="M28" s="495"/>
      <c r="N28" s="495"/>
      <c r="O28" s="495"/>
    </row>
    <row r="29" spans="1:16" ht="32.1" customHeight="1">
      <c r="A29" s="638"/>
      <c r="B29" s="641"/>
      <c r="C29" s="107">
        <v>2018</v>
      </c>
      <c r="D29" s="107">
        <v>2019</v>
      </c>
      <c r="E29" s="107">
        <v>2020</v>
      </c>
      <c r="F29" s="108">
        <v>2021</v>
      </c>
      <c r="G29" s="493" t="s">
        <v>78</v>
      </c>
      <c r="J29" s="495"/>
      <c r="K29" s="495"/>
      <c r="L29" s="495"/>
      <c r="M29" s="495"/>
      <c r="N29" s="495"/>
      <c r="O29" s="495"/>
    </row>
    <row r="30" spans="1:16" s="21" customFormat="1" ht="32.25" customHeight="1">
      <c r="A30" s="113" t="s">
        <v>0</v>
      </c>
      <c r="B30" s="142" t="s">
        <v>81</v>
      </c>
      <c r="C30" s="37">
        <v>8.7758941441496141</v>
      </c>
      <c r="D30" s="37">
        <v>7.8299836840727792</v>
      </c>
      <c r="E30" s="37">
        <v>8.380959585863021</v>
      </c>
      <c r="F30" s="37">
        <v>8.6095232445381864</v>
      </c>
      <c r="G30" s="38">
        <v>7.9822081011668695</v>
      </c>
      <c r="H30" s="93"/>
      <c r="I30" s="79"/>
      <c r="J30" s="495"/>
      <c r="K30" s="495"/>
      <c r="L30" s="495"/>
      <c r="M30" s="495"/>
      <c r="N30" s="495"/>
      <c r="O30" s="495"/>
      <c r="P30" s="78"/>
    </row>
    <row r="31" spans="1:16" s="21" customFormat="1" ht="32.25" customHeight="1">
      <c r="A31" s="113" t="s">
        <v>1</v>
      </c>
      <c r="B31" s="142" t="s">
        <v>50</v>
      </c>
      <c r="C31" s="37">
        <v>1.4645107870101715</v>
      </c>
      <c r="D31" s="37">
        <v>1.1985488451899837</v>
      </c>
      <c r="E31" s="37">
        <v>0.80209848946647433</v>
      </c>
      <c r="F31" s="37">
        <v>1.0786320220841594</v>
      </c>
      <c r="G31" s="38">
        <v>1.0372127522376937</v>
      </c>
      <c r="H31" s="93"/>
      <c r="I31" s="79"/>
      <c r="J31" s="495"/>
      <c r="K31" s="495"/>
      <c r="L31" s="495"/>
      <c r="M31" s="495"/>
      <c r="N31" s="495"/>
      <c r="O31" s="495"/>
      <c r="P31" s="78"/>
    </row>
    <row r="32" spans="1:16" s="21" customFormat="1" ht="32.25" customHeight="1">
      <c r="A32" s="113" t="s">
        <v>2</v>
      </c>
      <c r="B32" s="142" t="s">
        <v>4</v>
      </c>
      <c r="C32" s="37">
        <v>10.593560316746727</v>
      </c>
      <c r="D32" s="37">
        <v>9.7787471683834415</v>
      </c>
      <c r="E32" s="37">
        <v>10.079595411354751</v>
      </c>
      <c r="F32" s="37">
        <v>9.3261177622199245</v>
      </c>
      <c r="G32" s="38">
        <v>10.12696384224788</v>
      </c>
      <c r="H32" s="93"/>
      <c r="I32" s="79"/>
      <c r="J32" s="495"/>
      <c r="K32" s="495"/>
      <c r="L32" s="495"/>
      <c r="M32" s="495"/>
      <c r="N32" s="495"/>
      <c r="O32" s="495"/>
      <c r="P32" s="78"/>
    </row>
    <row r="33" spans="1:16" s="21" customFormat="1" ht="32.25" customHeight="1">
      <c r="A33" s="113" t="s">
        <v>139</v>
      </c>
      <c r="B33" s="142" t="s">
        <v>140</v>
      </c>
      <c r="C33" s="37">
        <v>1.21138996418065</v>
      </c>
      <c r="D33" s="37">
        <v>1.2263625321341765</v>
      </c>
      <c r="E33" s="37">
        <v>1.4788791648833035</v>
      </c>
      <c r="F33" s="37">
        <v>1.320762160445289</v>
      </c>
      <c r="G33" s="38">
        <v>1.2998162892332328</v>
      </c>
      <c r="H33" s="93"/>
      <c r="I33" s="79"/>
      <c r="J33" s="495"/>
      <c r="K33" s="495"/>
      <c r="L33" s="495"/>
      <c r="M33" s="495"/>
      <c r="N33" s="495"/>
      <c r="O33" s="495"/>
      <c r="P33" s="78"/>
    </row>
    <row r="34" spans="1:16" s="21" customFormat="1" ht="32.25" customHeight="1">
      <c r="A34" s="113" t="s">
        <v>6</v>
      </c>
      <c r="B34" s="142" t="s">
        <v>145</v>
      </c>
      <c r="C34" s="37">
        <v>20.16834210075903</v>
      </c>
      <c r="D34" s="37">
        <v>15.391000086724821</v>
      </c>
      <c r="E34" s="37">
        <v>10.43423159056945</v>
      </c>
      <c r="F34" s="37">
        <v>13.220380307420335</v>
      </c>
      <c r="G34" s="38">
        <v>11.972817075667198</v>
      </c>
      <c r="H34" s="93"/>
      <c r="I34" s="79"/>
      <c r="J34" s="495"/>
      <c r="K34" s="495"/>
      <c r="L34" s="495"/>
      <c r="M34" s="495"/>
      <c r="N34" s="495"/>
      <c r="O34" s="495"/>
      <c r="P34" s="78"/>
    </row>
    <row r="35" spans="1:16" ht="32.25" customHeight="1">
      <c r="A35" s="113" t="s">
        <v>8</v>
      </c>
      <c r="B35" s="142" t="s">
        <v>84</v>
      </c>
      <c r="C35" s="37">
        <v>9.5135213933456715</v>
      </c>
      <c r="D35" s="37">
        <v>9.6852217242201366</v>
      </c>
      <c r="E35" s="37">
        <v>9.7369266035554745</v>
      </c>
      <c r="F35" s="37">
        <v>12.594394636248026</v>
      </c>
      <c r="G35" s="38">
        <v>14.654970792970351</v>
      </c>
      <c r="H35" s="93"/>
      <c r="I35" s="79"/>
      <c r="J35" s="495"/>
      <c r="K35" s="495"/>
      <c r="L35" s="495"/>
      <c r="M35" s="495"/>
      <c r="N35" s="495"/>
      <c r="O35" s="495"/>
      <c r="P35" s="78"/>
    </row>
    <row r="36" spans="1:16" ht="32.25" customHeight="1">
      <c r="A36" s="113" t="s">
        <v>9</v>
      </c>
      <c r="B36" s="142" t="s">
        <v>85</v>
      </c>
      <c r="C36" s="37">
        <v>4.0135421801167279</v>
      </c>
      <c r="D36" s="37">
        <v>5.1803161163303333</v>
      </c>
      <c r="E36" s="37">
        <v>4.1941232348517081</v>
      </c>
      <c r="F36" s="37">
        <v>4.4973924327583941</v>
      </c>
      <c r="G36" s="38">
        <v>4.8738551766505402</v>
      </c>
      <c r="H36" s="93"/>
      <c r="I36" s="79"/>
      <c r="J36" s="495"/>
      <c r="K36" s="495"/>
      <c r="L36" s="495"/>
      <c r="M36" s="495"/>
      <c r="N36" s="495"/>
      <c r="O36" s="495"/>
      <c r="P36" s="78"/>
    </row>
    <row r="37" spans="1:16" ht="32.25" customHeight="1">
      <c r="A37" s="113" t="s">
        <v>10</v>
      </c>
      <c r="B37" s="142" t="s">
        <v>51</v>
      </c>
      <c r="C37" s="37">
        <v>3.6352957936942447</v>
      </c>
      <c r="D37" s="37">
        <v>3.3686756916328253</v>
      </c>
      <c r="E37" s="37">
        <v>1.8104582101749485</v>
      </c>
      <c r="F37" s="37">
        <v>1.8009595281837303</v>
      </c>
      <c r="G37" s="38">
        <v>1.9429840664367544</v>
      </c>
      <c r="H37" s="93"/>
      <c r="I37" s="79"/>
      <c r="J37" s="495"/>
      <c r="K37" s="495"/>
      <c r="L37" s="495"/>
      <c r="M37" s="495"/>
      <c r="N37" s="495"/>
      <c r="O37" s="495"/>
      <c r="P37" s="78"/>
    </row>
    <row r="38" spans="1:16" ht="32.25" customHeight="1">
      <c r="A38" s="113" t="s">
        <v>11</v>
      </c>
      <c r="B38" s="142" t="s">
        <v>86</v>
      </c>
      <c r="C38" s="37">
        <v>5.3208449903248694</v>
      </c>
      <c r="D38" s="37">
        <v>5.337218742869454</v>
      </c>
      <c r="E38" s="37">
        <v>5.9111814225309782</v>
      </c>
      <c r="F38" s="37">
        <v>5.2571285183891749</v>
      </c>
      <c r="G38" s="38">
        <v>4.8508157539020633</v>
      </c>
      <c r="H38" s="93"/>
      <c r="I38" s="79"/>
      <c r="J38" s="495"/>
      <c r="K38" s="495"/>
      <c r="L38" s="495"/>
      <c r="M38" s="495"/>
      <c r="N38" s="495"/>
      <c r="O38" s="495"/>
      <c r="P38" s="78"/>
    </row>
    <row r="39" spans="1:16" ht="32.25" customHeight="1">
      <c r="A39" s="113" t="s">
        <v>12</v>
      </c>
      <c r="B39" s="142" t="s">
        <v>87</v>
      </c>
      <c r="C39" s="37">
        <v>4.0185395605207441</v>
      </c>
      <c r="D39" s="37">
        <v>4.4361485679062636</v>
      </c>
      <c r="E39" s="37">
        <v>4.8550730542172493</v>
      </c>
      <c r="F39" s="37">
        <v>4.240616998271638</v>
      </c>
      <c r="G39" s="38">
        <v>5.2768750187072779</v>
      </c>
      <c r="H39" s="93"/>
      <c r="I39" s="79"/>
      <c r="J39" s="495"/>
      <c r="K39" s="495"/>
      <c r="L39" s="495"/>
      <c r="M39" s="495"/>
      <c r="N39" s="495"/>
      <c r="O39" s="495"/>
      <c r="P39" s="78"/>
    </row>
    <row r="40" spans="1:16" ht="32.25" customHeight="1">
      <c r="A40" s="113" t="s">
        <v>141</v>
      </c>
      <c r="B40" s="142" t="s">
        <v>146</v>
      </c>
      <c r="C40" s="37">
        <v>6.5428965699512567</v>
      </c>
      <c r="D40" s="37">
        <v>8.112057784111272</v>
      </c>
      <c r="E40" s="37">
        <v>7.9522305256083019</v>
      </c>
      <c r="F40" s="37">
        <v>4.1761062029440019</v>
      </c>
      <c r="G40" s="38">
        <v>4.5278989169724264</v>
      </c>
      <c r="H40" s="93"/>
      <c r="I40" s="79"/>
      <c r="J40" s="495"/>
      <c r="K40" s="495"/>
      <c r="L40" s="495"/>
      <c r="M40" s="495"/>
      <c r="N40" s="495"/>
      <c r="O40" s="495"/>
      <c r="P40" s="78"/>
    </row>
    <row r="41" spans="1:16" ht="32.25" customHeight="1">
      <c r="A41" s="113" t="s">
        <v>17</v>
      </c>
      <c r="B41" s="142" t="s">
        <v>92</v>
      </c>
      <c r="C41" s="37">
        <v>0.26392997726151934</v>
      </c>
      <c r="D41" s="37">
        <v>0.25401578678929082</v>
      </c>
      <c r="E41" s="37">
        <v>0.19100909384989911</v>
      </c>
      <c r="F41" s="37">
        <v>0.17738435933021324</v>
      </c>
      <c r="G41" s="38">
        <v>0.1624073905889655</v>
      </c>
      <c r="H41" s="93"/>
      <c r="I41" s="79"/>
      <c r="J41" s="495"/>
      <c r="K41" s="495"/>
      <c r="L41" s="495"/>
      <c r="M41" s="495"/>
      <c r="N41" s="495"/>
      <c r="O41" s="495"/>
      <c r="P41" s="78"/>
    </row>
    <row r="42" spans="1:16" ht="32.25" customHeight="1">
      <c r="A42" s="113" t="s">
        <v>93</v>
      </c>
      <c r="B42" s="142" t="s">
        <v>94</v>
      </c>
      <c r="C42" s="408">
        <v>4.0156159001844591E-2</v>
      </c>
      <c r="D42" s="37">
        <v>6.1315183979587851E-2</v>
      </c>
      <c r="E42" s="37">
        <v>6.6345725138464803E-2</v>
      </c>
      <c r="F42" s="37">
        <v>5.4096625699936778E-2</v>
      </c>
      <c r="G42" s="38">
        <v>5.458799352427493E-2</v>
      </c>
      <c r="H42" s="93"/>
      <c r="I42" s="79"/>
      <c r="J42" s="495"/>
      <c r="K42" s="495"/>
      <c r="L42" s="495"/>
      <c r="M42" s="495"/>
      <c r="N42" s="495"/>
      <c r="O42" s="495"/>
      <c r="P42" s="78"/>
    </row>
    <row r="43" spans="1:16" ht="32.25" customHeight="1">
      <c r="A43" s="113" t="s">
        <v>137</v>
      </c>
      <c r="B43" s="142" t="s">
        <v>138</v>
      </c>
      <c r="C43" s="37">
        <v>0.64343795006279503</v>
      </c>
      <c r="D43" s="37">
        <v>0.67407602620076945</v>
      </c>
      <c r="E43" s="37">
        <v>0.30261695443365583</v>
      </c>
      <c r="F43" s="37">
        <v>0.26497333397757916</v>
      </c>
      <c r="G43" s="38">
        <v>0.30153133549006611</v>
      </c>
      <c r="H43" s="93"/>
      <c r="I43" s="79"/>
      <c r="J43" s="495"/>
      <c r="K43" s="495"/>
      <c r="L43" s="495"/>
      <c r="M43" s="495"/>
      <c r="N43" s="495"/>
      <c r="O43" s="495"/>
      <c r="P43" s="78"/>
    </row>
    <row r="44" spans="1:16" ht="32.25" customHeight="1">
      <c r="A44" s="208" t="s">
        <v>99</v>
      </c>
      <c r="B44" s="207" t="s">
        <v>110</v>
      </c>
      <c r="C44" s="41">
        <v>0.97789706647068486</v>
      </c>
      <c r="D44" s="41">
        <v>1.3707205724346996</v>
      </c>
      <c r="E44" s="41">
        <v>1.2183747682101806</v>
      </c>
      <c r="F44" s="41">
        <v>1.036871331488163</v>
      </c>
      <c r="G44" s="210">
        <v>0.67750253521845194</v>
      </c>
      <c r="H44" s="93"/>
      <c r="I44" s="79"/>
      <c r="J44" s="495"/>
      <c r="K44" s="495"/>
      <c r="L44" s="495"/>
      <c r="M44" s="495"/>
      <c r="N44" s="495"/>
      <c r="O44" s="495"/>
      <c r="P44" s="78"/>
    </row>
    <row r="45" spans="1:16" ht="32.25" customHeight="1">
      <c r="A45" s="43"/>
      <c r="B45" s="40" t="s">
        <v>74</v>
      </c>
      <c r="C45" s="41">
        <v>18.999266222703223</v>
      </c>
      <c r="D45" s="41">
        <v>22.366781455357049</v>
      </c>
      <c r="E45" s="41">
        <v>29.624145762270942</v>
      </c>
      <c r="F45" s="41">
        <v>29.096387043432202</v>
      </c>
      <c r="G45" s="210">
        <v>27.225559107516762</v>
      </c>
      <c r="H45" s="93"/>
      <c r="I45" s="79"/>
      <c r="J45" s="495"/>
      <c r="K45" s="495"/>
      <c r="L45" s="495"/>
      <c r="M45" s="495"/>
      <c r="N45" s="495"/>
      <c r="O45" s="495"/>
      <c r="P45" s="78"/>
    </row>
    <row r="46" spans="1:16" s="46" customFormat="1" ht="32.25" customHeight="1">
      <c r="A46" s="44"/>
      <c r="B46" s="45" t="s">
        <v>52</v>
      </c>
      <c r="C46" s="49">
        <v>96.183025176299793</v>
      </c>
      <c r="D46" s="49">
        <v>96.271189968336884</v>
      </c>
      <c r="E46" s="49">
        <v>97.067719165034561</v>
      </c>
      <c r="F46" s="49">
        <v>96.974354682218689</v>
      </c>
      <c r="G46" s="223">
        <v>96.827598899962467</v>
      </c>
      <c r="H46" s="93"/>
      <c r="I46" s="79"/>
      <c r="J46" s="495"/>
      <c r="K46" s="495"/>
      <c r="L46" s="495"/>
      <c r="M46" s="495"/>
      <c r="N46" s="495"/>
      <c r="O46" s="495"/>
      <c r="P46" s="78"/>
    </row>
    <row r="47" spans="1:16" s="21" customFormat="1" ht="32.25" customHeight="1">
      <c r="A47" s="47" t="s">
        <v>39</v>
      </c>
      <c r="B47" s="40" t="s">
        <v>53</v>
      </c>
      <c r="C47" s="196">
        <v>3.8169748237002072</v>
      </c>
      <c r="D47" s="196">
        <v>3.7288100316631141</v>
      </c>
      <c r="E47" s="196">
        <v>2.8895334740882137</v>
      </c>
      <c r="F47" s="196">
        <v>2.990059062626242</v>
      </c>
      <c r="G47" s="224">
        <v>3.1287481537952675</v>
      </c>
      <c r="H47" s="93"/>
      <c r="I47" s="79"/>
      <c r="J47" s="495"/>
      <c r="K47" s="495"/>
      <c r="L47" s="495"/>
      <c r="M47" s="495"/>
      <c r="N47" s="495"/>
      <c r="O47" s="495"/>
      <c r="P47" s="78"/>
    </row>
    <row r="48" spans="1:16" ht="32.25" customHeight="1">
      <c r="A48" s="48"/>
      <c r="B48" s="45" t="s">
        <v>54</v>
      </c>
      <c r="C48" s="49">
        <v>100</v>
      </c>
      <c r="D48" s="49">
        <v>100</v>
      </c>
      <c r="E48" s="49">
        <v>100</v>
      </c>
      <c r="F48" s="49">
        <v>100</v>
      </c>
      <c r="G48" s="223">
        <v>100</v>
      </c>
      <c r="H48" s="93"/>
      <c r="I48" s="79"/>
      <c r="J48" s="495"/>
      <c r="K48" s="495"/>
      <c r="L48" s="495"/>
      <c r="M48" s="495"/>
      <c r="N48" s="495"/>
      <c r="O48" s="495"/>
      <c r="P48" s="78"/>
    </row>
    <row r="49" spans="1:15" ht="15">
      <c r="A49" s="12"/>
      <c r="B49" s="51"/>
      <c r="C49" s="24"/>
      <c r="D49" s="24"/>
      <c r="E49" s="24"/>
      <c r="F49" s="24"/>
      <c r="G49" s="24"/>
      <c r="J49" s="495"/>
      <c r="K49" s="495"/>
      <c r="L49" s="495"/>
      <c r="M49" s="495"/>
      <c r="N49" s="495"/>
      <c r="O49" s="495"/>
    </row>
    <row r="50" spans="1:15" ht="30.75" customHeight="1">
      <c r="A50" s="648" t="s">
        <v>234</v>
      </c>
      <c r="B50" s="648"/>
      <c r="C50" s="648"/>
      <c r="D50" s="648"/>
      <c r="E50" s="648"/>
      <c r="F50" s="648"/>
      <c r="G50" s="648"/>
      <c r="J50" s="495"/>
      <c r="K50" s="495"/>
      <c r="L50" s="495"/>
      <c r="M50" s="495"/>
      <c r="N50" s="495"/>
      <c r="O50" s="495"/>
    </row>
    <row r="51" spans="1:15" ht="30.75" customHeight="1">
      <c r="A51" s="637" t="s">
        <v>48</v>
      </c>
      <c r="B51" s="642" t="s">
        <v>49</v>
      </c>
      <c r="C51" s="625"/>
      <c r="D51" s="649" t="s">
        <v>179</v>
      </c>
      <c r="E51" s="636"/>
      <c r="F51" s="636"/>
      <c r="G51" s="636"/>
      <c r="J51" s="495"/>
      <c r="K51" s="495"/>
      <c r="L51" s="495"/>
      <c r="M51" s="495"/>
      <c r="N51" s="495"/>
      <c r="O51" s="495"/>
    </row>
    <row r="52" spans="1:15" ht="30.75" customHeight="1">
      <c r="A52" s="638"/>
      <c r="B52" s="643"/>
      <c r="C52" s="626"/>
      <c r="D52" s="3" t="s">
        <v>133</v>
      </c>
      <c r="E52" s="3" t="s">
        <v>134</v>
      </c>
      <c r="F52" s="193" t="s">
        <v>135</v>
      </c>
      <c r="G52" s="173" t="s">
        <v>127</v>
      </c>
      <c r="J52" s="495"/>
      <c r="K52" s="495"/>
      <c r="L52" s="495"/>
      <c r="M52" s="495"/>
      <c r="N52" s="495"/>
      <c r="O52" s="495"/>
    </row>
    <row r="53" spans="1:15" ht="32.25" customHeight="1">
      <c r="A53" s="113" t="s">
        <v>0</v>
      </c>
      <c r="B53" s="115" t="s">
        <v>81</v>
      </c>
      <c r="D53" s="38">
        <v>-11.844818349392327</v>
      </c>
      <c r="E53" s="38">
        <v>-3.2380728879342513</v>
      </c>
      <c r="F53" s="38">
        <v>19.632883328146036</v>
      </c>
      <c r="G53" s="38">
        <v>-1.9537371539721278</v>
      </c>
      <c r="J53" s="495"/>
      <c r="K53" s="495"/>
      <c r="L53" s="495"/>
      <c r="M53" s="495"/>
      <c r="N53" s="495"/>
      <c r="O53" s="495"/>
    </row>
    <row r="54" spans="1:15" ht="32.25" customHeight="1">
      <c r="A54" s="113" t="s">
        <v>1</v>
      </c>
      <c r="B54" s="115" t="s">
        <v>50</v>
      </c>
      <c r="D54" s="38">
        <v>-19.138549664882362</v>
      </c>
      <c r="E54" s="38">
        <v>-39.501642976671732</v>
      </c>
      <c r="F54" s="38">
        <v>56.606875304753402</v>
      </c>
      <c r="G54" s="38">
        <v>1.6907943835544614</v>
      </c>
      <c r="J54" s="495"/>
      <c r="K54" s="495"/>
      <c r="L54" s="495"/>
      <c r="M54" s="495"/>
      <c r="N54" s="495"/>
      <c r="O54" s="495"/>
    </row>
    <row r="55" spans="1:15" ht="32.25" customHeight="1">
      <c r="A55" s="113" t="s">
        <v>2</v>
      </c>
      <c r="B55" s="115" t="s">
        <v>4</v>
      </c>
      <c r="D55" s="38">
        <v>-8.7947921338630408</v>
      </c>
      <c r="E55" s="38">
        <v>-6.8181126729061532</v>
      </c>
      <c r="F55" s="38">
        <v>7.7514215412157057</v>
      </c>
      <c r="G55" s="38">
        <v>14.832670824455278</v>
      </c>
      <c r="J55" s="495"/>
      <c r="K55" s="495"/>
      <c r="L55" s="495"/>
      <c r="M55" s="495"/>
      <c r="N55" s="495"/>
      <c r="O55" s="495"/>
    </row>
    <row r="56" spans="1:15" ht="32.25" customHeight="1">
      <c r="A56" s="113" t="s">
        <v>139</v>
      </c>
      <c r="B56" s="115" t="s">
        <v>140</v>
      </c>
      <c r="D56" s="38">
        <v>2.6083799856337464E-2</v>
      </c>
      <c r="E56" s="38">
        <v>9.0147935891899067</v>
      </c>
      <c r="F56" s="38">
        <v>4.0056999373809816</v>
      </c>
      <c r="G56" s="38">
        <v>4.0745301373327436</v>
      </c>
      <c r="J56" s="495"/>
      <c r="K56" s="495"/>
      <c r="L56" s="495"/>
      <c r="M56" s="495"/>
      <c r="N56" s="495"/>
      <c r="O56" s="495"/>
    </row>
    <row r="57" spans="1:15" ht="32.25" customHeight="1">
      <c r="A57" s="113" t="s">
        <v>6</v>
      </c>
      <c r="B57" s="115" t="s">
        <v>145</v>
      </c>
      <c r="D57" s="38">
        <v>-24.599364726874697</v>
      </c>
      <c r="E57" s="38">
        <v>-38.713439180896472</v>
      </c>
      <c r="F57" s="38">
        <v>47.553219636388803</v>
      </c>
      <c r="G57" s="38">
        <v>-4.2277919416403478</v>
      </c>
      <c r="J57" s="495"/>
      <c r="K57" s="495"/>
      <c r="L57" s="495"/>
      <c r="M57" s="495"/>
      <c r="N57" s="495"/>
      <c r="O57" s="495"/>
    </row>
    <row r="58" spans="1:15" ht="32.25" customHeight="1">
      <c r="A58" s="113" t="s">
        <v>8</v>
      </c>
      <c r="B58" s="115" t="s">
        <v>84</v>
      </c>
      <c r="D58" s="38">
        <v>0.58810629055632546</v>
      </c>
      <c r="E58" s="38">
        <v>-9.1167291579225065</v>
      </c>
      <c r="F58" s="38">
        <v>50.633169644607904</v>
      </c>
      <c r="G58" s="38">
        <v>23.053724001215031</v>
      </c>
      <c r="J58" s="495"/>
      <c r="K58" s="495"/>
      <c r="L58" s="495"/>
      <c r="M58" s="495"/>
      <c r="N58" s="495"/>
      <c r="O58" s="495"/>
    </row>
    <row r="59" spans="1:15" ht="32.25" customHeight="1">
      <c r="A59" s="113" t="s">
        <v>9</v>
      </c>
      <c r="B59" s="115" t="s">
        <v>85</v>
      </c>
      <c r="D59" s="38">
        <v>27.528365791131449</v>
      </c>
      <c r="E59" s="38">
        <v>-26.809191501532737</v>
      </c>
      <c r="F59" s="38">
        <v>24.877676990866533</v>
      </c>
      <c r="G59" s="38">
        <v>14.60377862493003</v>
      </c>
      <c r="J59" s="495"/>
      <c r="K59" s="495"/>
      <c r="L59" s="495"/>
      <c r="M59" s="495"/>
      <c r="N59" s="495"/>
      <c r="O59" s="495"/>
    </row>
    <row r="60" spans="1:15" ht="32.25" customHeight="1">
      <c r="A60" s="113" t="s">
        <v>10</v>
      </c>
      <c r="B60" s="115" t="s">
        <v>51</v>
      </c>
      <c r="D60" s="38">
        <v>-8.4416805901366843</v>
      </c>
      <c r="E60" s="38">
        <v>-51.415143780021687</v>
      </c>
      <c r="F60" s="38">
        <v>15.845898460600338</v>
      </c>
      <c r="G60" s="38">
        <v>14.091262906934162</v>
      </c>
      <c r="J60" s="495"/>
      <c r="K60" s="495"/>
      <c r="L60" s="495"/>
      <c r="M60" s="495"/>
      <c r="N60" s="495"/>
      <c r="O60" s="495"/>
    </row>
    <row r="61" spans="1:15" ht="32.25" customHeight="1">
      <c r="A61" s="113" t="s">
        <v>11</v>
      </c>
      <c r="B61" s="115" t="s">
        <v>86</v>
      </c>
      <c r="D61" s="38">
        <v>-0.89107645683751002</v>
      </c>
      <c r="E61" s="38">
        <v>0.12232038181582539</v>
      </c>
      <c r="F61" s="38">
        <v>3.5713218336589421</v>
      </c>
      <c r="G61" s="38">
        <v>-2.421691181410921</v>
      </c>
      <c r="J61" s="495"/>
      <c r="K61" s="495"/>
      <c r="L61" s="495"/>
      <c r="M61" s="495"/>
      <c r="N61" s="495"/>
      <c r="O61" s="495"/>
    </row>
    <row r="62" spans="1:15" ht="32.25" customHeight="1">
      <c r="A62" s="113" t="s">
        <v>12</v>
      </c>
      <c r="B62" s="115" t="s">
        <v>87</v>
      </c>
      <c r="D62" s="38">
        <v>9.072733676526795</v>
      </c>
      <c r="E62" s="38">
        <v>-1.0624147103175545</v>
      </c>
      <c r="F62" s="38">
        <v>1.7181597027000208</v>
      </c>
      <c r="G62" s="38">
        <v>31.593627836789238</v>
      </c>
      <c r="J62" s="495"/>
      <c r="K62" s="495"/>
      <c r="L62" s="495"/>
      <c r="M62" s="495"/>
      <c r="N62" s="495"/>
      <c r="O62" s="495"/>
    </row>
    <row r="63" spans="1:15" ht="32.25" customHeight="1">
      <c r="A63" s="113" t="s">
        <v>141</v>
      </c>
      <c r="B63" s="115" t="s">
        <v>146</v>
      </c>
      <c r="D63" s="38">
        <v>22.500918277885447</v>
      </c>
      <c r="E63" s="38">
        <v>-11.380448958018604</v>
      </c>
      <c r="F63" s="38">
        <v>-38.842772767388233</v>
      </c>
      <c r="G63" s="38">
        <v>14.660093028426857</v>
      </c>
      <c r="J63" s="495"/>
      <c r="K63" s="495"/>
      <c r="L63" s="495"/>
      <c r="M63" s="495"/>
      <c r="N63" s="495"/>
      <c r="O63" s="495"/>
    </row>
    <row r="64" spans="1:15" ht="32.25" customHeight="1">
      <c r="A64" s="113" t="s">
        <v>17</v>
      </c>
      <c r="B64" s="115" t="s">
        <v>92</v>
      </c>
      <c r="D64" s="38">
        <v>-4.906605231747605</v>
      </c>
      <c r="E64" s="38">
        <v>-32.022536434800188</v>
      </c>
      <c r="F64" s="38">
        <v>8.1499923319093597</v>
      </c>
      <c r="G64" s="38">
        <v>-3.1772158987767369</v>
      </c>
      <c r="J64" s="495"/>
      <c r="K64" s="495"/>
      <c r="L64" s="495"/>
      <c r="M64" s="495"/>
      <c r="N64" s="495"/>
      <c r="O64" s="495"/>
    </row>
    <row r="65" spans="1:15" ht="32.25" customHeight="1">
      <c r="A65" s="113" t="s">
        <v>93</v>
      </c>
      <c r="B65" s="115" t="s">
        <v>94</v>
      </c>
      <c r="D65" s="38">
        <v>50.86699296601239</v>
      </c>
      <c r="E65" s="38">
        <v>-2.1825066981721761</v>
      </c>
      <c r="F65" s="38">
        <v>-5.043992732420719</v>
      </c>
      <c r="G65" s="38">
        <v>6.7121957838905359</v>
      </c>
      <c r="J65" s="495"/>
      <c r="K65" s="495"/>
      <c r="L65" s="495"/>
      <c r="M65" s="495"/>
      <c r="N65" s="495"/>
      <c r="O65" s="495"/>
    </row>
    <row r="66" spans="1:15" ht="32.25" customHeight="1">
      <c r="A66" s="113" t="s">
        <v>137</v>
      </c>
      <c r="B66" s="115" t="s">
        <v>138</v>
      </c>
      <c r="D66" s="38">
        <v>3.5095863746449112</v>
      </c>
      <c r="E66" s="38">
        <v>-59.415892986403726</v>
      </c>
      <c r="F66" s="38">
        <v>1.9704010887145103</v>
      </c>
      <c r="G66" s="38">
        <v>20.34204371321438</v>
      </c>
      <c r="J66" s="495"/>
      <c r="K66" s="495"/>
      <c r="L66" s="495"/>
      <c r="M66" s="495"/>
      <c r="N66" s="495"/>
      <c r="O66" s="495"/>
    </row>
    <row r="67" spans="1:15" ht="32.25" customHeight="1">
      <c r="A67" s="208" t="s">
        <v>99</v>
      </c>
      <c r="B67" s="416" t="s">
        <v>110</v>
      </c>
      <c r="C67" s="421"/>
      <c r="D67" s="42">
        <v>38.495018068592088</v>
      </c>
      <c r="E67" s="41">
        <v>-19.646724417975094</v>
      </c>
      <c r="F67" s="42">
        <v>-0.89189235035485126</v>
      </c>
      <c r="G67" s="42">
        <v>-30.900777698335702</v>
      </c>
      <c r="J67" s="495"/>
      <c r="K67" s="495"/>
      <c r="L67" s="495"/>
      <c r="M67" s="495"/>
      <c r="N67" s="495"/>
      <c r="O67" s="495"/>
    </row>
    <row r="68" spans="1:15" ht="32.25" customHeight="1">
      <c r="A68" s="43"/>
      <c r="B68" s="417" t="s">
        <v>74</v>
      </c>
      <c r="C68" s="421"/>
      <c r="D68" s="42">
        <v>16.317492062394209</v>
      </c>
      <c r="E68" s="42">
        <v>19.733026818362305</v>
      </c>
      <c r="F68" s="42">
        <v>14.38219928659467</v>
      </c>
      <c r="G68" s="42">
        <v>-1.0479391095251032</v>
      </c>
      <c r="J68" s="495"/>
      <c r="K68" s="495"/>
      <c r="L68" s="495"/>
      <c r="M68" s="495"/>
      <c r="N68" s="495"/>
      <c r="O68" s="495"/>
    </row>
    <row r="69" spans="1:15" ht="32.25" customHeight="1">
      <c r="A69" s="54"/>
      <c r="B69" s="418" t="s">
        <v>52</v>
      </c>
      <c r="C69" s="421"/>
      <c r="D69" s="52">
        <v>-1.10455906586418</v>
      </c>
      <c r="E69" s="52">
        <v>-8.851378518554526</v>
      </c>
      <c r="F69" s="52">
        <v>16.344882895175886</v>
      </c>
      <c r="G69" s="52">
        <v>5.5915988303713959</v>
      </c>
      <c r="J69" s="495"/>
      <c r="K69" s="495"/>
      <c r="L69" s="495"/>
      <c r="M69" s="495"/>
      <c r="N69" s="495"/>
      <c r="O69" s="495"/>
    </row>
    <row r="70" spans="1:15" ht="32.25" customHeight="1">
      <c r="A70" s="39" t="s">
        <v>39</v>
      </c>
      <c r="B70" s="419" t="s">
        <v>53</v>
      </c>
      <c r="C70" s="421"/>
      <c r="D70" s="42">
        <v>-3.4773300517811947</v>
      </c>
      <c r="E70" s="42">
        <v>-29.946620464012526</v>
      </c>
      <c r="F70" s="42">
        <v>20.508380649799648</v>
      </c>
      <c r="G70" s="42">
        <v>10.656757684988776</v>
      </c>
      <c r="J70" s="495"/>
      <c r="K70" s="495"/>
      <c r="L70" s="495"/>
      <c r="M70" s="495"/>
      <c r="N70" s="495"/>
      <c r="O70" s="495"/>
    </row>
    <row r="71" spans="1:15" ht="32.25" customHeight="1">
      <c r="A71" s="48"/>
      <c r="B71" s="420" t="s">
        <v>54</v>
      </c>
      <c r="C71" s="421"/>
      <c r="D71" s="50">
        <v>-1.1951271370206911</v>
      </c>
      <c r="E71" s="50">
        <v>-9.5993361183954846</v>
      </c>
      <c r="F71" s="50">
        <v>16.456896837989703</v>
      </c>
      <c r="G71" s="50">
        <v>5.7516376815056134</v>
      </c>
      <c r="J71" s="495"/>
      <c r="K71" s="495"/>
      <c r="L71" s="495"/>
      <c r="M71" s="495"/>
      <c r="N71" s="495"/>
      <c r="O71" s="495"/>
    </row>
    <row r="72" spans="1:15" ht="15">
      <c r="J72" s="495"/>
      <c r="K72" s="495"/>
      <c r="L72" s="495"/>
      <c r="M72" s="495"/>
      <c r="N72" s="495"/>
      <c r="O72" s="495"/>
    </row>
    <row r="73" spans="1:15" ht="15">
      <c r="A73" s="629" t="s">
        <v>132</v>
      </c>
      <c r="B73" s="630"/>
      <c r="C73" s="630"/>
      <c r="D73" s="630"/>
      <c r="E73" s="630"/>
      <c r="J73" s="495"/>
      <c r="K73" s="495"/>
      <c r="L73" s="495"/>
      <c r="M73" s="495"/>
      <c r="N73" s="495"/>
      <c r="O73" s="495"/>
    </row>
    <row r="74" spans="1:15" ht="15">
      <c r="A74" s="205" t="s">
        <v>175</v>
      </c>
      <c r="B74" s="70"/>
      <c r="C74" s="70"/>
      <c r="D74" s="70"/>
      <c r="E74" s="71"/>
      <c r="J74" s="495"/>
      <c r="K74" s="495"/>
      <c r="L74" s="495"/>
      <c r="M74" s="495"/>
      <c r="N74" s="495"/>
      <c r="O74" s="495"/>
    </row>
    <row r="75" spans="1:15" ht="15">
      <c r="A75" s="205" t="s">
        <v>176</v>
      </c>
      <c r="B75" s="72"/>
      <c r="C75" s="72"/>
      <c r="D75" s="8"/>
      <c r="E75" s="8"/>
      <c r="J75" s="495"/>
      <c r="K75" s="495"/>
      <c r="L75" s="495"/>
      <c r="M75" s="495"/>
      <c r="N75" s="495"/>
      <c r="O75" s="495"/>
    </row>
    <row r="76" spans="1:15" ht="15">
      <c r="A76" s="205" t="s">
        <v>174</v>
      </c>
      <c r="B76" s="72"/>
      <c r="C76" s="72"/>
      <c r="D76" s="8"/>
      <c r="E76" s="8"/>
      <c r="J76" s="495"/>
      <c r="K76" s="495"/>
      <c r="L76" s="495"/>
      <c r="M76" s="495"/>
      <c r="N76" s="495"/>
      <c r="O76" s="495"/>
    </row>
    <row r="77" spans="1:15" ht="15">
      <c r="A77" s="205" t="s">
        <v>256</v>
      </c>
      <c r="B77" s="72"/>
      <c r="C77" s="72"/>
      <c r="D77" s="8"/>
      <c r="E77" s="8"/>
      <c r="J77" s="495"/>
      <c r="K77" s="495"/>
      <c r="L77" s="495"/>
      <c r="M77" s="495"/>
      <c r="N77" s="495"/>
      <c r="O77" s="495"/>
    </row>
    <row r="78" spans="1:15" ht="15">
      <c r="A78" s="205" t="s">
        <v>177</v>
      </c>
      <c r="B78" s="72"/>
      <c r="C78" s="72"/>
      <c r="D78" s="91"/>
      <c r="E78" s="91"/>
      <c r="F78" s="481"/>
      <c r="G78" s="481"/>
      <c r="J78" s="495"/>
      <c r="K78" s="495"/>
      <c r="L78" s="495"/>
      <c r="M78" s="495"/>
      <c r="N78" s="495"/>
      <c r="O78" s="495"/>
    </row>
    <row r="79" spans="1:15" ht="15">
      <c r="A79" s="131" t="s">
        <v>252</v>
      </c>
      <c r="B79" s="8"/>
      <c r="C79" s="131"/>
      <c r="D79" s="91"/>
      <c r="E79" s="91"/>
      <c r="F79" s="481"/>
      <c r="G79" s="481"/>
      <c r="J79" s="495"/>
      <c r="K79" s="495"/>
      <c r="L79" s="495"/>
      <c r="M79" s="495"/>
      <c r="N79" s="495"/>
      <c r="O79" s="495"/>
    </row>
    <row r="80" spans="1:15" ht="15">
      <c r="A80" s="12" t="s">
        <v>255</v>
      </c>
      <c r="D80" s="481"/>
      <c r="E80" s="481"/>
      <c r="F80" s="481"/>
      <c r="G80" s="481"/>
      <c r="J80" s="495"/>
      <c r="K80" s="495"/>
      <c r="L80" s="495"/>
      <c r="M80" s="495"/>
      <c r="N80" s="495"/>
      <c r="O80" s="495"/>
    </row>
    <row r="81" spans="1:7">
      <c r="A81" s="14" t="s">
        <v>55</v>
      </c>
      <c r="D81" s="481"/>
      <c r="E81" s="481"/>
      <c r="F81" s="481"/>
      <c r="G81" s="481"/>
    </row>
    <row r="82" spans="1:7">
      <c r="A82" s="14" t="s">
        <v>56</v>
      </c>
      <c r="D82" s="481"/>
      <c r="E82" s="481"/>
      <c r="F82" s="481"/>
      <c r="G82" s="481"/>
    </row>
    <row r="83" spans="1:7">
      <c r="A83" s="14" t="s">
        <v>257</v>
      </c>
      <c r="D83" s="481"/>
      <c r="E83" s="481"/>
      <c r="F83" s="481"/>
      <c r="G83" s="481"/>
    </row>
    <row r="84" spans="1:7">
      <c r="A84" s="155" t="s">
        <v>34</v>
      </c>
    </row>
  </sheetData>
  <mergeCells count="13">
    <mergeCell ref="A73:E73"/>
    <mergeCell ref="D51:G51"/>
    <mergeCell ref="A28:A29"/>
    <mergeCell ref="A51:A52"/>
    <mergeCell ref="B28:B29"/>
    <mergeCell ref="B51:C52"/>
    <mergeCell ref="A50:G50"/>
    <mergeCell ref="A1:G1"/>
    <mergeCell ref="A2:G2"/>
    <mergeCell ref="A3:G3"/>
    <mergeCell ref="A5:A6"/>
    <mergeCell ref="C5:G5"/>
    <mergeCell ref="B5:B6"/>
  </mergeCells>
  <conditionalFormatting sqref="E71">
    <cfRule type="cellIs" dxfId="0" priority="1" operator="greaterThan">
      <formula>6.15</formula>
    </cfRule>
  </conditionalFormatting>
  <hyperlinks>
    <hyperlink ref="I2" location="Índice!A1" display="Índice"/>
    <hyperlink ref="I3" location="'Cuadro 11-Veraguas'!A27" display="Composición "/>
    <hyperlink ref="I4" location="'Cuadro 11-Veraguas'!A50" display="Variación porcentual"/>
  </hyperlinks>
  <printOptions horizontalCentered="1"/>
  <pageMargins left="0.39370078740157483" right="0.39370078740157483" top="0.98425196850393704" bottom="0.98425196850393704" header="0.31496062992125984" footer="0.31496062992125984"/>
  <pageSetup scale="60" orientation="portrait" r:id="rId1"/>
  <rowBreaks count="2" manualBreakCount="2">
    <brk id="25" max="6" man="1"/>
    <brk id="4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AC46"/>
  <sheetViews>
    <sheetView zoomScale="112" zoomScaleNormal="112" zoomScaleSheetLayoutView="62" workbookViewId="0">
      <selection sqref="A1:M1"/>
    </sheetView>
  </sheetViews>
  <sheetFormatPr baseColWidth="10" defaultColWidth="11" defaultRowHeight="12.75"/>
  <cols>
    <col min="1" max="1" width="17" style="1" customWidth="1"/>
    <col min="2" max="2" width="48.28515625" style="1" customWidth="1"/>
    <col min="3" max="9" width="13.5703125" style="1" customWidth="1"/>
    <col min="10" max="10" width="15.42578125" style="1" customWidth="1"/>
    <col min="11" max="13" width="13.5703125" style="1" customWidth="1"/>
    <col min="14" max="14" width="11" style="8"/>
    <col min="15" max="15" width="17" style="1" customWidth="1"/>
    <col min="16" max="16" width="48.28515625" style="1" customWidth="1"/>
    <col min="17" max="23" width="13.5703125" style="1" customWidth="1"/>
    <col min="24" max="24" width="15.42578125" style="1" customWidth="1"/>
    <col min="25" max="27" width="13.5703125" style="1" customWidth="1"/>
    <col min="28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29" ht="15">
      <c r="A1" s="646" t="s">
        <v>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O1" s="495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</row>
    <row r="2" spans="1:29" ht="15">
      <c r="A2" s="647" t="s">
        <v>20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</row>
    <row r="3" spans="1:29" s="14" customFormat="1" ht="19.5" customHeight="1">
      <c r="A3" s="646" t="s">
        <v>21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</row>
    <row r="4" spans="1:29" s="12" customFormat="1" ht="33" customHeight="1">
      <c r="A4" s="2" t="s">
        <v>222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8"/>
      <c r="O4" s="495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</row>
    <row r="5" spans="1:29" s="12" customFormat="1" ht="37.5" customHeight="1">
      <c r="A5" s="637" t="s">
        <v>48</v>
      </c>
      <c r="B5" s="640" t="s">
        <v>49</v>
      </c>
      <c r="C5" s="651" t="s">
        <v>70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8"/>
      <c r="O5" s="536" t="s">
        <v>62</v>
      </c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</row>
    <row r="6" spans="1:29" s="12" customFormat="1" ht="37.5" customHeight="1">
      <c r="A6" s="638"/>
      <c r="B6" s="641"/>
      <c r="C6" s="53" t="s">
        <v>71</v>
      </c>
      <c r="D6" s="53" t="s">
        <v>23</v>
      </c>
      <c r="E6" s="53" t="s">
        <v>24</v>
      </c>
      <c r="F6" s="53" t="s">
        <v>25</v>
      </c>
      <c r="G6" s="53" t="s">
        <v>26</v>
      </c>
      <c r="H6" s="53" t="s">
        <v>27</v>
      </c>
      <c r="I6" s="53" t="s">
        <v>28</v>
      </c>
      <c r="J6" s="53" t="s">
        <v>29</v>
      </c>
      <c r="K6" s="53" t="s">
        <v>30</v>
      </c>
      <c r="L6" s="53" t="s">
        <v>36</v>
      </c>
      <c r="M6" s="202" t="s">
        <v>32</v>
      </c>
      <c r="N6" s="129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</row>
    <row r="7" spans="1:29" ht="32.25" customHeight="1">
      <c r="A7" s="113" t="s">
        <v>0</v>
      </c>
      <c r="B7" s="142" t="s">
        <v>81</v>
      </c>
      <c r="C7" s="22">
        <v>100</v>
      </c>
      <c r="D7" s="37">
        <v>6.8670689993749301</v>
      </c>
      <c r="E7" s="37">
        <v>11.560697697249424</v>
      </c>
      <c r="F7" s="37">
        <v>2.6415057112820945</v>
      </c>
      <c r="G7" s="37">
        <v>21.016034182063617</v>
      </c>
      <c r="H7" s="37">
        <v>5.0552692263150822</v>
      </c>
      <c r="I7" s="37">
        <v>4.7901605368996218</v>
      </c>
      <c r="J7" s="37">
        <v>10.523270361756991</v>
      </c>
      <c r="K7" s="37">
        <v>8.4940910877738691</v>
      </c>
      <c r="L7" s="37">
        <v>19.27923063650908</v>
      </c>
      <c r="M7" s="38">
        <v>9.7726715607752901</v>
      </c>
      <c r="N7" s="129"/>
      <c r="O7" s="49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</row>
    <row r="8" spans="1:29" ht="32.25" customHeight="1">
      <c r="A8" s="113" t="s">
        <v>1</v>
      </c>
      <c r="B8" s="142" t="s">
        <v>50</v>
      </c>
      <c r="C8" s="22">
        <v>100.00000000000001</v>
      </c>
      <c r="D8" s="37">
        <v>0.3732045733493336</v>
      </c>
      <c r="E8" s="37">
        <v>3.7189188340882815</v>
      </c>
      <c r="F8" s="37">
        <v>28.767825877741355</v>
      </c>
      <c r="G8" s="37">
        <v>5.2225260484698941</v>
      </c>
      <c r="H8" s="37">
        <v>0.11333301096083917</v>
      </c>
      <c r="I8" s="37">
        <v>1.0332078073457414</v>
      </c>
      <c r="J8" s="37">
        <v>0.88659006846211041</v>
      </c>
      <c r="K8" s="37">
        <v>45.160046781013648</v>
      </c>
      <c r="L8" s="37">
        <v>11.657131234635651</v>
      </c>
      <c r="M8" s="38">
        <v>3.0672157639331421</v>
      </c>
      <c r="N8" s="129"/>
      <c r="O8" s="49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5"/>
      <c r="AC8" s="495"/>
    </row>
    <row r="9" spans="1:29" ht="32.25" customHeight="1">
      <c r="A9" s="113" t="s">
        <v>2</v>
      </c>
      <c r="B9" s="142" t="s">
        <v>4</v>
      </c>
      <c r="C9" s="22">
        <v>99.999999999999986</v>
      </c>
      <c r="D9" s="408">
        <v>1.2607583787869803E-2</v>
      </c>
      <c r="E9" s="37">
        <v>9.3173914657813537</v>
      </c>
      <c r="F9" s="37">
        <v>2.4478746645426277</v>
      </c>
      <c r="G9" s="37">
        <v>6.1059612403280115</v>
      </c>
      <c r="H9" s="408">
        <v>1.2355432112112406E-2</v>
      </c>
      <c r="I9" s="37">
        <v>1.164565865372829</v>
      </c>
      <c r="J9" s="37">
        <v>0.39122095542684354</v>
      </c>
      <c r="K9" s="37">
        <v>60.989568913651851</v>
      </c>
      <c r="L9" s="37">
        <v>14.672638788577039</v>
      </c>
      <c r="M9" s="38">
        <v>4.8858150904194595</v>
      </c>
      <c r="N9" s="7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</row>
    <row r="10" spans="1:29" ht="44.25" customHeight="1">
      <c r="A10" s="113" t="s">
        <v>139</v>
      </c>
      <c r="B10" s="142" t="s">
        <v>140</v>
      </c>
      <c r="C10" s="22">
        <v>99.999999999999986</v>
      </c>
      <c r="D10" s="37">
        <v>14.870237963867245</v>
      </c>
      <c r="E10" s="37">
        <v>5.7064955636719379</v>
      </c>
      <c r="F10" s="37">
        <v>10.350215012172569</v>
      </c>
      <c r="G10" s="37">
        <v>25.54042305081871</v>
      </c>
      <c r="H10" s="37">
        <v>0.13961060521964691</v>
      </c>
      <c r="I10" s="37">
        <v>1.0895501809179837</v>
      </c>
      <c r="J10" s="37">
        <v>0.85096346194459138</v>
      </c>
      <c r="K10" s="37">
        <v>32.710324018909361</v>
      </c>
      <c r="L10" s="37">
        <v>7.1834402667831405</v>
      </c>
      <c r="M10" s="38">
        <v>1.5587398756948108</v>
      </c>
      <c r="N10" s="75"/>
      <c r="O10" s="49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</row>
    <row r="11" spans="1:29" ht="32.25" customHeight="1">
      <c r="A11" s="113" t="s">
        <v>6</v>
      </c>
      <c r="B11" s="142" t="s">
        <v>145</v>
      </c>
      <c r="C11" s="22">
        <v>100</v>
      </c>
      <c r="D11" s="37">
        <v>0.33752110413696756</v>
      </c>
      <c r="E11" s="37">
        <v>3.348826135252605</v>
      </c>
      <c r="F11" s="37">
        <v>25.692768329787025</v>
      </c>
      <c r="G11" s="37">
        <v>4.7231810222584478</v>
      </c>
      <c r="H11" s="37">
        <v>0.10249682272479524</v>
      </c>
      <c r="I11" s="37">
        <v>0.92530544864888808</v>
      </c>
      <c r="J11" s="37">
        <v>0.71420784501010559</v>
      </c>
      <c r="K11" s="37">
        <v>50.311614269653937</v>
      </c>
      <c r="L11" s="37">
        <v>11.070131099064898</v>
      </c>
      <c r="M11" s="38">
        <v>2.773947923462325</v>
      </c>
      <c r="N11" s="75"/>
      <c r="O11" s="49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</row>
    <row r="12" spans="1:29" ht="39" customHeight="1">
      <c r="A12" s="113" t="s">
        <v>8</v>
      </c>
      <c r="B12" s="142" t="s">
        <v>84</v>
      </c>
      <c r="C12" s="22">
        <v>99.999999999999986</v>
      </c>
      <c r="D12" s="37">
        <v>0.11730820855563791</v>
      </c>
      <c r="E12" s="37">
        <v>1.3716853165233573</v>
      </c>
      <c r="F12" s="37">
        <v>30.572840345690555</v>
      </c>
      <c r="G12" s="37">
        <v>2.8518477424257545</v>
      </c>
      <c r="H12" s="408">
        <v>5.3651303347747731E-3</v>
      </c>
      <c r="I12" s="37">
        <v>0.1438674842395396</v>
      </c>
      <c r="J12" s="37">
        <v>0.19257466460470501</v>
      </c>
      <c r="K12" s="37">
        <v>62.474693816605608</v>
      </c>
      <c r="L12" s="37">
        <v>0.90084234061500079</v>
      </c>
      <c r="M12" s="38">
        <v>1.3689749504050557</v>
      </c>
      <c r="N12" s="7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</row>
    <row r="13" spans="1:29" ht="32.25" customHeight="1">
      <c r="A13" s="113" t="s">
        <v>9</v>
      </c>
      <c r="B13" s="142" t="s">
        <v>85</v>
      </c>
      <c r="C13" s="22">
        <v>99.999999999999986</v>
      </c>
      <c r="D13" s="37">
        <v>0.98002780165687553</v>
      </c>
      <c r="E13" s="37">
        <v>0.91285376301113963</v>
      </c>
      <c r="F13" s="37">
        <v>24.094276017080205</v>
      </c>
      <c r="G13" s="37">
        <v>3.1506398683503591</v>
      </c>
      <c r="H13" s="408">
        <v>3.6747776165493677E-2</v>
      </c>
      <c r="I13" s="37">
        <v>0.6036420022180029</v>
      </c>
      <c r="J13" s="37">
        <v>0.50251983002141731</v>
      </c>
      <c r="K13" s="37">
        <v>56.25519071027869</v>
      </c>
      <c r="L13" s="37">
        <v>12.427968514047201</v>
      </c>
      <c r="M13" s="38">
        <v>1.0361337171706113</v>
      </c>
      <c r="N13" s="7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</row>
    <row r="14" spans="1:29" ht="32.25" customHeight="1">
      <c r="A14" s="113" t="s">
        <v>10</v>
      </c>
      <c r="B14" s="142" t="s">
        <v>51</v>
      </c>
      <c r="C14" s="22">
        <v>100</v>
      </c>
      <c r="D14" s="37">
        <v>0.60053483216699599</v>
      </c>
      <c r="E14" s="37">
        <v>5.6770167467387029</v>
      </c>
      <c r="F14" s="37">
        <v>3.2199050610615108</v>
      </c>
      <c r="G14" s="37">
        <v>1.1295326833255923</v>
      </c>
      <c r="H14" s="408">
        <v>5.5249204559363625E-3</v>
      </c>
      <c r="I14" s="37">
        <v>0.66981275126734907</v>
      </c>
      <c r="J14" s="37">
        <v>0.41451652794551147</v>
      </c>
      <c r="K14" s="37">
        <v>81.972270918566508</v>
      </c>
      <c r="L14" s="37">
        <v>3.0849783996214719</v>
      </c>
      <c r="M14" s="38">
        <v>3.2259071588504149</v>
      </c>
      <c r="N14" s="7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</row>
    <row r="15" spans="1:29" ht="32.25" customHeight="1">
      <c r="A15" s="113" t="s">
        <v>11</v>
      </c>
      <c r="B15" s="142" t="s">
        <v>86</v>
      </c>
      <c r="C15" s="22">
        <v>100</v>
      </c>
      <c r="D15" s="37">
        <v>4.095428879073518</v>
      </c>
      <c r="E15" s="37">
        <v>6.3300730045304121</v>
      </c>
      <c r="F15" s="37">
        <v>8.0552411606953296</v>
      </c>
      <c r="G15" s="37">
        <v>16.191443506429646</v>
      </c>
      <c r="H15" s="37">
        <v>1.6585380867431654</v>
      </c>
      <c r="I15" s="37">
        <v>2.8550660133024492</v>
      </c>
      <c r="J15" s="37">
        <v>2.2959841857581895</v>
      </c>
      <c r="K15" s="37">
        <v>38.454759481319414</v>
      </c>
      <c r="L15" s="37">
        <v>14.126656764731413</v>
      </c>
      <c r="M15" s="38">
        <v>5.9368089174164664</v>
      </c>
      <c r="N15" s="7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</row>
    <row r="16" spans="1:29" ht="32.25" customHeight="1">
      <c r="A16" s="113" t="s">
        <v>12</v>
      </c>
      <c r="B16" s="142" t="s">
        <v>87</v>
      </c>
      <c r="C16" s="22">
        <v>100</v>
      </c>
      <c r="D16" s="37">
        <v>0.3472961663041691</v>
      </c>
      <c r="E16" s="37">
        <v>1.2251134953027856</v>
      </c>
      <c r="F16" s="37">
        <v>2.7373749479400891</v>
      </c>
      <c r="G16" s="37">
        <v>4.4236557025299179</v>
      </c>
      <c r="H16" s="37">
        <v>0.11242529504466912</v>
      </c>
      <c r="I16" s="37">
        <v>1.2421689899491954</v>
      </c>
      <c r="J16" s="37">
        <v>0.68985041715879625</v>
      </c>
      <c r="K16" s="37">
        <v>85.919277981389712</v>
      </c>
      <c r="L16" s="37">
        <v>1.5792999423085492</v>
      </c>
      <c r="M16" s="38">
        <v>1.7235370620721113</v>
      </c>
      <c r="N16" s="7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</row>
    <row r="17" spans="1:29" ht="32.25" customHeight="1">
      <c r="A17" s="113" t="s">
        <v>141</v>
      </c>
      <c r="B17" s="142" t="s">
        <v>146</v>
      </c>
      <c r="C17" s="22">
        <v>100</v>
      </c>
      <c r="D17" s="37">
        <v>0.85731930557822833</v>
      </c>
      <c r="E17" s="37">
        <v>1.6184738929183236</v>
      </c>
      <c r="F17" s="37">
        <v>2.5311611700227505</v>
      </c>
      <c r="G17" s="37">
        <v>3.3825999155346573</v>
      </c>
      <c r="H17" s="37">
        <v>0.1589670857920516</v>
      </c>
      <c r="I17" s="37">
        <v>0.86003371654788763</v>
      </c>
      <c r="J17" s="37">
        <v>0.71238221923892509</v>
      </c>
      <c r="K17" s="37">
        <v>78.147625458389285</v>
      </c>
      <c r="L17" s="37">
        <v>10.486915010184271</v>
      </c>
      <c r="M17" s="38">
        <v>1.2445222257936146</v>
      </c>
      <c r="N17" s="7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</row>
    <row r="18" spans="1:29" ht="32.25" customHeight="1">
      <c r="A18" s="113" t="s">
        <v>17</v>
      </c>
      <c r="B18" s="142" t="s">
        <v>92</v>
      </c>
      <c r="C18" s="22">
        <v>100</v>
      </c>
      <c r="D18" s="37">
        <v>8.6750207561468756E-2</v>
      </c>
      <c r="E18" s="37">
        <v>0.54783004104659361</v>
      </c>
      <c r="F18" s="37">
        <v>1.8579022082731016</v>
      </c>
      <c r="G18" s="37">
        <v>3.7829029043876488</v>
      </c>
      <c r="H18" s="37">
        <v>7.9810190956551244E-2</v>
      </c>
      <c r="I18" s="37">
        <v>0.39638730755670437</v>
      </c>
      <c r="J18" s="37">
        <v>0.10651493998479683</v>
      </c>
      <c r="K18" s="37">
        <v>85.703075748595182</v>
      </c>
      <c r="L18" s="37">
        <v>6.7195493779923661</v>
      </c>
      <c r="M18" s="38">
        <v>0.71927707364558535</v>
      </c>
      <c r="N18" s="7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</row>
    <row r="19" spans="1:29" ht="32.25" customHeight="1">
      <c r="A19" s="113" t="s">
        <v>93</v>
      </c>
      <c r="B19" s="142" t="s">
        <v>94</v>
      </c>
      <c r="C19" s="22">
        <v>100</v>
      </c>
      <c r="D19" s="408">
        <v>5.3681005998937239E-3</v>
      </c>
      <c r="E19" s="408">
        <v>4.9667489267177775E-2</v>
      </c>
      <c r="F19" s="37">
        <v>0.21399732330485877</v>
      </c>
      <c r="G19" s="37">
        <v>2.4415637222346671</v>
      </c>
      <c r="H19" s="408">
        <v>5.0855689893730023E-3</v>
      </c>
      <c r="I19" s="37">
        <v>0.56011201012292022</v>
      </c>
      <c r="J19" s="408">
        <v>5.6506322104144463E-3</v>
      </c>
      <c r="K19" s="37">
        <v>95.992357022030134</v>
      </c>
      <c r="L19" s="37">
        <v>0.61144466765277639</v>
      </c>
      <c r="M19" s="38">
        <v>0.11475346358778205</v>
      </c>
      <c r="N19" s="7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</row>
    <row r="20" spans="1:29" ht="32.25" customHeight="1">
      <c r="A20" s="113" t="s">
        <v>137</v>
      </c>
      <c r="B20" s="142" t="s">
        <v>138</v>
      </c>
      <c r="C20" s="22">
        <v>100</v>
      </c>
      <c r="D20" s="37">
        <v>0.16974541579967986</v>
      </c>
      <c r="E20" s="37">
        <v>0.25349666074455945</v>
      </c>
      <c r="F20" s="37">
        <v>5.4172876666338636</v>
      </c>
      <c r="G20" s="37">
        <v>1.340833055078205</v>
      </c>
      <c r="H20" s="531">
        <v>3.1502580843837218E-3</v>
      </c>
      <c r="I20" s="37">
        <v>0.12977784704688469</v>
      </c>
      <c r="J20" s="37">
        <v>9.7543986129479426E-2</v>
      </c>
      <c r="K20" s="37">
        <v>90.69412796486165</v>
      </c>
      <c r="L20" s="37">
        <v>0.61672853147932638</v>
      </c>
      <c r="M20" s="38">
        <v>1.2773086141419727</v>
      </c>
      <c r="N20" s="7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</row>
    <row r="21" spans="1:29" ht="32.25" customHeight="1">
      <c r="A21" s="208" t="s">
        <v>99</v>
      </c>
      <c r="B21" s="209" t="s">
        <v>110</v>
      </c>
      <c r="C21" s="41">
        <v>100.00000000000001</v>
      </c>
      <c r="D21" s="41">
        <v>3.0950262038959755</v>
      </c>
      <c r="E21" s="41">
        <v>7.9831240317742855</v>
      </c>
      <c r="F21" s="41">
        <v>4.1217574738785068</v>
      </c>
      <c r="G21" s="41">
        <v>9.8305811002340242</v>
      </c>
      <c r="H21" s="41">
        <v>0.49935726292890348</v>
      </c>
      <c r="I21" s="41">
        <v>3.268070799960447</v>
      </c>
      <c r="J21" s="41">
        <v>3.1790764362701478</v>
      </c>
      <c r="K21" s="41">
        <v>46.403968489403084</v>
      </c>
      <c r="L21" s="41">
        <v>15.890438050034614</v>
      </c>
      <c r="M21" s="42">
        <v>5.7286001516200269</v>
      </c>
      <c r="N21" s="7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</row>
    <row r="22" spans="1:29" ht="32.25" customHeight="1">
      <c r="A22" s="43"/>
      <c r="B22" s="40" t="s">
        <v>74</v>
      </c>
      <c r="C22" s="41">
        <v>99.999999999999986</v>
      </c>
      <c r="D22" s="41">
        <v>3.5763907807987794</v>
      </c>
      <c r="E22" s="41">
        <v>6.1464746907862482</v>
      </c>
      <c r="F22" s="41">
        <v>5.890385767994335</v>
      </c>
      <c r="G22" s="41">
        <v>11.981760475126677</v>
      </c>
      <c r="H22" s="41">
        <v>1.4187053887647798</v>
      </c>
      <c r="I22" s="41">
        <v>3.4755898218274939</v>
      </c>
      <c r="J22" s="41">
        <v>3.093840244101782</v>
      </c>
      <c r="K22" s="41">
        <v>41.93796654497902</v>
      </c>
      <c r="L22" s="41">
        <v>16.533741077752957</v>
      </c>
      <c r="M22" s="42">
        <v>5.9451452078679248</v>
      </c>
      <c r="N22" s="7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</row>
    <row r="23" spans="1:29" s="56" customFormat="1" ht="32.25" customHeight="1">
      <c r="A23" s="54"/>
      <c r="B23" s="45" t="s">
        <v>52</v>
      </c>
      <c r="C23" s="55">
        <v>100</v>
      </c>
      <c r="D23" s="49">
        <v>1.2764447673417867</v>
      </c>
      <c r="E23" s="55">
        <v>3.2501137786914298</v>
      </c>
      <c r="F23" s="55">
        <v>15.721097221480388</v>
      </c>
      <c r="G23" s="55">
        <v>5.6696514384281116</v>
      </c>
      <c r="H23" s="55">
        <v>0.35222418452802379</v>
      </c>
      <c r="I23" s="55">
        <v>1.1207726054976823</v>
      </c>
      <c r="J23" s="55">
        <v>1.044940501672702</v>
      </c>
      <c r="K23" s="55">
        <v>59.961423238918009</v>
      </c>
      <c r="L23" s="55">
        <v>8.9763569145197284</v>
      </c>
      <c r="M23" s="33">
        <v>2.6269753489221408</v>
      </c>
      <c r="N23" s="75"/>
      <c r="O23" s="495"/>
      <c r="P23" s="51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</row>
    <row r="24" spans="1:29" ht="32.25" customHeight="1">
      <c r="A24" s="39" t="s">
        <v>39</v>
      </c>
      <c r="B24" s="57" t="s">
        <v>53</v>
      </c>
      <c r="C24" s="41">
        <v>99.999999999999986</v>
      </c>
      <c r="D24" s="41">
        <v>1.5991029095625937</v>
      </c>
      <c r="E24" s="28">
        <v>3.1772153617424768</v>
      </c>
      <c r="F24" s="28">
        <v>8.7276255140232806</v>
      </c>
      <c r="G24" s="28">
        <v>7.6208447326202453</v>
      </c>
      <c r="H24" s="28">
        <v>0.29073301029443244</v>
      </c>
      <c r="I24" s="28">
        <v>2.0032915499711148</v>
      </c>
      <c r="J24" s="28">
        <v>1.2983439451254029</v>
      </c>
      <c r="K24" s="28">
        <v>58.807305218762515</v>
      </c>
      <c r="L24" s="28">
        <v>13.468174995053445</v>
      </c>
      <c r="M24" s="60">
        <v>3.0073627628444841</v>
      </c>
      <c r="N24" s="75"/>
      <c r="O24" s="495"/>
      <c r="P24" s="516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</row>
    <row r="25" spans="1:29" ht="50.25" customHeight="1">
      <c r="A25" s="48"/>
      <c r="B25" s="58" t="s">
        <v>54</v>
      </c>
      <c r="C25" s="49">
        <v>100</v>
      </c>
      <c r="D25" s="49">
        <v>1.2872549720587976</v>
      </c>
      <c r="E25" s="55">
        <v>3.2476714203323933</v>
      </c>
      <c r="F25" s="55">
        <v>15.486790842847304</v>
      </c>
      <c r="G25" s="55">
        <v>5.7350234101610953</v>
      </c>
      <c r="H25" s="55">
        <v>0.35016400970280703</v>
      </c>
      <c r="I25" s="55">
        <v>1.1503401545783729</v>
      </c>
      <c r="J25" s="55">
        <v>1.0534304256549845</v>
      </c>
      <c r="K25" s="55">
        <v>59.92275614693142</v>
      </c>
      <c r="L25" s="55">
        <v>9.126848926492297</v>
      </c>
      <c r="M25" s="33">
        <v>2.6397196912405221</v>
      </c>
      <c r="N25" s="75"/>
      <c r="O25" s="495"/>
      <c r="P25" s="51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  <c r="AC25" s="495"/>
    </row>
    <row r="26" spans="1:29" ht="15">
      <c r="A26" s="12"/>
      <c r="B26" s="34"/>
      <c r="C26" s="59"/>
      <c r="D26" s="65"/>
      <c r="E26" s="59"/>
      <c r="F26" s="59"/>
      <c r="G26" s="59"/>
      <c r="H26" s="59"/>
      <c r="I26" s="59"/>
      <c r="J26" s="59"/>
      <c r="K26" s="59"/>
      <c r="L26" s="59"/>
      <c r="M26" s="59"/>
      <c r="N26" s="64"/>
      <c r="O26" s="495"/>
      <c r="P26" s="51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</row>
    <row r="27" spans="1:29" ht="12.75" customHeight="1">
      <c r="A27" s="653" t="s">
        <v>132</v>
      </c>
      <c r="B27" s="653"/>
      <c r="C27" s="653"/>
      <c r="D27" s="653"/>
      <c r="E27" s="653"/>
      <c r="F27" s="653"/>
      <c r="G27" s="13"/>
      <c r="H27" s="13"/>
      <c r="I27" s="13"/>
      <c r="J27" s="13"/>
      <c r="K27" s="13"/>
      <c r="L27" s="13"/>
      <c r="O27" s="495"/>
      <c r="P27" s="51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</row>
    <row r="28" spans="1:29" s="14" customFormat="1" ht="19.5" customHeight="1">
      <c r="A28" s="205" t="s">
        <v>192</v>
      </c>
      <c r="B28" s="70"/>
      <c r="C28" s="70"/>
      <c r="D28" s="70"/>
      <c r="E28" s="70"/>
      <c r="F28" s="70"/>
      <c r="G28" s="18"/>
      <c r="H28" s="18"/>
      <c r="I28" s="18"/>
      <c r="J28" s="18"/>
      <c r="K28" s="18"/>
      <c r="L28" s="18"/>
      <c r="N28" s="21"/>
      <c r="O28" s="495"/>
      <c r="P28" s="51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</row>
    <row r="29" spans="1:29" s="14" customFormat="1" ht="14.25" customHeight="1">
      <c r="A29" s="205" t="s">
        <v>191</v>
      </c>
      <c r="B29" s="70"/>
      <c r="C29" s="70"/>
      <c r="D29" s="70"/>
      <c r="E29" s="70"/>
      <c r="F29" s="70"/>
      <c r="G29" s="15"/>
      <c r="H29" s="15"/>
      <c r="I29" s="15"/>
      <c r="J29" s="15"/>
      <c r="K29" s="1"/>
      <c r="L29" s="1"/>
      <c r="N29" s="21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</row>
    <row r="30" spans="1:29" s="14" customFormat="1" ht="15.75" customHeight="1">
      <c r="A30" s="205" t="s">
        <v>193</v>
      </c>
      <c r="B30" s="205"/>
      <c r="C30" s="205"/>
      <c r="D30" s="205"/>
      <c r="E30" s="205"/>
      <c r="F30" s="205"/>
      <c r="G30" s="15"/>
      <c r="H30" s="15"/>
      <c r="I30" s="15"/>
      <c r="J30" s="15"/>
      <c r="K30" s="1"/>
      <c r="L30" s="1"/>
      <c r="N30" s="21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</row>
    <row r="31" spans="1:29" s="14" customFormat="1" ht="15.75" customHeight="1">
      <c r="A31" s="205" t="s">
        <v>258</v>
      </c>
      <c r="B31" s="205"/>
      <c r="C31" s="205"/>
      <c r="D31" s="205"/>
      <c r="E31" s="205"/>
      <c r="F31" s="205"/>
      <c r="G31" s="15"/>
      <c r="H31" s="15"/>
      <c r="I31" s="15"/>
      <c r="J31" s="15"/>
      <c r="K31" s="1"/>
      <c r="L31" s="1"/>
      <c r="N31" s="21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</row>
    <row r="32" spans="1:29" s="14" customFormat="1" ht="12.75" customHeight="1">
      <c r="A32" s="12" t="s">
        <v>255</v>
      </c>
      <c r="B32" s="212"/>
      <c r="C32" s="212"/>
      <c r="D32" s="212"/>
      <c r="E32" s="8"/>
      <c r="F32" s="8"/>
      <c r="G32" s="15"/>
      <c r="H32" s="15"/>
      <c r="I32" s="15"/>
      <c r="J32" s="15"/>
      <c r="K32" s="1"/>
      <c r="L32" s="1"/>
      <c r="N32" s="21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</row>
    <row r="33" spans="1:29" s="14" customFormat="1" ht="14.25" customHeight="1">
      <c r="A33" s="68" t="s">
        <v>55</v>
      </c>
      <c r="B33" s="212"/>
      <c r="C33" s="212"/>
      <c r="D33" s="212"/>
      <c r="E33" s="8"/>
      <c r="F33" s="8"/>
      <c r="G33" s="15"/>
      <c r="H33" s="15"/>
      <c r="I33" s="15"/>
      <c r="J33" s="15"/>
      <c r="K33" s="1"/>
      <c r="L33" s="1"/>
      <c r="N33" s="21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</row>
    <row r="34" spans="1:29" s="14" customFormat="1" ht="14.25" customHeight="1">
      <c r="A34" s="205" t="s">
        <v>56</v>
      </c>
      <c r="B34" s="205"/>
      <c r="C34" s="205"/>
      <c r="D34" s="205"/>
      <c r="E34" s="212"/>
      <c r="F34" s="212"/>
      <c r="G34" s="15"/>
      <c r="H34" s="15"/>
      <c r="I34" s="15"/>
      <c r="J34" s="15"/>
      <c r="K34" s="1"/>
      <c r="L34" s="1"/>
      <c r="N34" s="21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</row>
    <row r="35" spans="1:29" s="14" customFormat="1" ht="19.5" customHeight="1">
      <c r="A35" s="650" t="s">
        <v>57</v>
      </c>
      <c r="B35" s="650"/>
      <c r="C35" s="650"/>
      <c r="D35" s="650"/>
      <c r="E35" s="650"/>
      <c r="F35" s="650"/>
      <c r="G35" s="15"/>
      <c r="H35" s="15"/>
      <c r="I35" s="15"/>
      <c r="J35" s="15"/>
      <c r="K35" s="1"/>
      <c r="L35" s="1"/>
      <c r="N35" s="21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</row>
    <row r="36" spans="1:29" ht="15" customHeight="1">
      <c r="A36" s="68" t="s">
        <v>211</v>
      </c>
      <c r="O36" s="495"/>
      <c r="P36" s="495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</row>
    <row r="37" spans="1:29" ht="15">
      <c r="D37" s="76"/>
      <c r="E37" s="76"/>
      <c r="F37" s="76"/>
      <c r="G37" s="76"/>
      <c r="H37" s="76"/>
      <c r="I37" s="76"/>
      <c r="J37" s="76"/>
      <c r="K37" s="76"/>
      <c r="L37" s="76"/>
      <c r="M37" s="76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</row>
    <row r="38" spans="1:29" ht="15">
      <c r="C38" s="76"/>
      <c r="D38" s="90"/>
      <c r="E38" s="90"/>
      <c r="F38" s="90"/>
      <c r="G38" s="90"/>
      <c r="H38" s="90"/>
      <c r="I38" s="90"/>
      <c r="J38" s="90"/>
      <c r="K38" s="90"/>
      <c r="L38" s="90"/>
      <c r="M38" s="90"/>
      <c r="O38" s="495"/>
      <c r="P38" s="495"/>
      <c r="Q38" s="495"/>
      <c r="R38" s="495"/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</row>
    <row r="39" spans="1:29" ht="15">
      <c r="C39" s="76"/>
      <c r="D39" s="90"/>
      <c r="E39" s="90"/>
      <c r="F39" s="90"/>
      <c r="G39" s="90"/>
      <c r="H39" s="90"/>
      <c r="I39" s="90"/>
      <c r="J39" s="90"/>
      <c r="K39" s="90"/>
      <c r="L39" s="90"/>
      <c r="M39" s="90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495"/>
    </row>
    <row r="40" spans="1:29" ht="15">
      <c r="C40" s="76"/>
      <c r="D40" s="90"/>
      <c r="E40" s="90"/>
      <c r="F40" s="90"/>
      <c r="G40" s="90"/>
      <c r="H40" s="90"/>
      <c r="I40" s="90"/>
      <c r="J40" s="90"/>
      <c r="K40" s="90"/>
      <c r="L40" s="90"/>
      <c r="M40" s="90"/>
      <c r="O40" s="495"/>
      <c r="P40" s="495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</row>
    <row r="41" spans="1:29" ht="15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O41" s="495"/>
      <c r="P41" s="495"/>
      <c r="Q41" s="495"/>
      <c r="R41" s="495"/>
      <c r="S41" s="495"/>
      <c r="T41" s="495"/>
      <c r="U41" s="495"/>
      <c r="V41" s="495"/>
      <c r="W41" s="495"/>
      <c r="X41" s="495"/>
      <c r="Y41" s="495"/>
      <c r="Z41" s="495"/>
      <c r="AA41" s="495"/>
      <c r="AB41" s="495"/>
      <c r="AC41" s="495"/>
    </row>
    <row r="42" spans="1:29" ht="15"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</row>
    <row r="43" spans="1:29" ht="15"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</row>
    <row r="44" spans="1:29" ht="15"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</row>
    <row r="45" spans="1:29" ht="15"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</row>
    <row r="46" spans="1:29" ht="15">
      <c r="O46" s="495"/>
      <c r="P46" s="495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</row>
  </sheetData>
  <mergeCells count="8">
    <mergeCell ref="A35:F35"/>
    <mergeCell ref="A1:M1"/>
    <mergeCell ref="A2:M2"/>
    <mergeCell ref="A3:M3"/>
    <mergeCell ref="A5:A6"/>
    <mergeCell ref="C5:M5"/>
    <mergeCell ref="A27:F27"/>
    <mergeCell ref="B5:B6"/>
  </mergeCells>
  <hyperlinks>
    <hyperlink ref="O5" location="Índice!A1" display="I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47"/>
  <sheetViews>
    <sheetView zoomScale="90" zoomScaleNormal="90" zoomScaleSheetLayoutView="90" workbookViewId="0">
      <pane xSplit="2" ySplit="8" topLeftCell="C30" activePane="bottomRight" state="frozen"/>
      <selection pane="topRight" activeCell="C1" sqref="C1"/>
      <selection pane="bottomLeft" activeCell="A9" sqref="A9"/>
      <selection pane="bottomRight" activeCell="L39" sqref="L39"/>
    </sheetView>
  </sheetViews>
  <sheetFormatPr baseColWidth="10" defaultColWidth="9.7109375" defaultRowHeight="12.75"/>
  <cols>
    <col min="1" max="1" width="16.28515625" style="144" customWidth="1"/>
    <col min="2" max="2" width="56.140625" style="144" customWidth="1"/>
    <col min="3" max="4" width="12.7109375" style="144" customWidth="1"/>
    <col min="5" max="7" width="11.42578125" style="144" customWidth="1"/>
    <col min="8" max="9" width="9.7109375" style="144"/>
    <col min="10" max="10" width="13.140625" style="144" customWidth="1"/>
    <col min="11" max="15" width="12.7109375" style="144" customWidth="1"/>
    <col min="16" max="227" width="9.7109375" style="144"/>
    <col min="228" max="228" width="16.5703125" style="144" customWidth="1"/>
    <col min="229" max="229" width="76.42578125" style="144" customWidth="1"/>
    <col min="230" max="243" width="0" style="144" hidden="1" customWidth="1"/>
    <col min="244" max="244" width="19.28515625" style="144" customWidth="1"/>
    <col min="245" max="245" width="0" style="144" hidden="1" customWidth="1"/>
    <col min="246" max="247" width="19.28515625" style="144" customWidth="1"/>
    <col min="248" max="249" width="16" style="144" customWidth="1"/>
    <col min="250" max="483" width="9.7109375" style="144"/>
    <col min="484" max="484" width="16.5703125" style="144" customWidth="1"/>
    <col min="485" max="485" width="76.42578125" style="144" customWidth="1"/>
    <col min="486" max="499" width="0" style="144" hidden="1" customWidth="1"/>
    <col min="500" max="500" width="19.28515625" style="144" customWidth="1"/>
    <col min="501" max="501" width="0" style="144" hidden="1" customWidth="1"/>
    <col min="502" max="503" width="19.28515625" style="144" customWidth="1"/>
    <col min="504" max="505" width="16" style="144" customWidth="1"/>
    <col min="506" max="739" width="9.7109375" style="144"/>
    <col min="740" max="740" width="16.5703125" style="144" customWidth="1"/>
    <col min="741" max="741" width="76.42578125" style="144" customWidth="1"/>
    <col min="742" max="755" width="0" style="144" hidden="1" customWidth="1"/>
    <col min="756" max="756" width="19.28515625" style="144" customWidth="1"/>
    <col min="757" max="757" width="0" style="144" hidden="1" customWidth="1"/>
    <col min="758" max="759" width="19.28515625" style="144" customWidth="1"/>
    <col min="760" max="761" width="16" style="144" customWidth="1"/>
    <col min="762" max="995" width="9.7109375" style="144"/>
    <col min="996" max="996" width="16.5703125" style="144" customWidth="1"/>
    <col min="997" max="997" width="76.42578125" style="144" customWidth="1"/>
    <col min="998" max="1011" width="0" style="144" hidden="1" customWidth="1"/>
    <col min="1012" max="1012" width="19.28515625" style="144" customWidth="1"/>
    <col min="1013" max="1013" width="0" style="144" hidden="1" customWidth="1"/>
    <col min="1014" max="1015" width="19.28515625" style="144" customWidth="1"/>
    <col min="1016" max="1017" width="16" style="144" customWidth="1"/>
    <col min="1018" max="1251" width="9.7109375" style="144"/>
    <col min="1252" max="1252" width="16.5703125" style="144" customWidth="1"/>
    <col min="1253" max="1253" width="76.42578125" style="144" customWidth="1"/>
    <col min="1254" max="1267" width="0" style="144" hidden="1" customWidth="1"/>
    <col min="1268" max="1268" width="19.28515625" style="144" customWidth="1"/>
    <col min="1269" max="1269" width="0" style="144" hidden="1" customWidth="1"/>
    <col min="1270" max="1271" width="19.28515625" style="144" customWidth="1"/>
    <col min="1272" max="1273" width="16" style="144" customWidth="1"/>
    <col min="1274" max="1507" width="9.7109375" style="144"/>
    <col min="1508" max="1508" width="16.5703125" style="144" customWidth="1"/>
    <col min="1509" max="1509" width="76.42578125" style="144" customWidth="1"/>
    <col min="1510" max="1523" width="0" style="144" hidden="1" customWidth="1"/>
    <col min="1524" max="1524" width="19.28515625" style="144" customWidth="1"/>
    <col min="1525" max="1525" width="0" style="144" hidden="1" customWidth="1"/>
    <col min="1526" max="1527" width="19.28515625" style="144" customWidth="1"/>
    <col min="1528" max="1529" width="16" style="144" customWidth="1"/>
    <col min="1530" max="1763" width="9.7109375" style="144"/>
    <col min="1764" max="1764" width="16.5703125" style="144" customWidth="1"/>
    <col min="1765" max="1765" width="76.42578125" style="144" customWidth="1"/>
    <col min="1766" max="1779" width="0" style="144" hidden="1" customWidth="1"/>
    <col min="1780" max="1780" width="19.28515625" style="144" customWidth="1"/>
    <col min="1781" max="1781" width="0" style="144" hidden="1" customWidth="1"/>
    <col min="1782" max="1783" width="19.28515625" style="144" customWidth="1"/>
    <col min="1784" max="1785" width="16" style="144" customWidth="1"/>
    <col min="1786" max="2019" width="9.7109375" style="144"/>
    <col min="2020" max="2020" width="16.5703125" style="144" customWidth="1"/>
    <col min="2021" max="2021" width="76.42578125" style="144" customWidth="1"/>
    <col min="2022" max="2035" width="0" style="144" hidden="1" customWidth="1"/>
    <col min="2036" max="2036" width="19.28515625" style="144" customWidth="1"/>
    <col min="2037" max="2037" width="0" style="144" hidden="1" customWidth="1"/>
    <col min="2038" max="2039" width="19.28515625" style="144" customWidth="1"/>
    <col min="2040" max="2041" width="16" style="144" customWidth="1"/>
    <col min="2042" max="2275" width="9.7109375" style="144"/>
    <col min="2276" max="2276" width="16.5703125" style="144" customWidth="1"/>
    <col min="2277" max="2277" width="76.42578125" style="144" customWidth="1"/>
    <col min="2278" max="2291" width="0" style="144" hidden="1" customWidth="1"/>
    <col min="2292" max="2292" width="19.28515625" style="144" customWidth="1"/>
    <col min="2293" max="2293" width="0" style="144" hidden="1" customWidth="1"/>
    <col min="2294" max="2295" width="19.28515625" style="144" customWidth="1"/>
    <col min="2296" max="2297" width="16" style="144" customWidth="1"/>
    <col min="2298" max="2531" width="9.7109375" style="144"/>
    <col min="2532" max="2532" width="16.5703125" style="144" customWidth="1"/>
    <col min="2533" max="2533" width="76.42578125" style="144" customWidth="1"/>
    <col min="2534" max="2547" width="0" style="144" hidden="1" customWidth="1"/>
    <col min="2548" max="2548" width="19.28515625" style="144" customWidth="1"/>
    <col min="2549" max="2549" width="0" style="144" hidden="1" customWidth="1"/>
    <col min="2550" max="2551" width="19.28515625" style="144" customWidth="1"/>
    <col min="2552" max="2553" width="16" style="144" customWidth="1"/>
    <col min="2554" max="2787" width="9.7109375" style="144"/>
    <col min="2788" max="2788" width="16.5703125" style="144" customWidth="1"/>
    <col min="2789" max="2789" width="76.42578125" style="144" customWidth="1"/>
    <col min="2790" max="2803" width="0" style="144" hidden="1" customWidth="1"/>
    <col min="2804" max="2804" width="19.28515625" style="144" customWidth="1"/>
    <col min="2805" max="2805" width="0" style="144" hidden="1" customWidth="1"/>
    <col min="2806" max="2807" width="19.28515625" style="144" customWidth="1"/>
    <col min="2808" max="2809" width="16" style="144" customWidth="1"/>
    <col min="2810" max="3043" width="9.7109375" style="144"/>
    <col min="3044" max="3044" width="16.5703125" style="144" customWidth="1"/>
    <col min="3045" max="3045" width="76.42578125" style="144" customWidth="1"/>
    <col min="3046" max="3059" width="0" style="144" hidden="1" customWidth="1"/>
    <col min="3060" max="3060" width="19.28515625" style="144" customWidth="1"/>
    <col min="3061" max="3061" width="0" style="144" hidden="1" customWidth="1"/>
    <col min="3062" max="3063" width="19.28515625" style="144" customWidth="1"/>
    <col min="3064" max="3065" width="16" style="144" customWidth="1"/>
    <col min="3066" max="3299" width="9.7109375" style="144"/>
    <col min="3300" max="3300" width="16.5703125" style="144" customWidth="1"/>
    <col min="3301" max="3301" width="76.42578125" style="144" customWidth="1"/>
    <col min="3302" max="3315" width="0" style="144" hidden="1" customWidth="1"/>
    <col min="3316" max="3316" width="19.28515625" style="144" customWidth="1"/>
    <col min="3317" max="3317" width="0" style="144" hidden="1" customWidth="1"/>
    <col min="3318" max="3319" width="19.28515625" style="144" customWidth="1"/>
    <col min="3320" max="3321" width="16" style="144" customWidth="1"/>
    <col min="3322" max="3555" width="9.7109375" style="144"/>
    <col min="3556" max="3556" width="16.5703125" style="144" customWidth="1"/>
    <col min="3557" max="3557" width="76.42578125" style="144" customWidth="1"/>
    <col min="3558" max="3571" width="0" style="144" hidden="1" customWidth="1"/>
    <col min="3572" max="3572" width="19.28515625" style="144" customWidth="1"/>
    <col min="3573" max="3573" width="0" style="144" hidden="1" customWidth="1"/>
    <col min="3574" max="3575" width="19.28515625" style="144" customWidth="1"/>
    <col min="3576" max="3577" width="16" style="144" customWidth="1"/>
    <col min="3578" max="3811" width="9.7109375" style="144"/>
    <col min="3812" max="3812" width="16.5703125" style="144" customWidth="1"/>
    <col min="3813" max="3813" width="76.42578125" style="144" customWidth="1"/>
    <col min="3814" max="3827" width="0" style="144" hidden="1" customWidth="1"/>
    <col min="3828" max="3828" width="19.28515625" style="144" customWidth="1"/>
    <col min="3829" max="3829" width="0" style="144" hidden="1" customWidth="1"/>
    <col min="3830" max="3831" width="19.28515625" style="144" customWidth="1"/>
    <col min="3832" max="3833" width="16" style="144" customWidth="1"/>
    <col min="3834" max="4067" width="9.7109375" style="144"/>
    <col min="4068" max="4068" width="16.5703125" style="144" customWidth="1"/>
    <col min="4069" max="4069" width="76.42578125" style="144" customWidth="1"/>
    <col min="4070" max="4083" width="0" style="144" hidden="1" customWidth="1"/>
    <col min="4084" max="4084" width="19.28515625" style="144" customWidth="1"/>
    <col min="4085" max="4085" width="0" style="144" hidden="1" customWidth="1"/>
    <col min="4086" max="4087" width="19.28515625" style="144" customWidth="1"/>
    <col min="4088" max="4089" width="16" style="144" customWidth="1"/>
    <col min="4090" max="4323" width="9.7109375" style="144"/>
    <col min="4324" max="4324" width="16.5703125" style="144" customWidth="1"/>
    <col min="4325" max="4325" width="76.42578125" style="144" customWidth="1"/>
    <col min="4326" max="4339" width="0" style="144" hidden="1" customWidth="1"/>
    <col min="4340" max="4340" width="19.28515625" style="144" customWidth="1"/>
    <col min="4341" max="4341" width="0" style="144" hidden="1" customWidth="1"/>
    <col min="4342" max="4343" width="19.28515625" style="144" customWidth="1"/>
    <col min="4344" max="4345" width="16" style="144" customWidth="1"/>
    <col min="4346" max="4579" width="9.7109375" style="144"/>
    <col min="4580" max="4580" width="16.5703125" style="144" customWidth="1"/>
    <col min="4581" max="4581" width="76.42578125" style="144" customWidth="1"/>
    <col min="4582" max="4595" width="0" style="144" hidden="1" customWidth="1"/>
    <col min="4596" max="4596" width="19.28515625" style="144" customWidth="1"/>
    <col min="4597" max="4597" width="0" style="144" hidden="1" customWidth="1"/>
    <col min="4598" max="4599" width="19.28515625" style="144" customWidth="1"/>
    <col min="4600" max="4601" width="16" style="144" customWidth="1"/>
    <col min="4602" max="4835" width="9.7109375" style="144"/>
    <col min="4836" max="4836" width="16.5703125" style="144" customWidth="1"/>
    <col min="4837" max="4837" width="76.42578125" style="144" customWidth="1"/>
    <col min="4838" max="4851" width="0" style="144" hidden="1" customWidth="1"/>
    <col min="4852" max="4852" width="19.28515625" style="144" customWidth="1"/>
    <col min="4853" max="4853" width="0" style="144" hidden="1" customWidth="1"/>
    <col min="4854" max="4855" width="19.28515625" style="144" customWidth="1"/>
    <col min="4856" max="4857" width="16" style="144" customWidth="1"/>
    <col min="4858" max="5091" width="9.7109375" style="144"/>
    <col min="5092" max="5092" width="16.5703125" style="144" customWidth="1"/>
    <col min="5093" max="5093" width="76.42578125" style="144" customWidth="1"/>
    <col min="5094" max="5107" width="0" style="144" hidden="1" customWidth="1"/>
    <col min="5108" max="5108" width="19.28515625" style="144" customWidth="1"/>
    <col min="5109" max="5109" width="0" style="144" hidden="1" customWidth="1"/>
    <col min="5110" max="5111" width="19.28515625" style="144" customWidth="1"/>
    <col min="5112" max="5113" width="16" style="144" customWidth="1"/>
    <col min="5114" max="5347" width="9.7109375" style="144"/>
    <col min="5348" max="5348" width="16.5703125" style="144" customWidth="1"/>
    <col min="5349" max="5349" width="76.42578125" style="144" customWidth="1"/>
    <col min="5350" max="5363" width="0" style="144" hidden="1" customWidth="1"/>
    <col min="5364" max="5364" width="19.28515625" style="144" customWidth="1"/>
    <col min="5365" max="5365" width="0" style="144" hidden="1" customWidth="1"/>
    <col min="5366" max="5367" width="19.28515625" style="144" customWidth="1"/>
    <col min="5368" max="5369" width="16" style="144" customWidth="1"/>
    <col min="5370" max="5603" width="9.7109375" style="144"/>
    <col min="5604" max="5604" width="16.5703125" style="144" customWidth="1"/>
    <col min="5605" max="5605" width="76.42578125" style="144" customWidth="1"/>
    <col min="5606" max="5619" width="0" style="144" hidden="1" customWidth="1"/>
    <col min="5620" max="5620" width="19.28515625" style="144" customWidth="1"/>
    <col min="5621" max="5621" width="0" style="144" hidden="1" customWidth="1"/>
    <col min="5622" max="5623" width="19.28515625" style="144" customWidth="1"/>
    <col min="5624" max="5625" width="16" style="144" customWidth="1"/>
    <col min="5626" max="5859" width="9.7109375" style="144"/>
    <col min="5860" max="5860" width="16.5703125" style="144" customWidth="1"/>
    <col min="5861" max="5861" width="76.42578125" style="144" customWidth="1"/>
    <col min="5862" max="5875" width="0" style="144" hidden="1" customWidth="1"/>
    <col min="5876" max="5876" width="19.28515625" style="144" customWidth="1"/>
    <col min="5877" max="5877" width="0" style="144" hidden="1" customWidth="1"/>
    <col min="5878" max="5879" width="19.28515625" style="144" customWidth="1"/>
    <col min="5880" max="5881" width="16" style="144" customWidth="1"/>
    <col min="5882" max="6115" width="9.7109375" style="144"/>
    <col min="6116" max="6116" width="16.5703125" style="144" customWidth="1"/>
    <col min="6117" max="6117" width="76.42578125" style="144" customWidth="1"/>
    <col min="6118" max="6131" width="0" style="144" hidden="1" customWidth="1"/>
    <col min="6132" max="6132" width="19.28515625" style="144" customWidth="1"/>
    <col min="6133" max="6133" width="0" style="144" hidden="1" customWidth="1"/>
    <col min="6134" max="6135" width="19.28515625" style="144" customWidth="1"/>
    <col min="6136" max="6137" width="16" style="144" customWidth="1"/>
    <col min="6138" max="6371" width="9.7109375" style="144"/>
    <col min="6372" max="6372" width="16.5703125" style="144" customWidth="1"/>
    <col min="6373" max="6373" width="76.42578125" style="144" customWidth="1"/>
    <col min="6374" max="6387" width="0" style="144" hidden="1" customWidth="1"/>
    <col min="6388" max="6388" width="19.28515625" style="144" customWidth="1"/>
    <col min="6389" max="6389" width="0" style="144" hidden="1" customWidth="1"/>
    <col min="6390" max="6391" width="19.28515625" style="144" customWidth="1"/>
    <col min="6392" max="6393" width="16" style="144" customWidth="1"/>
    <col min="6394" max="6627" width="9.7109375" style="144"/>
    <col min="6628" max="6628" width="16.5703125" style="144" customWidth="1"/>
    <col min="6629" max="6629" width="76.42578125" style="144" customWidth="1"/>
    <col min="6630" max="6643" width="0" style="144" hidden="1" customWidth="1"/>
    <col min="6644" max="6644" width="19.28515625" style="144" customWidth="1"/>
    <col min="6645" max="6645" width="0" style="144" hidden="1" customWidth="1"/>
    <col min="6646" max="6647" width="19.28515625" style="144" customWidth="1"/>
    <col min="6648" max="6649" width="16" style="144" customWidth="1"/>
    <col min="6650" max="6883" width="9.7109375" style="144"/>
    <col min="6884" max="6884" width="16.5703125" style="144" customWidth="1"/>
    <col min="6885" max="6885" width="76.42578125" style="144" customWidth="1"/>
    <col min="6886" max="6899" width="0" style="144" hidden="1" customWidth="1"/>
    <col min="6900" max="6900" width="19.28515625" style="144" customWidth="1"/>
    <col min="6901" max="6901" width="0" style="144" hidden="1" customWidth="1"/>
    <col min="6902" max="6903" width="19.28515625" style="144" customWidth="1"/>
    <col min="6904" max="6905" width="16" style="144" customWidth="1"/>
    <col min="6906" max="7139" width="9.7109375" style="144"/>
    <col min="7140" max="7140" width="16.5703125" style="144" customWidth="1"/>
    <col min="7141" max="7141" width="76.42578125" style="144" customWidth="1"/>
    <col min="7142" max="7155" width="0" style="144" hidden="1" customWidth="1"/>
    <col min="7156" max="7156" width="19.28515625" style="144" customWidth="1"/>
    <col min="7157" max="7157" width="0" style="144" hidden="1" customWidth="1"/>
    <col min="7158" max="7159" width="19.28515625" style="144" customWidth="1"/>
    <col min="7160" max="7161" width="16" style="144" customWidth="1"/>
    <col min="7162" max="7395" width="9.7109375" style="144"/>
    <col min="7396" max="7396" width="16.5703125" style="144" customWidth="1"/>
    <col min="7397" max="7397" width="76.42578125" style="144" customWidth="1"/>
    <col min="7398" max="7411" width="0" style="144" hidden="1" customWidth="1"/>
    <col min="7412" max="7412" width="19.28515625" style="144" customWidth="1"/>
    <col min="7413" max="7413" width="0" style="144" hidden="1" customWidth="1"/>
    <col min="7414" max="7415" width="19.28515625" style="144" customWidth="1"/>
    <col min="7416" max="7417" width="16" style="144" customWidth="1"/>
    <col min="7418" max="7651" width="9.7109375" style="144"/>
    <col min="7652" max="7652" width="16.5703125" style="144" customWidth="1"/>
    <col min="7653" max="7653" width="76.42578125" style="144" customWidth="1"/>
    <col min="7654" max="7667" width="0" style="144" hidden="1" customWidth="1"/>
    <col min="7668" max="7668" width="19.28515625" style="144" customWidth="1"/>
    <col min="7669" max="7669" width="0" style="144" hidden="1" customWidth="1"/>
    <col min="7670" max="7671" width="19.28515625" style="144" customWidth="1"/>
    <col min="7672" max="7673" width="16" style="144" customWidth="1"/>
    <col min="7674" max="7907" width="9.7109375" style="144"/>
    <col min="7908" max="7908" width="16.5703125" style="144" customWidth="1"/>
    <col min="7909" max="7909" width="76.42578125" style="144" customWidth="1"/>
    <col min="7910" max="7923" width="0" style="144" hidden="1" customWidth="1"/>
    <col min="7924" max="7924" width="19.28515625" style="144" customWidth="1"/>
    <col min="7925" max="7925" width="0" style="144" hidden="1" customWidth="1"/>
    <col min="7926" max="7927" width="19.28515625" style="144" customWidth="1"/>
    <col min="7928" max="7929" width="16" style="144" customWidth="1"/>
    <col min="7930" max="8163" width="9.7109375" style="144"/>
    <col min="8164" max="8164" width="16.5703125" style="144" customWidth="1"/>
    <col min="8165" max="8165" width="76.42578125" style="144" customWidth="1"/>
    <col min="8166" max="8179" width="0" style="144" hidden="1" customWidth="1"/>
    <col min="8180" max="8180" width="19.28515625" style="144" customWidth="1"/>
    <col min="8181" max="8181" width="0" style="144" hidden="1" customWidth="1"/>
    <col min="8182" max="8183" width="19.28515625" style="144" customWidth="1"/>
    <col min="8184" max="8185" width="16" style="144" customWidth="1"/>
    <col min="8186" max="8419" width="9.7109375" style="144"/>
    <col min="8420" max="8420" width="16.5703125" style="144" customWidth="1"/>
    <col min="8421" max="8421" width="76.42578125" style="144" customWidth="1"/>
    <col min="8422" max="8435" width="0" style="144" hidden="1" customWidth="1"/>
    <col min="8436" max="8436" width="19.28515625" style="144" customWidth="1"/>
    <col min="8437" max="8437" width="0" style="144" hidden="1" customWidth="1"/>
    <col min="8438" max="8439" width="19.28515625" style="144" customWidth="1"/>
    <col min="8440" max="8441" width="16" style="144" customWidth="1"/>
    <col min="8442" max="8675" width="9.7109375" style="144"/>
    <col min="8676" max="8676" width="16.5703125" style="144" customWidth="1"/>
    <col min="8677" max="8677" width="76.42578125" style="144" customWidth="1"/>
    <col min="8678" max="8691" width="0" style="144" hidden="1" customWidth="1"/>
    <col min="8692" max="8692" width="19.28515625" style="144" customWidth="1"/>
    <col min="8693" max="8693" width="0" style="144" hidden="1" customWidth="1"/>
    <col min="8694" max="8695" width="19.28515625" style="144" customWidth="1"/>
    <col min="8696" max="8697" width="16" style="144" customWidth="1"/>
    <col min="8698" max="8931" width="9.7109375" style="144"/>
    <col min="8932" max="8932" width="16.5703125" style="144" customWidth="1"/>
    <col min="8933" max="8933" width="76.42578125" style="144" customWidth="1"/>
    <col min="8934" max="8947" width="0" style="144" hidden="1" customWidth="1"/>
    <col min="8948" max="8948" width="19.28515625" style="144" customWidth="1"/>
    <col min="8949" max="8949" width="0" style="144" hidden="1" customWidth="1"/>
    <col min="8950" max="8951" width="19.28515625" style="144" customWidth="1"/>
    <col min="8952" max="8953" width="16" style="144" customWidth="1"/>
    <col min="8954" max="9187" width="9.7109375" style="144"/>
    <col min="9188" max="9188" width="16.5703125" style="144" customWidth="1"/>
    <col min="9189" max="9189" width="76.42578125" style="144" customWidth="1"/>
    <col min="9190" max="9203" width="0" style="144" hidden="1" customWidth="1"/>
    <col min="9204" max="9204" width="19.28515625" style="144" customWidth="1"/>
    <col min="9205" max="9205" width="0" style="144" hidden="1" customWidth="1"/>
    <col min="9206" max="9207" width="19.28515625" style="144" customWidth="1"/>
    <col min="9208" max="9209" width="16" style="144" customWidth="1"/>
    <col min="9210" max="9443" width="9.7109375" style="144"/>
    <col min="9444" max="9444" width="16.5703125" style="144" customWidth="1"/>
    <col min="9445" max="9445" width="76.42578125" style="144" customWidth="1"/>
    <col min="9446" max="9459" width="0" style="144" hidden="1" customWidth="1"/>
    <col min="9460" max="9460" width="19.28515625" style="144" customWidth="1"/>
    <col min="9461" max="9461" width="0" style="144" hidden="1" customWidth="1"/>
    <col min="9462" max="9463" width="19.28515625" style="144" customWidth="1"/>
    <col min="9464" max="9465" width="16" style="144" customWidth="1"/>
    <col min="9466" max="9699" width="9.7109375" style="144"/>
    <col min="9700" max="9700" width="16.5703125" style="144" customWidth="1"/>
    <col min="9701" max="9701" width="76.42578125" style="144" customWidth="1"/>
    <col min="9702" max="9715" width="0" style="144" hidden="1" customWidth="1"/>
    <col min="9716" max="9716" width="19.28515625" style="144" customWidth="1"/>
    <col min="9717" max="9717" width="0" style="144" hidden="1" customWidth="1"/>
    <col min="9718" max="9719" width="19.28515625" style="144" customWidth="1"/>
    <col min="9720" max="9721" width="16" style="144" customWidth="1"/>
    <col min="9722" max="9955" width="9.7109375" style="144"/>
    <col min="9956" max="9956" width="16.5703125" style="144" customWidth="1"/>
    <col min="9957" max="9957" width="76.42578125" style="144" customWidth="1"/>
    <col min="9958" max="9971" width="0" style="144" hidden="1" customWidth="1"/>
    <col min="9972" max="9972" width="19.28515625" style="144" customWidth="1"/>
    <col min="9973" max="9973" width="0" style="144" hidden="1" customWidth="1"/>
    <col min="9974" max="9975" width="19.28515625" style="144" customWidth="1"/>
    <col min="9976" max="9977" width="16" style="144" customWidth="1"/>
    <col min="9978" max="10211" width="9.7109375" style="144"/>
    <col min="10212" max="10212" width="16.5703125" style="144" customWidth="1"/>
    <col min="10213" max="10213" width="76.42578125" style="144" customWidth="1"/>
    <col min="10214" max="10227" width="0" style="144" hidden="1" customWidth="1"/>
    <col min="10228" max="10228" width="19.28515625" style="144" customWidth="1"/>
    <col min="10229" max="10229" width="0" style="144" hidden="1" customWidth="1"/>
    <col min="10230" max="10231" width="19.28515625" style="144" customWidth="1"/>
    <col min="10232" max="10233" width="16" style="144" customWidth="1"/>
    <col min="10234" max="10467" width="9.7109375" style="144"/>
    <col min="10468" max="10468" width="16.5703125" style="144" customWidth="1"/>
    <col min="10469" max="10469" width="76.42578125" style="144" customWidth="1"/>
    <col min="10470" max="10483" width="0" style="144" hidden="1" customWidth="1"/>
    <col min="10484" max="10484" width="19.28515625" style="144" customWidth="1"/>
    <col min="10485" max="10485" width="0" style="144" hidden="1" customWidth="1"/>
    <col min="10486" max="10487" width="19.28515625" style="144" customWidth="1"/>
    <col min="10488" max="10489" width="16" style="144" customWidth="1"/>
    <col min="10490" max="10723" width="9.7109375" style="144"/>
    <col min="10724" max="10724" width="16.5703125" style="144" customWidth="1"/>
    <col min="10725" max="10725" width="76.42578125" style="144" customWidth="1"/>
    <col min="10726" max="10739" width="0" style="144" hidden="1" customWidth="1"/>
    <col min="10740" max="10740" width="19.28515625" style="144" customWidth="1"/>
    <col min="10741" max="10741" width="0" style="144" hidden="1" customWidth="1"/>
    <col min="10742" max="10743" width="19.28515625" style="144" customWidth="1"/>
    <col min="10744" max="10745" width="16" style="144" customWidth="1"/>
    <col min="10746" max="10979" width="9.7109375" style="144"/>
    <col min="10980" max="10980" width="16.5703125" style="144" customWidth="1"/>
    <col min="10981" max="10981" width="76.42578125" style="144" customWidth="1"/>
    <col min="10982" max="10995" width="0" style="144" hidden="1" customWidth="1"/>
    <col min="10996" max="10996" width="19.28515625" style="144" customWidth="1"/>
    <col min="10997" max="10997" width="0" style="144" hidden="1" customWidth="1"/>
    <col min="10998" max="10999" width="19.28515625" style="144" customWidth="1"/>
    <col min="11000" max="11001" width="16" style="144" customWidth="1"/>
    <col min="11002" max="11235" width="9.7109375" style="144"/>
    <col min="11236" max="11236" width="16.5703125" style="144" customWidth="1"/>
    <col min="11237" max="11237" width="76.42578125" style="144" customWidth="1"/>
    <col min="11238" max="11251" width="0" style="144" hidden="1" customWidth="1"/>
    <col min="11252" max="11252" width="19.28515625" style="144" customWidth="1"/>
    <col min="11253" max="11253" width="0" style="144" hidden="1" customWidth="1"/>
    <col min="11254" max="11255" width="19.28515625" style="144" customWidth="1"/>
    <col min="11256" max="11257" width="16" style="144" customWidth="1"/>
    <col min="11258" max="11491" width="9.7109375" style="144"/>
    <col min="11492" max="11492" width="16.5703125" style="144" customWidth="1"/>
    <col min="11493" max="11493" width="76.42578125" style="144" customWidth="1"/>
    <col min="11494" max="11507" width="0" style="144" hidden="1" customWidth="1"/>
    <col min="11508" max="11508" width="19.28515625" style="144" customWidth="1"/>
    <col min="11509" max="11509" width="0" style="144" hidden="1" customWidth="1"/>
    <col min="11510" max="11511" width="19.28515625" style="144" customWidth="1"/>
    <col min="11512" max="11513" width="16" style="144" customWidth="1"/>
    <col min="11514" max="11747" width="9.7109375" style="144"/>
    <col min="11748" max="11748" width="16.5703125" style="144" customWidth="1"/>
    <col min="11749" max="11749" width="76.42578125" style="144" customWidth="1"/>
    <col min="11750" max="11763" width="0" style="144" hidden="1" customWidth="1"/>
    <col min="11764" max="11764" width="19.28515625" style="144" customWidth="1"/>
    <col min="11765" max="11765" width="0" style="144" hidden="1" customWidth="1"/>
    <col min="11766" max="11767" width="19.28515625" style="144" customWidth="1"/>
    <col min="11768" max="11769" width="16" style="144" customWidth="1"/>
    <col min="11770" max="12003" width="9.7109375" style="144"/>
    <col min="12004" max="12004" width="16.5703125" style="144" customWidth="1"/>
    <col min="12005" max="12005" width="76.42578125" style="144" customWidth="1"/>
    <col min="12006" max="12019" width="0" style="144" hidden="1" customWidth="1"/>
    <col min="12020" max="12020" width="19.28515625" style="144" customWidth="1"/>
    <col min="12021" max="12021" width="0" style="144" hidden="1" customWidth="1"/>
    <col min="12022" max="12023" width="19.28515625" style="144" customWidth="1"/>
    <col min="12024" max="12025" width="16" style="144" customWidth="1"/>
    <col min="12026" max="12259" width="9.7109375" style="144"/>
    <col min="12260" max="12260" width="16.5703125" style="144" customWidth="1"/>
    <col min="12261" max="12261" width="76.42578125" style="144" customWidth="1"/>
    <col min="12262" max="12275" width="0" style="144" hidden="1" customWidth="1"/>
    <col min="12276" max="12276" width="19.28515625" style="144" customWidth="1"/>
    <col min="12277" max="12277" width="0" style="144" hidden="1" customWidth="1"/>
    <col min="12278" max="12279" width="19.28515625" style="144" customWidth="1"/>
    <col min="12280" max="12281" width="16" style="144" customWidth="1"/>
    <col min="12282" max="12515" width="9.7109375" style="144"/>
    <col min="12516" max="12516" width="16.5703125" style="144" customWidth="1"/>
    <col min="12517" max="12517" width="76.42578125" style="144" customWidth="1"/>
    <col min="12518" max="12531" width="0" style="144" hidden="1" customWidth="1"/>
    <col min="12532" max="12532" width="19.28515625" style="144" customWidth="1"/>
    <col min="12533" max="12533" width="0" style="144" hidden="1" customWidth="1"/>
    <col min="12534" max="12535" width="19.28515625" style="144" customWidth="1"/>
    <col min="12536" max="12537" width="16" style="144" customWidth="1"/>
    <col min="12538" max="12771" width="9.7109375" style="144"/>
    <col min="12772" max="12772" width="16.5703125" style="144" customWidth="1"/>
    <col min="12773" max="12773" width="76.42578125" style="144" customWidth="1"/>
    <col min="12774" max="12787" width="0" style="144" hidden="1" customWidth="1"/>
    <col min="12788" max="12788" width="19.28515625" style="144" customWidth="1"/>
    <col min="12789" max="12789" width="0" style="144" hidden="1" customWidth="1"/>
    <col min="12790" max="12791" width="19.28515625" style="144" customWidth="1"/>
    <col min="12792" max="12793" width="16" style="144" customWidth="1"/>
    <col min="12794" max="13027" width="9.7109375" style="144"/>
    <col min="13028" max="13028" width="16.5703125" style="144" customWidth="1"/>
    <col min="13029" max="13029" width="76.42578125" style="144" customWidth="1"/>
    <col min="13030" max="13043" width="0" style="144" hidden="1" customWidth="1"/>
    <col min="13044" max="13044" width="19.28515625" style="144" customWidth="1"/>
    <col min="13045" max="13045" width="0" style="144" hidden="1" customWidth="1"/>
    <col min="13046" max="13047" width="19.28515625" style="144" customWidth="1"/>
    <col min="13048" max="13049" width="16" style="144" customWidth="1"/>
    <col min="13050" max="13283" width="9.7109375" style="144"/>
    <col min="13284" max="13284" width="16.5703125" style="144" customWidth="1"/>
    <col min="13285" max="13285" width="76.42578125" style="144" customWidth="1"/>
    <col min="13286" max="13299" width="0" style="144" hidden="1" customWidth="1"/>
    <col min="13300" max="13300" width="19.28515625" style="144" customWidth="1"/>
    <col min="13301" max="13301" width="0" style="144" hidden="1" customWidth="1"/>
    <col min="13302" max="13303" width="19.28515625" style="144" customWidth="1"/>
    <col min="13304" max="13305" width="16" style="144" customWidth="1"/>
    <col min="13306" max="13539" width="9.7109375" style="144"/>
    <col min="13540" max="13540" width="16.5703125" style="144" customWidth="1"/>
    <col min="13541" max="13541" width="76.42578125" style="144" customWidth="1"/>
    <col min="13542" max="13555" width="0" style="144" hidden="1" customWidth="1"/>
    <col min="13556" max="13556" width="19.28515625" style="144" customWidth="1"/>
    <col min="13557" max="13557" width="0" style="144" hidden="1" customWidth="1"/>
    <col min="13558" max="13559" width="19.28515625" style="144" customWidth="1"/>
    <col min="13560" max="13561" width="16" style="144" customWidth="1"/>
    <col min="13562" max="13795" width="9.7109375" style="144"/>
    <col min="13796" max="13796" width="16.5703125" style="144" customWidth="1"/>
    <col min="13797" max="13797" width="76.42578125" style="144" customWidth="1"/>
    <col min="13798" max="13811" width="0" style="144" hidden="1" customWidth="1"/>
    <col min="13812" max="13812" width="19.28515625" style="144" customWidth="1"/>
    <col min="13813" max="13813" width="0" style="144" hidden="1" customWidth="1"/>
    <col min="13814" max="13815" width="19.28515625" style="144" customWidth="1"/>
    <col min="13816" max="13817" width="16" style="144" customWidth="1"/>
    <col min="13818" max="14051" width="9.7109375" style="144"/>
    <col min="14052" max="14052" width="16.5703125" style="144" customWidth="1"/>
    <col min="14053" max="14053" width="76.42578125" style="144" customWidth="1"/>
    <col min="14054" max="14067" width="0" style="144" hidden="1" customWidth="1"/>
    <col min="14068" max="14068" width="19.28515625" style="144" customWidth="1"/>
    <col min="14069" max="14069" width="0" style="144" hidden="1" customWidth="1"/>
    <col min="14070" max="14071" width="19.28515625" style="144" customWidth="1"/>
    <col min="14072" max="14073" width="16" style="144" customWidth="1"/>
    <col min="14074" max="14307" width="9.7109375" style="144"/>
    <col min="14308" max="14308" width="16.5703125" style="144" customWidth="1"/>
    <col min="14309" max="14309" width="76.42578125" style="144" customWidth="1"/>
    <col min="14310" max="14323" width="0" style="144" hidden="1" customWidth="1"/>
    <col min="14324" max="14324" width="19.28515625" style="144" customWidth="1"/>
    <col min="14325" max="14325" width="0" style="144" hidden="1" customWidth="1"/>
    <col min="14326" max="14327" width="19.28515625" style="144" customWidth="1"/>
    <col min="14328" max="14329" width="16" style="144" customWidth="1"/>
    <col min="14330" max="14563" width="9.7109375" style="144"/>
    <col min="14564" max="14564" width="16.5703125" style="144" customWidth="1"/>
    <col min="14565" max="14565" width="76.42578125" style="144" customWidth="1"/>
    <col min="14566" max="14579" width="0" style="144" hidden="1" customWidth="1"/>
    <col min="14580" max="14580" width="19.28515625" style="144" customWidth="1"/>
    <col min="14581" max="14581" width="0" style="144" hidden="1" customWidth="1"/>
    <col min="14582" max="14583" width="19.28515625" style="144" customWidth="1"/>
    <col min="14584" max="14585" width="16" style="144" customWidth="1"/>
    <col min="14586" max="14819" width="9.7109375" style="144"/>
    <col min="14820" max="14820" width="16.5703125" style="144" customWidth="1"/>
    <col min="14821" max="14821" width="76.42578125" style="144" customWidth="1"/>
    <col min="14822" max="14835" width="0" style="144" hidden="1" customWidth="1"/>
    <col min="14836" max="14836" width="19.28515625" style="144" customWidth="1"/>
    <col min="14837" max="14837" width="0" style="144" hidden="1" customWidth="1"/>
    <col min="14838" max="14839" width="19.28515625" style="144" customWidth="1"/>
    <col min="14840" max="14841" width="16" style="144" customWidth="1"/>
    <col min="14842" max="15075" width="9.7109375" style="144"/>
    <col min="15076" max="15076" width="16.5703125" style="144" customWidth="1"/>
    <col min="15077" max="15077" width="76.42578125" style="144" customWidth="1"/>
    <col min="15078" max="15091" width="0" style="144" hidden="1" customWidth="1"/>
    <col min="15092" max="15092" width="19.28515625" style="144" customWidth="1"/>
    <col min="15093" max="15093" width="0" style="144" hidden="1" customWidth="1"/>
    <col min="15094" max="15095" width="19.28515625" style="144" customWidth="1"/>
    <col min="15096" max="15097" width="16" style="144" customWidth="1"/>
    <col min="15098" max="15331" width="9.7109375" style="144"/>
    <col min="15332" max="15332" width="16.5703125" style="144" customWidth="1"/>
    <col min="15333" max="15333" width="76.42578125" style="144" customWidth="1"/>
    <col min="15334" max="15347" width="0" style="144" hidden="1" customWidth="1"/>
    <col min="15348" max="15348" width="19.28515625" style="144" customWidth="1"/>
    <col min="15349" max="15349" width="0" style="144" hidden="1" customWidth="1"/>
    <col min="15350" max="15351" width="19.28515625" style="144" customWidth="1"/>
    <col min="15352" max="15353" width="16" style="144" customWidth="1"/>
    <col min="15354" max="15587" width="9.7109375" style="144"/>
    <col min="15588" max="15588" width="16.5703125" style="144" customWidth="1"/>
    <col min="15589" max="15589" width="76.42578125" style="144" customWidth="1"/>
    <col min="15590" max="15603" width="0" style="144" hidden="1" customWidth="1"/>
    <col min="15604" max="15604" width="19.28515625" style="144" customWidth="1"/>
    <col min="15605" max="15605" width="0" style="144" hidden="1" customWidth="1"/>
    <col min="15606" max="15607" width="19.28515625" style="144" customWidth="1"/>
    <col min="15608" max="15609" width="16" style="144" customWidth="1"/>
    <col min="15610" max="15843" width="9.7109375" style="144"/>
    <col min="15844" max="15844" width="16.5703125" style="144" customWidth="1"/>
    <col min="15845" max="15845" width="76.42578125" style="144" customWidth="1"/>
    <col min="15846" max="15859" width="0" style="144" hidden="1" customWidth="1"/>
    <col min="15860" max="15860" width="19.28515625" style="144" customWidth="1"/>
    <col min="15861" max="15861" width="0" style="144" hidden="1" customWidth="1"/>
    <col min="15862" max="15863" width="19.28515625" style="144" customWidth="1"/>
    <col min="15864" max="15865" width="16" style="144" customWidth="1"/>
    <col min="15866" max="16099" width="9.7109375" style="144"/>
    <col min="16100" max="16100" width="16.5703125" style="144" customWidth="1"/>
    <col min="16101" max="16101" width="76.42578125" style="144" customWidth="1"/>
    <col min="16102" max="16115" width="0" style="144" hidden="1" customWidth="1"/>
    <col min="16116" max="16116" width="19.28515625" style="144" customWidth="1"/>
    <col min="16117" max="16117" width="0" style="144" hidden="1" customWidth="1"/>
    <col min="16118" max="16119" width="19.28515625" style="144" customWidth="1"/>
    <col min="16120" max="16121" width="16" style="144" customWidth="1"/>
    <col min="16122" max="16384" width="9.7109375" style="144"/>
  </cols>
  <sheetData>
    <row r="1" spans="1:15" ht="15" customHeight="1">
      <c r="A1" s="343" t="s">
        <v>19</v>
      </c>
      <c r="B1" s="343"/>
      <c r="C1" s="343"/>
      <c r="D1" s="343"/>
      <c r="E1" s="343"/>
      <c r="F1" s="343"/>
      <c r="G1" s="343"/>
    </row>
    <row r="2" spans="1:15" ht="15" customHeight="1">
      <c r="A2" s="344" t="s">
        <v>20</v>
      </c>
      <c r="B2" s="343"/>
      <c r="C2" s="343"/>
      <c r="D2" s="343"/>
      <c r="E2" s="343"/>
      <c r="F2" s="343"/>
      <c r="G2" s="343"/>
    </row>
    <row r="3" spans="1:15" ht="15" customHeight="1">
      <c r="A3" s="343" t="s">
        <v>21</v>
      </c>
      <c r="B3" s="343"/>
      <c r="C3" s="343"/>
      <c r="D3" s="343"/>
      <c r="E3" s="343"/>
      <c r="F3" s="343"/>
      <c r="G3" s="343"/>
    </row>
    <row r="4" spans="1:15" ht="35.25" customHeight="1">
      <c r="A4" s="570" t="s">
        <v>104</v>
      </c>
      <c r="B4" s="570"/>
      <c r="C4" s="570"/>
      <c r="D4" s="570"/>
      <c r="E4" s="570"/>
      <c r="F4" s="570"/>
      <c r="G4" s="570"/>
    </row>
    <row r="5" spans="1:15" ht="9.75" customHeight="1">
      <c r="A5" s="344"/>
      <c r="B5" s="343"/>
      <c r="C5" s="343"/>
      <c r="D5" s="343"/>
      <c r="E5" s="343"/>
      <c r="F5" s="343"/>
      <c r="G5" s="343"/>
    </row>
    <row r="6" spans="1:15" ht="28.5" customHeight="1">
      <c r="A6" s="571" t="s">
        <v>48</v>
      </c>
      <c r="B6" s="574" t="s">
        <v>49</v>
      </c>
      <c r="C6" s="577" t="s">
        <v>105</v>
      </c>
      <c r="D6" s="578"/>
      <c r="E6" s="578"/>
      <c r="F6" s="578"/>
      <c r="G6" s="578"/>
      <c r="H6" s="133"/>
      <c r="I6" s="133"/>
      <c r="J6" s="133"/>
      <c r="K6" s="133"/>
      <c r="L6" s="133"/>
      <c r="M6" s="133"/>
      <c r="N6" s="133"/>
      <c r="O6" s="133"/>
    </row>
    <row r="7" spans="1:15" ht="17.25" customHeight="1">
      <c r="A7" s="572"/>
      <c r="B7" s="575"/>
      <c r="C7" s="579" t="s">
        <v>106</v>
      </c>
      <c r="D7" s="580"/>
      <c r="E7" s="580"/>
      <c r="F7" s="580"/>
      <c r="G7" s="580"/>
      <c r="H7" s="133"/>
      <c r="I7" s="133"/>
      <c r="J7" s="133"/>
      <c r="K7" s="133"/>
      <c r="L7" s="133"/>
      <c r="M7" s="133"/>
      <c r="N7" s="133"/>
      <c r="O7" s="133"/>
    </row>
    <row r="8" spans="1:15" ht="31.5" customHeight="1">
      <c r="A8" s="573"/>
      <c r="B8" s="576"/>
      <c r="C8" s="134">
        <v>2018</v>
      </c>
      <c r="D8" s="134">
        <v>2019</v>
      </c>
      <c r="E8" s="135">
        <v>2020</v>
      </c>
      <c r="F8" s="135">
        <v>2021</v>
      </c>
      <c r="G8" s="135" t="s">
        <v>78</v>
      </c>
      <c r="K8" s="134">
        <v>2018</v>
      </c>
      <c r="L8" s="134">
        <v>2019</v>
      </c>
      <c r="M8" s="134">
        <v>2020</v>
      </c>
      <c r="N8" s="134">
        <v>2021</v>
      </c>
      <c r="O8" s="134" t="s">
        <v>78</v>
      </c>
    </row>
    <row r="9" spans="1:15" ht="24.75" customHeight="1">
      <c r="A9" s="345"/>
      <c r="B9" s="377" t="s">
        <v>107</v>
      </c>
      <c r="C9" s="346"/>
      <c r="D9" s="346"/>
      <c r="E9" s="346"/>
      <c r="F9" s="346"/>
      <c r="G9" s="346"/>
      <c r="H9" s="341"/>
      <c r="I9" s="341"/>
      <c r="J9" s="341"/>
      <c r="K9" s="341"/>
      <c r="L9" s="341"/>
      <c r="M9" s="341"/>
      <c r="N9" s="341"/>
      <c r="O9" s="341"/>
    </row>
    <row r="10" spans="1:15" ht="24.95" customHeight="1">
      <c r="A10" s="113" t="s">
        <v>0</v>
      </c>
      <c r="B10" s="142" t="s">
        <v>81</v>
      </c>
      <c r="C10" s="347">
        <v>1595.1933147917323</v>
      </c>
      <c r="D10" s="347">
        <v>1643.5513630620871</v>
      </c>
      <c r="E10" s="348">
        <v>1681.3471969823361</v>
      </c>
      <c r="F10" s="348">
        <v>1789.6984002042745</v>
      </c>
      <c r="G10" s="348">
        <v>2004.4670285808354</v>
      </c>
      <c r="H10" s="143"/>
      <c r="I10" s="143"/>
      <c r="J10" s="143" t="s">
        <v>0</v>
      </c>
      <c r="K10" s="342" t="e">
        <f>+#REF!</f>
        <v>#REF!</v>
      </c>
      <c r="L10" s="143"/>
      <c r="M10" s="143"/>
      <c r="N10" s="143"/>
      <c r="O10" s="143"/>
    </row>
    <row r="11" spans="1:15" ht="24.95" customHeight="1">
      <c r="A11" s="113" t="s">
        <v>1</v>
      </c>
      <c r="B11" s="349" t="s">
        <v>50</v>
      </c>
      <c r="C11" s="347">
        <v>848.17114854357374</v>
      </c>
      <c r="D11" s="347">
        <v>1061.8773343618773</v>
      </c>
      <c r="E11" s="348">
        <v>1299.060691281185</v>
      </c>
      <c r="F11" s="348">
        <v>2557.5811635126138</v>
      </c>
      <c r="G11" s="348">
        <v>2756.8524610011414</v>
      </c>
      <c r="H11" s="143"/>
      <c r="I11" s="143"/>
      <c r="J11" s="143" t="s">
        <v>1</v>
      </c>
      <c r="K11" s="342" t="e">
        <f>+#REF!</f>
        <v>#REF!</v>
      </c>
      <c r="L11" s="143"/>
      <c r="M11" s="143"/>
      <c r="N11" s="143"/>
      <c r="O11" s="143"/>
    </row>
    <row r="12" spans="1:15" ht="24.95" customHeight="1">
      <c r="A12" s="113" t="s">
        <v>2</v>
      </c>
      <c r="B12" s="349" t="s">
        <v>4</v>
      </c>
      <c r="C12" s="347">
        <v>3851.5910178652075</v>
      </c>
      <c r="D12" s="347">
        <v>3944.5395875189397</v>
      </c>
      <c r="E12" s="348">
        <v>3200.5846192190038</v>
      </c>
      <c r="F12" s="348">
        <v>3508.6590244148338</v>
      </c>
      <c r="G12" s="348">
        <v>3801.9206912531354</v>
      </c>
      <c r="H12" s="143"/>
      <c r="I12" s="143"/>
      <c r="J12" s="143" t="s">
        <v>2</v>
      </c>
      <c r="K12" s="342" t="e">
        <f>+#REF!</f>
        <v>#REF!</v>
      </c>
      <c r="L12" s="143"/>
      <c r="M12" s="143"/>
      <c r="N12" s="143"/>
      <c r="O12" s="143"/>
    </row>
    <row r="13" spans="1:15" ht="24.95" customHeight="1">
      <c r="A13" s="113" t="s">
        <v>3</v>
      </c>
      <c r="B13" s="349" t="s">
        <v>82</v>
      </c>
      <c r="C13" s="347">
        <v>1205.6872468974098</v>
      </c>
      <c r="D13" s="347">
        <v>1260.1709230901201</v>
      </c>
      <c r="E13" s="348">
        <v>1248.9821190861051</v>
      </c>
      <c r="F13" s="348">
        <v>1342.7533484496807</v>
      </c>
      <c r="G13" s="348">
        <v>1439.349746311133</v>
      </c>
      <c r="H13" s="143"/>
      <c r="I13" s="143"/>
      <c r="J13" s="143" t="s">
        <v>139</v>
      </c>
      <c r="K13" s="342" t="e">
        <f>+#REF!</f>
        <v>#REF!</v>
      </c>
      <c r="L13" s="143"/>
      <c r="M13" s="143"/>
      <c r="N13" s="143"/>
      <c r="O13" s="143"/>
    </row>
    <row r="14" spans="1:15" ht="24.95" customHeight="1">
      <c r="A14" s="113" t="s">
        <v>5</v>
      </c>
      <c r="B14" s="142" t="s">
        <v>83</v>
      </c>
      <c r="C14" s="347">
        <v>174.84187957016772</v>
      </c>
      <c r="D14" s="347">
        <v>165.14984957143875</v>
      </c>
      <c r="E14" s="348">
        <v>165.54728504207776</v>
      </c>
      <c r="F14" s="348">
        <v>181.18322133123289</v>
      </c>
      <c r="G14" s="348">
        <v>181.59801925333886</v>
      </c>
      <c r="H14" s="143"/>
      <c r="I14" s="143"/>
      <c r="K14" s="378"/>
      <c r="L14" s="143"/>
      <c r="M14" s="143"/>
      <c r="N14" s="143"/>
      <c r="O14" s="143"/>
    </row>
    <row r="15" spans="1:15" ht="24.95" customHeight="1">
      <c r="A15" s="113" t="s">
        <v>6</v>
      </c>
      <c r="B15" s="349" t="s">
        <v>7</v>
      </c>
      <c r="C15" s="347">
        <v>11998.236139218063</v>
      </c>
      <c r="D15" s="347">
        <v>12378.158491873324</v>
      </c>
      <c r="E15" s="348">
        <v>6863.6196710754839</v>
      </c>
      <c r="F15" s="348">
        <v>9362.4389370919907</v>
      </c>
      <c r="G15" s="348">
        <v>11002.312292083412</v>
      </c>
      <c r="H15" s="143"/>
      <c r="I15" s="143"/>
      <c r="J15" s="143" t="s">
        <v>6</v>
      </c>
      <c r="K15" s="342" t="e">
        <f>+#REF!</f>
        <v>#REF!</v>
      </c>
      <c r="L15" s="143"/>
      <c r="M15" s="143"/>
      <c r="N15" s="143"/>
      <c r="O15" s="143"/>
    </row>
    <row r="16" spans="1:15" ht="29.1" customHeight="1">
      <c r="A16" s="113" t="s">
        <v>8</v>
      </c>
      <c r="B16" s="142" t="s">
        <v>84</v>
      </c>
      <c r="C16" s="347">
        <v>12344.714370637332</v>
      </c>
      <c r="D16" s="347">
        <v>12518.361929616054</v>
      </c>
      <c r="E16" s="348">
        <v>10128.272635085141</v>
      </c>
      <c r="F16" s="348">
        <v>12060.970025697579</v>
      </c>
      <c r="G16" s="348">
        <v>15027.47645211398</v>
      </c>
      <c r="H16" s="143"/>
      <c r="I16" s="143"/>
      <c r="J16" s="143" t="s">
        <v>8</v>
      </c>
      <c r="K16" s="342" t="e">
        <f>+#REF!</f>
        <v>#REF!</v>
      </c>
      <c r="L16" s="143"/>
      <c r="M16" s="143"/>
      <c r="N16" s="143"/>
      <c r="O16" s="143"/>
    </row>
    <row r="17" spans="1:15" ht="24.95" customHeight="1">
      <c r="A17" s="113" t="s">
        <v>9</v>
      </c>
      <c r="B17" s="349" t="s">
        <v>85</v>
      </c>
      <c r="C17" s="347">
        <v>6880.932113704388</v>
      </c>
      <c r="D17" s="347">
        <v>7466.1323192756863</v>
      </c>
      <c r="E17" s="348">
        <v>6431.144558667741</v>
      </c>
      <c r="F17" s="348">
        <v>7632.4755473728956</v>
      </c>
      <c r="G17" s="348">
        <v>8863.9177985720435</v>
      </c>
      <c r="H17" s="143"/>
      <c r="I17" s="143"/>
      <c r="J17" s="143" t="s">
        <v>9</v>
      </c>
      <c r="K17" s="342" t="e">
        <f>+#REF!</f>
        <v>#REF!</v>
      </c>
      <c r="L17" s="143"/>
      <c r="M17" s="143"/>
      <c r="N17" s="143"/>
      <c r="O17" s="143"/>
    </row>
    <row r="18" spans="1:15" ht="24.95" customHeight="1">
      <c r="A18" s="113" t="s">
        <v>10</v>
      </c>
      <c r="B18" s="349" t="s">
        <v>51</v>
      </c>
      <c r="C18" s="347">
        <v>2001.8113058942313</v>
      </c>
      <c r="D18" s="347">
        <v>1984.6812395486188</v>
      </c>
      <c r="E18" s="348">
        <v>785.82569127646366</v>
      </c>
      <c r="F18" s="348">
        <v>999.64687142961532</v>
      </c>
      <c r="G18" s="348">
        <v>1406.8441944380249</v>
      </c>
      <c r="H18" s="143"/>
      <c r="I18" s="143"/>
      <c r="J18" s="143" t="s">
        <v>10</v>
      </c>
      <c r="K18" s="342" t="e">
        <f>+#REF!</f>
        <v>#REF!</v>
      </c>
      <c r="L18" s="143"/>
      <c r="M18" s="143"/>
      <c r="N18" s="143"/>
      <c r="O18" s="143"/>
    </row>
    <row r="19" spans="1:15" ht="24.95" customHeight="1">
      <c r="A19" s="113" t="s">
        <v>11</v>
      </c>
      <c r="B19" s="349" t="s">
        <v>86</v>
      </c>
      <c r="C19" s="347">
        <v>1592.0722924675442</v>
      </c>
      <c r="D19" s="347">
        <v>1554.369351074818</v>
      </c>
      <c r="E19" s="348">
        <v>1584.6122596547107</v>
      </c>
      <c r="F19" s="348">
        <v>1636.3255956108592</v>
      </c>
      <c r="G19" s="348">
        <v>1712.6846681471729</v>
      </c>
      <c r="H19" s="143"/>
      <c r="I19" s="143"/>
      <c r="J19" s="143" t="s">
        <v>11</v>
      </c>
      <c r="K19" s="342" t="e">
        <f>+#REF!</f>
        <v>#REF!</v>
      </c>
      <c r="L19" s="143"/>
      <c r="M19" s="143"/>
      <c r="N19" s="143"/>
      <c r="O19" s="143"/>
    </row>
    <row r="20" spans="1:15" ht="24.95" customHeight="1">
      <c r="A20" s="113" t="s">
        <v>12</v>
      </c>
      <c r="B20" s="349" t="s">
        <v>87</v>
      </c>
      <c r="C20" s="347">
        <v>4141.7403544427016</v>
      </c>
      <c r="D20" s="347">
        <v>4179.3502356054114</v>
      </c>
      <c r="E20" s="348">
        <v>3885.8683024428074</v>
      </c>
      <c r="F20" s="348">
        <v>4160.1040829229614</v>
      </c>
      <c r="G20" s="348">
        <v>4378.7746682384204</v>
      </c>
      <c r="H20" s="143"/>
      <c r="I20" s="143"/>
      <c r="J20" s="143" t="s">
        <v>12</v>
      </c>
      <c r="K20" s="342" t="e">
        <f>+#REF!</f>
        <v>#REF!</v>
      </c>
      <c r="L20" s="143"/>
      <c r="M20" s="143"/>
      <c r="N20" s="143"/>
      <c r="O20" s="143"/>
    </row>
    <row r="21" spans="1:15" ht="24.95" customHeight="1">
      <c r="A21" s="113" t="s">
        <v>88</v>
      </c>
      <c r="B21" s="349" t="s">
        <v>89</v>
      </c>
      <c r="C21" s="347">
        <v>1304.9648248579456</v>
      </c>
      <c r="D21" s="347">
        <v>1341.7333430949884</v>
      </c>
      <c r="E21" s="348">
        <v>1164.9126677969248</v>
      </c>
      <c r="F21" s="348">
        <v>1224.065183759436</v>
      </c>
      <c r="G21" s="348">
        <v>1403.1449628510065</v>
      </c>
      <c r="H21" s="143"/>
      <c r="I21" s="143"/>
      <c r="J21" s="143" t="s">
        <v>141</v>
      </c>
      <c r="K21" s="342" t="e">
        <f>+#REF!</f>
        <v>#REF!</v>
      </c>
      <c r="L21" s="187"/>
      <c r="M21" s="187"/>
      <c r="N21" s="187"/>
      <c r="O21" s="187"/>
    </row>
    <row r="22" spans="1:15" ht="24.95" customHeight="1">
      <c r="A22" s="113" t="s">
        <v>13</v>
      </c>
      <c r="B22" s="349" t="s">
        <v>90</v>
      </c>
      <c r="C22" s="347">
        <v>2156.0704035506601</v>
      </c>
      <c r="D22" s="347">
        <v>2199.6350553153366</v>
      </c>
      <c r="E22" s="348">
        <v>1711.9848661207652</v>
      </c>
      <c r="F22" s="348">
        <v>2073.8721649747504</v>
      </c>
      <c r="G22" s="348">
        <v>2507.2781937715181</v>
      </c>
      <c r="H22" s="143"/>
      <c r="I22" s="143"/>
      <c r="K22" s="378"/>
      <c r="L22" s="143"/>
      <c r="M22" s="143"/>
      <c r="N22" s="143"/>
      <c r="O22" s="143"/>
    </row>
    <row r="23" spans="1:15" ht="24.95" customHeight="1">
      <c r="A23" s="113" t="s">
        <v>14</v>
      </c>
      <c r="B23" s="349" t="s">
        <v>91</v>
      </c>
      <c r="C23" s="347">
        <v>1256.7452284516264</v>
      </c>
      <c r="D23" s="347">
        <v>1456.9616547413548</v>
      </c>
      <c r="E23" s="348">
        <v>1296.3039938367128</v>
      </c>
      <c r="F23" s="348">
        <v>1478.4418025494133</v>
      </c>
      <c r="G23" s="348">
        <v>1579.8779727332669</v>
      </c>
      <c r="H23" s="143"/>
      <c r="I23" s="143"/>
      <c r="K23" s="378"/>
      <c r="L23" s="143"/>
      <c r="M23" s="143"/>
      <c r="N23" s="143"/>
      <c r="O23" s="143"/>
    </row>
    <row r="24" spans="1:15" ht="24.95" customHeight="1">
      <c r="A24" s="113" t="s">
        <v>17</v>
      </c>
      <c r="B24" s="349" t="s">
        <v>92</v>
      </c>
      <c r="C24" s="347">
        <v>651.82010321235191</v>
      </c>
      <c r="D24" s="347">
        <v>696.3692016247976</v>
      </c>
      <c r="E24" s="348">
        <v>618.34283017289272</v>
      </c>
      <c r="F24" s="348">
        <v>602.18964169358674</v>
      </c>
      <c r="G24" s="348">
        <v>605.52546592225303</v>
      </c>
      <c r="H24" s="143"/>
      <c r="I24" s="143"/>
      <c r="J24" s="143" t="s">
        <v>17</v>
      </c>
      <c r="K24" s="342" t="e">
        <f>+#REF!</f>
        <v>#REF!</v>
      </c>
      <c r="L24" s="143"/>
      <c r="M24" s="143"/>
      <c r="N24" s="143"/>
      <c r="O24" s="143"/>
    </row>
    <row r="25" spans="1:15" ht="24.95" customHeight="1">
      <c r="A25" s="113" t="s">
        <v>93</v>
      </c>
      <c r="B25" s="349" t="s">
        <v>94</v>
      </c>
      <c r="C25" s="347">
        <v>621.61517875685774</v>
      </c>
      <c r="D25" s="347">
        <v>685.20707630619017</v>
      </c>
      <c r="E25" s="348">
        <v>798.56591004352572</v>
      </c>
      <c r="F25" s="348">
        <v>812.14709185846277</v>
      </c>
      <c r="G25" s="348">
        <v>855.69710885707866</v>
      </c>
      <c r="H25" s="143"/>
      <c r="I25" s="143"/>
      <c r="J25" s="143" t="s">
        <v>93</v>
      </c>
      <c r="K25" s="342" t="e">
        <f>+#REF!</f>
        <v>#REF!</v>
      </c>
      <c r="L25" s="143"/>
      <c r="M25" s="143"/>
      <c r="N25" s="143"/>
      <c r="O25" s="143"/>
    </row>
    <row r="26" spans="1:15" ht="24.95" customHeight="1">
      <c r="A26" s="113" t="s">
        <v>95</v>
      </c>
      <c r="B26" s="349" t="s">
        <v>96</v>
      </c>
      <c r="C26" s="347">
        <v>457.02455140281637</v>
      </c>
      <c r="D26" s="347">
        <v>443.67076633688737</v>
      </c>
      <c r="E26" s="348">
        <v>145.49582597974361</v>
      </c>
      <c r="F26" s="348">
        <v>303.15916239920398</v>
      </c>
      <c r="G26" s="348">
        <v>444.57327611138174</v>
      </c>
      <c r="H26" s="143"/>
      <c r="I26" s="143"/>
      <c r="J26" s="143" t="s">
        <v>137</v>
      </c>
      <c r="K26" s="342" t="e">
        <f>+#REF!</f>
        <v>#REF!</v>
      </c>
      <c r="L26" s="143"/>
      <c r="M26" s="143"/>
      <c r="N26" s="143"/>
      <c r="O26" s="143"/>
    </row>
    <row r="27" spans="1:15" ht="24.95" customHeight="1">
      <c r="A27" s="350"/>
      <c r="B27" s="377" t="s">
        <v>108</v>
      </c>
      <c r="C27" s="348"/>
      <c r="D27" s="348"/>
      <c r="E27" s="348"/>
      <c r="F27" s="348"/>
      <c r="G27" s="348"/>
      <c r="H27" s="143"/>
      <c r="I27" s="143"/>
      <c r="J27" s="143"/>
      <c r="K27" s="342"/>
      <c r="L27" s="143"/>
      <c r="M27" s="143"/>
      <c r="N27" s="143"/>
      <c r="O27" s="143"/>
    </row>
    <row r="28" spans="1:15" ht="24.95" customHeight="1">
      <c r="A28" s="113" t="s">
        <v>6</v>
      </c>
      <c r="B28" s="349" t="s">
        <v>109</v>
      </c>
      <c r="C28" s="347">
        <v>917.14252856971109</v>
      </c>
      <c r="D28" s="347">
        <v>949.65225727369204</v>
      </c>
      <c r="E28" s="348">
        <v>502.23055976988979</v>
      </c>
      <c r="F28" s="348">
        <v>691.72416013882344</v>
      </c>
      <c r="G28" s="348">
        <v>813.09815864115467</v>
      </c>
      <c r="H28" s="143"/>
      <c r="I28" s="143"/>
      <c r="J28" s="143"/>
      <c r="K28" s="342"/>
      <c r="L28" s="143"/>
      <c r="M28" s="143"/>
      <c r="N28" s="143"/>
      <c r="O28" s="143"/>
    </row>
    <row r="29" spans="1:15" ht="24.95" customHeight="1">
      <c r="A29" s="113" t="s">
        <v>88</v>
      </c>
      <c r="B29" s="349" t="s">
        <v>89</v>
      </c>
      <c r="C29" s="347">
        <v>4621.2683719200613</v>
      </c>
      <c r="D29" s="347">
        <v>4804.9022632109636</v>
      </c>
      <c r="E29" s="348">
        <v>4912.4823824715213</v>
      </c>
      <c r="F29" s="348">
        <v>5088.4506321133176</v>
      </c>
      <c r="G29" s="348">
        <v>5251.7026858508898</v>
      </c>
      <c r="H29" s="143"/>
      <c r="I29" s="143"/>
      <c r="K29" s="378"/>
      <c r="L29" s="143"/>
      <c r="M29" s="143"/>
      <c r="N29" s="143"/>
      <c r="O29" s="143"/>
    </row>
    <row r="30" spans="1:15" ht="24.95" customHeight="1">
      <c r="A30" s="352" t="s">
        <v>99</v>
      </c>
      <c r="B30" s="353" t="s">
        <v>110</v>
      </c>
      <c r="C30" s="354">
        <v>303.235387</v>
      </c>
      <c r="D30" s="354">
        <v>369.51777029758102</v>
      </c>
      <c r="E30" s="355">
        <v>300.21616320160479</v>
      </c>
      <c r="F30" s="355">
        <v>281.85403656112425</v>
      </c>
      <c r="G30" s="355">
        <v>298.44361704756727</v>
      </c>
      <c r="H30" s="143"/>
      <c r="I30" s="143"/>
      <c r="J30" s="143" t="s">
        <v>99</v>
      </c>
      <c r="K30" s="342" t="e">
        <f>+#REF!</f>
        <v>#REF!</v>
      </c>
      <c r="L30" s="143"/>
      <c r="M30" s="143"/>
      <c r="N30" s="143"/>
      <c r="O30" s="143"/>
    </row>
    <row r="31" spans="1:15" ht="24.95" customHeight="1">
      <c r="A31" s="356"/>
      <c r="B31" s="377" t="s">
        <v>16</v>
      </c>
      <c r="C31" s="348"/>
      <c r="D31" s="348"/>
      <c r="E31" s="348"/>
      <c r="F31" s="348"/>
      <c r="G31" s="348"/>
      <c r="K31" s="342"/>
      <c r="L31" s="143"/>
      <c r="M31" s="143"/>
      <c r="N31" s="143"/>
      <c r="O31" s="143"/>
    </row>
    <row r="32" spans="1:15" ht="24.95" customHeight="1">
      <c r="A32" s="160" t="s">
        <v>5</v>
      </c>
      <c r="B32" s="351" t="s">
        <v>111</v>
      </c>
      <c r="C32" s="347">
        <v>29.457911490000001</v>
      </c>
      <c r="D32" s="348">
        <v>32.68940927000002</v>
      </c>
      <c r="E32" s="348">
        <v>32.071790860000007</v>
      </c>
      <c r="F32" s="348">
        <v>28.719916450000003</v>
      </c>
      <c r="G32" s="348">
        <v>30.328231771200002</v>
      </c>
      <c r="H32" s="143"/>
      <c r="I32" s="143"/>
      <c r="J32" s="143"/>
      <c r="K32" s="342" t="e">
        <f>+#REF!</f>
        <v>#REF!</v>
      </c>
      <c r="L32" s="143"/>
      <c r="M32" s="143"/>
      <c r="N32" s="143"/>
      <c r="O32" s="143"/>
    </row>
    <row r="33" spans="1:15" ht="24.95" customHeight="1">
      <c r="A33" s="160" t="s">
        <v>11</v>
      </c>
      <c r="B33" s="351" t="s">
        <v>112</v>
      </c>
      <c r="C33" s="347">
        <v>5.8284839999999996</v>
      </c>
      <c r="D33" s="348">
        <v>6.2551082899999999</v>
      </c>
      <c r="E33" s="348">
        <v>6.079165849999999</v>
      </c>
      <c r="F33" s="348">
        <v>6.2890532900000018</v>
      </c>
      <c r="G33" s="348">
        <v>6.4910204599625629</v>
      </c>
      <c r="H33" s="143"/>
      <c r="I33" s="143"/>
      <c r="J33" s="143"/>
      <c r="K33" s="342"/>
      <c r="L33" s="143"/>
      <c r="M33" s="143"/>
      <c r="N33" s="143"/>
      <c r="O33" s="143"/>
    </row>
    <row r="34" spans="1:15" ht="24.95" customHeight="1">
      <c r="A34" s="160" t="s">
        <v>13</v>
      </c>
      <c r="B34" s="351" t="s">
        <v>90</v>
      </c>
      <c r="C34" s="347">
        <v>14.885</v>
      </c>
      <c r="D34" s="348">
        <v>15.244251999999999</v>
      </c>
      <c r="E34" s="348">
        <v>15.899192000000003</v>
      </c>
      <c r="F34" s="348">
        <v>15.244251999999999</v>
      </c>
      <c r="G34" s="348">
        <v>16.235128379999999</v>
      </c>
      <c r="H34" s="143"/>
      <c r="I34" s="143"/>
      <c r="J34" s="143"/>
      <c r="K34" s="342"/>
      <c r="L34" s="143"/>
      <c r="M34" s="143"/>
      <c r="N34" s="143"/>
      <c r="O34" s="143"/>
    </row>
    <row r="35" spans="1:15" ht="24.95" customHeight="1">
      <c r="A35" s="160" t="s">
        <v>15</v>
      </c>
      <c r="B35" s="357" t="s">
        <v>113</v>
      </c>
      <c r="C35" s="358">
        <v>2777.7295462600005</v>
      </c>
      <c r="D35" s="358">
        <v>3082.7863389965141</v>
      </c>
      <c r="E35" s="359">
        <v>3517.0014796513087</v>
      </c>
      <c r="F35" s="359">
        <v>3940.9446566275487</v>
      </c>
      <c r="G35" s="359">
        <v>4056.5140348521973</v>
      </c>
      <c r="H35" s="143"/>
      <c r="I35" s="143"/>
      <c r="J35" s="143"/>
      <c r="K35" s="342"/>
      <c r="L35" s="143"/>
      <c r="M35" s="143"/>
      <c r="N35" s="143"/>
      <c r="O35" s="143"/>
    </row>
    <row r="36" spans="1:15" ht="24.95" customHeight="1">
      <c r="A36" s="160" t="s">
        <v>17</v>
      </c>
      <c r="B36" s="351" t="s">
        <v>92</v>
      </c>
      <c r="C36" s="358">
        <v>1469.2133577822001</v>
      </c>
      <c r="D36" s="358">
        <v>1488.1339124794383</v>
      </c>
      <c r="E36" s="359">
        <v>1303.8925324205356</v>
      </c>
      <c r="F36" s="359">
        <v>1353.8682103689855</v>
      </c>
      <c r="G36" s="359">
        <v>1356.9022240458719</v>
      </c>
      <c r="H36" s="143"/>
      <c r="I36" s="143"/>
      <c r="J36" s="143"/>
      <c r="K36" s="342"/>
      <c r="L36" s="143"/>
      <c r="M36" s="143"/>
      <c r="N36" s="143"/>
      <c r="O36" s="143"/>
    </row>
    <row r="37" spans="1:15" ht="24.95" customHeight="1">
      <c r="A37" s="160" t="s">
        <v>93</v>
      </c>
      <c r="B37" s="351" t="s">
        <v>94</v>
      </c>
      <c r="C37" s="358">
        <v>1310.6960264938236</v>
      </c>
      <c r="D37" s="358">
        <v>1358.4609455218647</v>
      </c>
      <c r="E37" s="359">
        <v>1650.7888796212164</v>
      </c>
      <c r="F37" s="359">
        <v>1824.6181348553125</v>
      </c>
      <c r="G37" s="359">
        <v>1908.8507870037711</v>
      </c>
      <c r="H37" s="143"/>
      <c r="I37" s="143"/>
      <c r="J37" s="143"/>
      <c r="K37" s="342"/>
      <c r="L37" s="143"/>
      <c r="M37" s="143"/>
      <c r="N37" s="143"/>
      <c r="O37" s="143"/>
    </row>
    <row r="38" spans="1:15" ht="24.95" customHeight="1">
      <c r="A38" s="160" t="s">
        <v>95</v>
      </c>
      <c r="B38" s="351" t="s">
        <v>96</v>
      </c>
      <c r="C38" s="360">
        <v>7.0789260000000009</v>
      </c>
      <c r="D38" s="360">
        <v>6.937801999999996</v>
      </c>
      <c r="E38" s="361">
        <v>6.0751779999999993</v>
      </c>
      <c r="F38" s="361">
        <v>6.9378019999999978</v>
      </c>
      <c r="G38" s="361">
        <v>7.5275151699999974</v>
      </c>
      <c r="H38" s="143"/>
      <c r="I38" s="143"/>
      <c r="J38" s="143"/>
      <c r="K38" s="342"/>
      <c r="L38" s="143"/>
      <c r="M38" s="143"/>
      <c r="N38" s="143"/>
      <c r="O38" s="143"/>
    </row>
    <row r="39" spans="1:15" ht="24.95" customHeight="1">
      <c r="A39" s="362" t="s">
        <v>97</v>
      </c>
      <c r="B39" s="363" t="s">
        <v>98</v>
      </c>
      <c r="C39" s="364">
        <v>61.989385088300018</v>
      </c>
      <c r="D39" s="364">
        <v>49.518294248700009</v>
      </c>
      <c r="E39" s="365">
        <v>48.255341993199991</v>
      </c>
      <c r="F39" s="365">
        <v>49.518294248700009</v>
      </c>
      <c r="G39" s="365">
        <v>51.108528786334738</v>
      </c>
      <c r="H39" s="143"/>
      <c r="I39" s="143"/>
      <c r="J39" s="143"/>
      <c r="K39" s="342"/>
      <c r="L39" s="143"/>
      <c r="M39" s="143"/>
      <c r="N39" s="143"/>
      <c r="O39" s="143"/>
    </row>
    <row r="40" spans="1:15" ht="24.95" customHeight="1">
      <c r="A40" s="366"/>
      <c r="B40" s="367" t="s">
        <v>114</v>
      </c>
      <c r="C40" s="368">
        <v>65039.573269126755</v>
      </c>
      <c r="D40" s="368">
        <v>67595.10828470868</v>
      </c>
      <c r="E40" s="369">
        <v>55661.021720115219</v>
      </c>
      <c r="F40" s="369">
        <v>65379.313957852144</v>
      </c>
      <c r="G40" s="369">
        <v>74178.497752620737</v>
      </c>
      <c r="H40" s="143"/>
      <c r="I40" s="143"/>
      <c r="J40" s="143"/>
      <c r="K40" s="342"/>
      <c r="L40" s="143"/>
      <c r="M40" s="143"/>
      <c r="N40" s="143"/>
      <c r="O40" s="143"/>
    </row>
    <row r="41" spans="1:15" ht="24.95" customHeight="1">
      <c r="A41" s="160" t="s">
        <v>39</v>
      </c>
      <c r="B41" s="351" t="s">
        <v>115</v>
      </c>
      <c r="C41" s="370">
        <v>2254.5959655023639</v>
      </c>
      <c r="D41" s="370">
        <v>2126.6792482702303</v>
      </c>
      <c r="E41" s="371">
        <v>1425.8152222899989</v>
      </c>
      <c r="F41" s="371">
        <v>2027.4240938915659</v>
      </c>
      <c r="G41" s="371">
        <v>2344.0140280014521</v>
      </c>
      <c r="H41" s="143"/>
      <c r="I41" s="143"/>
      <c r="J41" s="143"/>
      <c r="K41" s="342"/>
      <c r="L41" s="143"/>
      <c r="M41" s="143"/>
      <c r="N41" s="143"/>
      <c r="O41" s="143"/>
    </row>
    <row r="42" spans="1:15" ht="24.95" customHeight="1">
      <c r="A42" s="372"/>
      <c r="B42" s="373" t="s">
        <v>42</v>
      </c>
      <c r="C42" s="368">
        <v>67294.169234629124</v>
      </c>
      <c r="D42" s="368">
        <v>69721.787532978909</v>
      </c>
      <c r="E42" s="369">
        <v>57086.836942405222</v>
      </c>
      <c r="F42" s="369">
        <v>67406.738051743712</v>
      </c>
      <c r="G42" s="369">
        <v>76522.511780622182</v>
      </c>
      <c r="H42" s="143"/>
      <c r="I42" s="143"/>
      <c r="J42" s="143"/>
      <c r="K42" s="342"/>
      <c r="L42" s="143"/>
      <c r="M42" s="143"/>
      <c r="N42" s="143"/>
      <c r="O42" s="143"/>
    </row>
    <row r="43" spans="1:15" ht="18" customHeight="1">
      <c r="A43" s="144" t="s">
        <v>116</v>
      </c>
      <c r="H43" s="341"/>
      <c r="I43" s="341"/>
      <c r="J43" s="341"/>
      <c r="K43" s="341"/>
      <c r="L43" s="341"/>
      <c r="M43" s="341"/>
      <c r="N43" s="341"/>
      <c r="O43" s="341"/>
    </row>
    <row r="44" spans="1:15" ht="15" customHeight="1">
      <c r="A44" s="144" t="s">
        <v>117</v>
      </c>
      <c r="D44" s="374"/>
      <c r="E44" s="374"/>
      <c r="F44" s="374"/>
      <c r="G44" s="374"/>
      <c r="H44" s="341"/>
      <c r="I44" s="341"/>
      <c r="J44" s="341"/>
      <c r="K44" s="341"/>
      <c r="L44" s="341"/>
      <c r="M44" s="341"/>
      <c r="N44" s="341"/>
      <c r="O44" s="341"/>
    </row>
    <row r="45" spans="1:15" ht="15" customHeight="1">
      <c r="A45" s="375" t="s">
        <v>118</v>
      </c>
      <c r="C45" s="379"/>
      <c r="H45" s="341"/>
      <c r="I45" s="341"/>
      <c r="J45" s="341"/>
      <c r="K45" s="341"/>
      <c r="L45" s="341"/>
      <c r="M45" s="341"/>
      <c r="N45" s="341"/>
      <c r="O45" s="341"/>
    </row>
    <row r="46" spans="1:15" ht="15" customHeight="1">
      <c r="A46" s="376" t="s">
        <v>34</v>
      </c>
      <c r="C46" s="379"/>
    </row>
    <row r="47" spans="1:15">
      <c r="C47" s="379"/>
    </row>
  </sheetData>
  <mergeCells count="5">
    <mergeCell ref="A4:G4"/>
    <mergeCell ref="A6:A8"/>
    <mergeCell ref="B6:B8"/>
    <mergeCell ref="C6:G6"/>
    <mergeCell ref="C7:G7"/>
  </mergeCells>
  <printOptions horizontalCentered="1"/>
  <pageMargins left="0.23622047244094491" right="0.23622047244094491" top="0.6692913385826772" bottom="0.6692913385826772" header="0.31496062992125984" footer="0.31496062992125984"/>
  <pageSetup scale="6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AH42"/>
  <sheetViews>
    <sheetView zoomScale="112" zoomScaleNormal="112" zoomScaleSheetLayoutView="62" workbookViewId="0">
      <selection sqref="A1:M1"/>
    </sheetView>
  </sheetViews>
  <sheetFormatPr baseColWidth="10" defaultColWidth="11" defaultRowHeight="12.75"/>
  <cols>
    <col min="1" max="1" width="17" style="1" customWidth="1"/>
    <col min="2" max="2" width="48.28515625" style="1" customWidth="1"/>
    <col min="3" max="9" width="13.5703125" style="1" customWidth="1"/>
    <col min="10" max="10" width="15.42578125" style="1" customWidth="1"/>
    <col min="11" max="13" width="13.5703125" style="1" customWidth="1"/>
    <col min="14" max="14" width="11" style="8"/>
    <col min="15" max="15" width="17" style="14" customWidth="1"/>
    <col min="16" max="16" width="48.28515625" style="1" customWidth="1"/>
    <col min="17" max="23" width="13.5703125" style="1" customWidth="1"/>
    <col min="24" max="24" width="15.42578125" style="1" customWidth="1"/>
    <col min="25" max="27" width="13.5703125" style="1" customWidth="1"/>
    <col min="28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34" ht="15">
      <c r="A1" s="646" t="s">
        <v>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</row>
    <row r="2" spans="1:34" ht="15">
      <c r="A2" s="647" t="s">
        <v>20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</row>
    <row r="3" spans="1:34" s="14" customFormat="1" ht="19.5" customHeight="1">
      <c r="A3" s="646" t="s">
        <v>21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</row>
    <row r="4" spans="1:34" s="12" customFormat="1" ht="33" customHeight="1">
      <c r="A4" s="2" t="s">
        <v>223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8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</row>
    <row r="5" spans="1:34" s="12" customFormat="1" ht="37.5" customHeight="1">
      <c r="A5" s="637" t="s">
        <v>48</v>
      </c>
      <c r="B5" s="640" t="s">
        <v>49</v>
      </c>
      <c r="C5" s="651" t="s">
        <v>70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8"/>
      <c r="O5" s="536" t="s">
        <v>62</v>
      </c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</row>
    <row r="6" spans="1:34" s="12" customFormat="1" ht="37.5" customHeight="1">
      <c r="A6" s="638"/>
      <c r="B6" s="641"/>
      <c r="C6" s="53" t="s">
        <v>71</v>
      </c>
      <c r="D6" s="53" t="s">
        <v>23</v>
      </c>
      <c r="E6" s="53" t="s">
        <v>24</v>
      </c>
      <c r="F6" s="53" t="s">
        <v>25</v>
      </c>
      <c r="G6" s="53" t="s">
        <v>26</v>
      </c>
      <c r="H6" s="53" t="s">
        <v>27</v>
      </c>
      <c r="I6" s="53" t="s">
        <v>28</v>
      </c>
      <c r="J6" s="53" t="s">
        <v>29</v>
      </c>
      <c r="K6" s="53" t="s">
        <v>30</v>
      </c>
      <c r="L6" s="53" t="s">
        <v>36</v>
      </c>
      <c r="M6" s="202" t="s">
        <v>32</v>
      </c>
      <c r="N6" s="68"/>
      <c r="O6" s="14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</row>
    <row r="7" spans="1:34" ht="32.25" customHeight="1">
      <c r="A7" s="113" t="s">
        <v>0</v>
      </c>
      <c r="B7" s="142" t="s">
        <v>81</v>
      </c>
      <c r="C7" s="22">
        <v>100</v>
      </c>
      <c r="D7" s="37">
        <v>10.305956228193764</v>
      </c>
      <c r="E7" s="37">
        <v>10.544140832258917</v>
      </c>
      <c r="F7" s="37">
        <v>2.5851194373487347</v>
      </c>
      <c r="G7" s="37">
        <v>20.56615916717033</v>
      </c>
      <c r="H7" s="37">
        <v>5.2517778720195727</v>
      </c>
      <c r="I7" s="37">
        <v>4.5740441636706963</v>
      </c>
      <c r="J7" s="37">
        <v>10.441786051163696</v>
      </c>
      <c r="K7" s="37">
        <v>7.6575086488537387</v>
      </c>
      <c r="L7" s="37">
        <v>19.915585194877043</v>
      </c>
      <c r="M7" s="38">
        <v>8.1579224044435108</v>
      </c>
      <c r="N7" s="75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73"/>
      <c r="AC7" s="73"/>
      <c r="AD7" s="73"/>
      <c r="AE7" s="73"/>
      <c r="AF7" s="73"/>
      <c r="AG7" s="73"/>
      <c r="AH7" s="73"/>
    </row>
    <row r="8" spans="1:34" ht="32.25" customHeight="1">
      <c r="A8" s="113" t="s">
        <v>1</v>
      </c>
      <c r="B8" s="142" t="s">
        <v>50</v>
      </c>
      <c r="C8" s="22">
        <v>100</v>
      </c>
      <c r="D8" s="37">
        <v>0.80234959738539058</v>
      </c>
      <c r="E8" s="37">
        <v>3.1165120885911168</v>
      </c>
      <c r="F8" s="37">
        <v>36.773186271816165</v>
      </c>
      <c r="G8" s="37">
        <v>5.8961551830905519</v>
      </c>
      <c r="H8" s="37">
        <v>0.11479218508898148</v>
      </c>
      <c r="I8" s="37">
        <v>0.91779681461691076</v>
      </c>
      <c r="J8" s="37">
        <v>1.6750958815035448</v>
      </c>
      <c r="K8" s="37">
        <v>37.028682404782423</v>
      </c>
      <c r="L8" s="37">
        <v>11.651399492723746</v>
      </c>
      <c r="M8" s="38">
        <v>2.0240300804011726</v>
      </c>
      <c r="N8" s="75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73"/>
      <c r="AC8" s="73"/>
      <c r="AD8" s="73"/>
      <c r="AE8" s="73"/>
      <c r="AF8" s="73"/>
      <c r="AG8" s="73"/>
      <c r="AH8" s="73"/>
    </row>
    <row r="9" spans="1:34" ht="32.25" customHeight="1">
      <c r="A9" s="113" t="s">
        <v>2</v>
      </c>
      <c r="B9" s="142" t="s">
        <v>4</v>
      </c>
      <c r="C9" s="22">
        <v>99.999999999999986</v>
      </c>
      <c r="D9" s="408">
        <v>1.2557080741932672E-2</v>
      </c>
      <c r="E9" s="37">
        <v>7.5193126883795021</v>
      </c>
      <c r="F9" s="37">
        <v>2.2113284730517035</v>
      </c>
      <c r="G9" s="37">
        <v>5.97463756389645</v>
      </c>
      <c r="H9" s="408">
        <v>1.2305939127094018E-2</v>
      </c>
      <c r="I9" s="37">
        <v>1.1492313357319417</v>
      </c>
      <c r="J9" s="37">
        <v>0.36937477979784122</v>
      </c>
      <c r="K9" s="37">
        <v>63.128448682274886</v>
      </c>
      <c r="L9" s="37">
        <v>15.103484110007672</v>
      </c>
      <c r="M9" s="38">
        <v>4.5193193469909749</v>
      </c>
      <c r="N9" s="7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73"/>
      <c r="AC9" s="73"/>
      <c r="AD9" s="73"/>
      <c r="AE9" s="73"/>
      <c r="AF9" s="73"/>
      <c r="AG9" s="73"/>
      <c r="AH9" s="73"/>
    </row>
    <row r="10" spans="1:34" ht="44.25" customHeight="1">
      <c r="A10" s="113" t="s">
        <v>139</v>
      </c>
      <c r="B10" s="142" t="s">
        <v>140</v>
      </c>
      <c r="C10" s="22">
        <v>100.00000000000001</v>
      </c>
      <c r="D10" s="37">
        <v>3.2849707091994156</v>
      </c>
      <c r="E10" s="37">
        <v>6.8902407494278739</v>
      </c>
      <c r="F10" s="37">
        <v>22.361537270199911</v>
      </c>
      <c r="G10" s="37">
        <v>23.977987945344399</v>
      </c>
      <c r="H10" s="37">
        <v>0.14326832687549651</v>
      </c>
      <c r="I10" s="37">
        <v>1.138794365173126</v>
      </c>
      <c r="J10" s="37">
        <v>0.86581568049939139</v>
      </c>
      <c r="K10" s="37">
        <v>30.652646872902572</v>
      </c>
      <c r="L10" s="37">
        <v>9.155807394813678</v>
      </c>
      <c r="M10" s="38">
        <v>1.5289306855641482</v>
      </c>
      <c r="N10" s="75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73"/>
      <c r="AC10" s="73"/>
      <c r="AD10" s="73"/>
      <c r="AE10" s="73"/>
      <c r="AF10" s="73"/>
      <c r="AG10" s="73"/>
      <c r="AH10" s="73"/>
    </row>
    <row r="11" spans="1:34" ht="32.25" customHeight="1">
      <c r="A11" s="113" t="s">
        <v>6</v>
      </c>
      <c r="B11" s="142" t="s">
        <v>145</v>
      </c>
      <c r="C11" s="22">
        <v>100</v>
      </c>
      <c r="D11" s="37">
        <v>0.82309606842565319</v>
      </c>
      <c r="E11" s="37">
        <v>3.1903346959094345</v>
      </c>
      <c r="F11" s="37">
        <v>21.902630245130961</v>
      </c>
      <c r="G11" s="37">
        <v>6.0486129311264429</v>
      </c>
      <c r="H11" s="37">
        <v>0.11776038342965205</v>
      </c>
      <c r="I11" s="37">
        <v>0.93608996038259396</v>
      </c>
      <c r="J11" s="37">
        <v>1.6785449084767381</v>
      </c>
      <c r="K11" s="37">
        <v>49.71053951951324</v>
      </c>
      <c r="L11" s="37">
        <v>13.516025565004631</v>
      </c>
      <c r="M11" s="38">
        <v>2.0763657226006584</v>
      </c>
      <c r="N11" s="75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73"/>
      <c r="AC11" s="73"/>
      <c r="AD11" s="73"/>
      <c r="AE11" s="73"/>
      <c r="AF11" s="73"/>
      <c r="AG11" s="73"/>
      <c r="AH11" s="73"/>
    </row>
    <row r="12" spans="1:34" ht="41.25" customHeight="1">
      <c r="A12" s="113" t="s">
        <v>8</v>
      </c>
      <c r="B12" s="142" t="s">
        <v>84</v>
      </c>
      <c r="C12" s="22">
        <v>100</v>
      </c>
      <c r="D12" s="37">
        <v>0.1520454829879706</v>
      </c>
      <c r="E12" s="37">
        <v>1.3395619981249391</v>
      </c>
      <c r="F12" s="37">
        <v>30.482062556324845</v>
      </c>
      <c r="G12" s="37">
        <v>2.8215212784369728</v>
      </c>
      <c r="H12" s="408">
        <v>5.9875270344075309E-3</v>
      </c>
      <c r="I12" s="37">
        <v>0.14183787111522114</v>
      </c>
      <c r="J12" s="37">
        <v>0.18894302524833373</v>
      </c>
      <c r="K12" s="37">
        <v>62.526098836917043</v>
      </c>
      <c r="L12" s="37">
        <v>0.98936291018749145</v>
      </c>
      <c r="M12" s="38">
        <v>1.3525785136227617</v>
      </c>
      <c r="N12" s="7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73"/>
      <c r="AC12" s="73"/>
      <c r="AD12" s="73"/>
      <c r="AE12" s="73"/>
      <c r="AF12" s="73"/>
      <c r="AG12" s="73"/>
      <c r="AH12" s="73"/>
    </row>
    <row r="13" spans="1:34" ht="32.25" customHeight="1">
      <c r="A13" s="113" t="s">
        <v>9</v>
      </c>
      <c r="B13" s="142" t="s">
        <v>85</v>
      </c>
      <c r="C13" s="22">
        <v>99.999999999999986</v>
      </c>
      <c r="D13" s="37">
        <v>0.95338069344079945</v>
      </c>
      <c r="E13" s="37">
        <v>0.69460012437809204</v>
      </c>
      <c r="F13" s="37">
        <v>24.455091919258606</v>
      </c>
      <c r="G13" s="37">
        <v>3.1295097729178862</v>
      </c>
      <c r="H13" s="408">
        <v>4.0645311549356106E-2</v>
      </c>
      <c r="I13" s="37">
        <v>0.59771837098063108</v>
      </c>
      <c r="J13" s="37">
        <v>0.47035170121761966</v>
      </c>
      <c r="K13" s="37">
        <v>55.308341753345779</v>
      </c>
      <c r="L13" s="37">
        <v>13.130650419992193</v>
      </c>
      <c r="M13" s="38">
        <v>1.219709932919032</v>
      </c>
      <c r="N13" s="7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73"/>
      <c r="AC13" s="73"/>
      <c r="AD13" s="73"/>
      <c r="AE13" s="73"/>
      <c r="AF13" s="73"/>
      <c r="AG13" s="73"/>
      <c r="AH13" s="73"/>
    </row>
    <row r="14" spans="1:34" ht="32.25" customHeight="1">
      <c r="A14" s="113" t="s">
        <v>10</v>
      </c>
      <c r="B14" s="142" t="s">
        <v>51</v>
      </c>
      <c r="C14" s="22">
        <v>100</v>
      </c>
      <c r="D14" s="37">
        <v>0.55965503192505195</v>
      </c>
      <c r="E14" s="37">
        <v>4.95892478072569</v>
      </c>
      <c r="F14" s="37">
        <v>2.9569509048951006</v>
      </c>
      <c r="G14" s="37">
        <v>0.98391822529968342</v>
      </c>
      <c r="H14" s="408">
        <v>5.1488262937104774E-3</v>
      </c>
      <c r="I14" s="37">
        <v>0.60137396349846406</v>
      </c>
      <c r="J14" s="37">
        <v>0.43676822687325867</v>
      </c>
      <c r="K14" s="37">
        <v>83.601497569657241</v>
      </c>
      <c r="L14" s="37">
        <v>2.9711824525314405</v>
      </c>
      <c r="M14" s="38">
        <v>2.9245800183003623</v>
      </c>
      <c r="N14" s="7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73"/>
      <c r="AC14" s="73"/>
      <c r="AD14" s="73"/>
      <c r="AE14" s="73"/>
      <c r="AF14" s="73"/>
      <c r="AG14" s="73"/>
      <c r="AH14" s="73"/>
    </row>
    <row r="15" spans="1:34" ht="32.25" customHeight="1">
      <c r="A15" s="113" t="s">
        <v>11</v>
      </c>
      <c r="B15" s="142" t="s">
        <v>86</v>
      </c>
      <c r="C15" s="22">
        <v>100.00000000000001</v>
      </c>
      <c r="D15" s="37">
        <v>4.1509592282938694</v>
      </c>
      <c r="E15" s="37">
        <v>6.2849269272268389</v>
      </c>
      <c r="F15" s="37">
        <v>8.0668994654414252</v>
      </c>
      <c r="G15" s="37">
        <v>16.150486108872453</v>
      </c>
      <c r="H15" s="37">
        <v>1.6572453640933653</v>
      </c>
      <c r="I15" s="37">
        <v>2.817502005305764</v>
      </c>
      <c r="J15" s="37">
        <v>2.2646207175107289</v>
      </c>
      <c r="K15" s="37">
        <v>38.550557408632962</v>
      </c>
      <c r="L15" s="37">
        <v>14.186803476242583</v>
      </c>
      <c r="M15" s="38">
        <v>5.8699992983800175</v>
      </c>
      <c r="N15" s="7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73"/>
      <c r="AC15" s="73"/>
      <c r="AD15" s="73"/>
      <c r="AE15" s="73"/>
      <c r="AF15" s="73"/>
      <c r="AG15" s="73"/>
      <c r="AH15" s="73"/>
    </row>
    <row r="16" spans="1:34" ht="32.25" customHeight="1">
      <c r="A16" s="113" t="s">
        <v>12</v>
      </c>
      <c r="B16" s="142" t="s">
        <v>87</v>
      </c>
      <c r="C16" s="22">
        <v>99.999999999999986</v>
      </c>
      <c r="D16" s="37">
        <v>0.35905428803762413</v>
      </c>
      <c r="E16" s="37">
        <v>1.2224911376470529</v>
      </c>
      <c r="F16" s="37">
        <v>3.1501002823275512</v>
      </c>
      <c r="G16" s="37">
        <v>4.3905136288572937</v>
      </c>
      <c r="H16" s="37">
        <v>0.12254698921902595</v>
      </c>
      <c r="I16" s="37">
        <v>1.2650826785372815</v>
      </c>
      <c r="J16" s="37">
        <v>0.69565915634124353</v>
      </c>
      <c r="K16" s="37">
        <v>85.408867885416399</v>
      </c>
      <c r="L16" s="37">
        <v>1.5827776780756679</v>
      </c>
      <c r="M16" s="38">
        <v>1.8029062755408443</v>
      </c>
      <c r="N16" s="7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73"/>
      <c r="AC16" s="73"/>
      <c r="AD16" s="73"/>
      <c r="AE16" s="73"/>
      <c r="AF16" s="73"/>
      <c r="AG16" s="73"/>
      <c r="AH16" s="73"/>
    </row>
    <row r="17" spans="1:34" ht="32.25" customHeight="1">
      <c r="A17" s="113" t="s">
        <v>141</v>
      </c>
      <c r="B17" s="142" t="s">
        <v>146</v>
      </c>
      <c r="C17" s="22">
        <v>100</v>
      </c>
      <c r="D17" s="37">
        <v>0.98774166709807465</v>
      </c>
      <c r="E17" s="37">
        <v>1.4715445097826181</v>
      </c>
      <c r="F17" s="37">
        <v>2.4490029729963352</v>
      </c>
      <c r="G17" s="37">
        <v>3.6022553368704351</v>
      </c>
      <c r="H17" s="37">
        <v>0.15836921757835382</v>
      </c>
      <c r="I17" s="37">
        <v>0.88685730668925755</v>
      </c>
      <c r="J17" s="37">
        <v>0.70136465458015129</v>
      </c>
      <c r="K17" s="37">
        <v>75.82999542826785</v>
      </c>
      <c r="L17" s="37">
        <v>12.474064103396264</v>
      </c>
      <c r="M17" s="38">
        <v>1.4388048027406681</v>
      </c>
      <c r="N17" s="7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73"/>
      <c r="AC17" s="73"/>
      <c r="AD17" s="73"/>
      <c r="AE17" s="73"/>
      <c r="AF17" s="73"/>
      <c r="AG17" s="73"/>
      <c r="AH17" s="73"/>
    </row>
    <row r="18" spans="1:34" ht="32.25" customHeight="1">
      <c r="A18" s="113" t="s">
        <v>17</v>
      </c>
      <c r="B18" s="142" t="s">
        <v>92</v>
      </c>
      <c r="C18" s="22">
        <v>100.00000000000001</v>
      </c>
      <c r="D18" s="37">
        <v>0.14156339068651053</v>
      </c>
      <c r="E18" s="37">
        <v>0.535448295641898</v>
      </c>
      <c r="F18" s="37">
        <v>1.8206838345584901</v>
      </c>
      <c r="G18" s="37">
        <v>3.701737886652265</v>
      </c>
      <c r="H18" s="37">
        <v>8.0415695106605192E-2</v>
      </c>
      <c r="I18" s="37">
        <v>0.60632946738873061</v>
      </c>
      <c r="J18" s="37">
        <v>0.13164960528840264</v>
      </c>
      <c r="K18" s="37">
        <v>85.805779017652398</v>
      </c>
      <c r="L18" s="37">
        <v>6.5236085052559014</v>
      </c>
      <c r="M18" s="38">
        <v>0.65278430176879787</v>
      </c>
      <c r="N18" s="7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73"/>
      <c r="AC18" s="73"/>
      <c r="AD18" s="73"/>
      <c r="AE18" s="73"/>
      <c r="AF18" s="73"/>
      <c r="AG18" s="73"/>
      <c r="AH18" s="73"/>
    </row>
    <row r="19" spans="1:34" ht="32.25" customHeight="1">
      <c r="A19" s="113" t="s">
        <v>93</v>
      </c>
      <c r="B19" s="142" t="s">
        <v>94</v>
      </c>
      <c r="C19" s="22">
        <v>100</v>
      </c>
      <c r="D19" s="408">
        <v>8.1543016032943581E-3</v>
      </c>
      <c r="E19" s="408">
        <v>4.9122288869510623E-2</v>
      </c>
      <c r="F19" s="37">
        <v>0.30649776815671903</v>
      </c>
      <c r="G19" s="37">
        <v>2.9442191796974817</v>
      </c>
      <c r="H19" s="408">
        <v>7.7251278346999169E-3</v>
      </c>
      <c r="I19" s="37">
        <v>0.57946872983085218</v>
      </c>
      <c r="J19" s="408">
        <v>8.5834753718887977E-3</v>
      </c>
      <c r="K19" s="37">
        <v>95.228924921493402</v>
      </c>
      <c r="L19" s="37">
        <v>0.70019322391878125</v>
      </c>
      <c r="M19" s="38">
        <v>0.16711098322337392</v>
      </c>
      <c r="N19" s="7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73"/>
      <c r="AC19" s="73"/>
      <c r="AD19" s="73"/>
      <c r="AE19" s="73"/>
      <c r="AF19" s="73"/>
      <c r="AG19" s="73"/>
      <c r="AH19" s="73"/>
    </row>
    <row r="20" spans="1:34" ht="32.25" customHeight="1">
      <c r="A20" s="113" t="s">
        <v>137</v>
      </c>
      <c r="B20" s="142" t="s">
        <v>138</v>
      </c>
      <c r="C20" s="22">
        <v>99.999999999999986</v>
      </c>
      <c r="D20" s="37">
        <v>0.15742562504484792</v>
      </c>
      <c r="E20" s="37">
        <v>0.22892078200662455</v>
      </c>
      <c r="F20" s="37">
        <v>4.8138266956439963</v>
      </c>
      <c r="G20" s="37">
        <v>1.1863549424191961</v>
      </c>
      <c r="H20" s="531">
        <v>2.5221966679297206E-3</v>
      </c>
      <c r="I20" s="37">
        <v>0.13328087914792425</v>
      </c>
      <c r="J20" s="37">
        <v>8.156635659574836E-2</v>
      </c>
      <c r="K20" s="37">
        <v>91.5024578544067</v>
      </c>
      <c r="L20" s="37">
        <v>0.56645575349235067</v>
      </c>
      <c r="M20" s="38">
        <v>1.3271889145746729</v>
      </c>
      <c r="N20" s="7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73"/>
      <c r="AC20" s="73"/>
      <c r="AD20" s="73"/>
      <c r="AE20" s="73"/>
      <c r="AF20" s="73"/>
      <c r="AG20" s="73"/>
      <c r="AH20" s="73"/>
    </row>
    <row r="21" spans="1:34" ht="32.25" customHeight="1">
      <c r="A21" s="208" t="s">
        <v>99</v>
      </c>
      <c r="B21" s="209" t="s">
        <v>110</v>
      </c>
      <c r="C21" s="41">
        <v>100</v>
      </c>
      <c r="D21" s="41">
        <v>2.5513252028966504</v>
      </c>
      <c r="E21" s="41">
        <v>7.0594920662674312</v>
      </c>
      <c r="F21" s="41">
        <v>5.290612114059245</v>
      </c>
      <c r="G21" s="41">
        <v>12.874648482464194</v>
      </c>
      <c r="H21" s="41">
        <v>0.49540295201876705</v>
      </c>
      <c r="I21" s="41">
        <v>3.2463464032288614</v>
      </c>
      <c r="J21" s="41">
        <v>2.9782459821363534</v>
      </c>
      <c r="K21" s="41">
        <v>38.223251883259749</v>
      </c>
      <c r="L21" s="41">
        <v>20.509682213576951</v>
      </c>
      <c r="M21" s="42">
        <v>6.7709927000917949</v>
      </c>
      <c r="N21" s="7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73"/>
      <c r="AC21" s="73"/>
      <c r="AD21" s="73"/>
      <c r="AE21" s="73"/>
      <c r="AF21" s="73"/>
      <c r="AG21" s="73"/>
      <c r="AH21" s="73"/>
    </row>
    <row r="22" spans="1:34" ht="32.25" customHeight="1">
      <c r="A22" s="43"/>
      <c r="B22" s="40" t="s">
        <v>74</v>
      </c>
      <c r="C22" s="41">
        <v>100</v>
      </c>
      <c r="D22" s="41">
        <v>3.6261324208072314</v>
      </c>
      <c r="E22" s="41">
        <v>6.5334460357602975</v>
      </c>
      <c r="F22" s="41">
        <v>5.631599397405572</v>
      </c>
      <c r="G22" s="41">
        <v>10.762990886100111</v>
      </c>
      <c r="H22" s="41">
        <v>1.2978956911771722</v>
      </c>
      <c r="I22" s="41">
        <v>3.5777339995500994</v>
      </c>
      <c r="J22" s="41">
        <v>3.3572144322728854</v>
      </c>
      <c r="K22" s="41">
        <v>41.663883189387796</v>
      </c>
      <c r="L22" s="41">
        <v>16.918315734940251</v>
      </c>
      <c r="M22" s="42">
        <v>6.6307882125985875</v>
      </c>
      <c r="N22" s="7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73"/>
      <c r="AC22" s="73"/>
      <c r="AD22" s="73"/>
      <c r="AE22" s="73"/>
      <c r="AF22" s="73"/>
      <c r="AG22" s="73"/>
      <c r="AH22" s="73"/>
    </row>
    <row r="23" spans="1:34" s="56" customFormat="1" ht="32.25" customHeight="1">
      <c r="A23" s="54"/>
      <c r="B23" s="45" t="s">
        <v>52</v>
      </c>
      <c r="C23" s="55">
        <v>99.999999999999986</v>
      </c>
      <c r="D23" s="49">
        <v>1.2527043159341287</v>
      </c>
      <c r="E23" s="55">
        <v>3.0386644299501402</v>
      </c>
      <c r="F23" s="55">
        <v>15.313990066596553</v>
      </c>
      <c r="G23" s="55">
        <v>5.8086450836071757</v>
      </c>
      <c r="H23" s="55">
        <v>0.35368933968205851</v>
      </c>
      <c r="I23" s="55">
        <v>1.1329942264483406</v>
      </c>
      <c r="J23" s="55">
        <v>1.2664392503960853</v>
      </c>
      <c r="K23" s="55">
        <v>59.307241878233818</v>
      </c>
      <c r="L23" s="55">
        <v>10.014467293572068</v>
      </c>
      <c r="M23" s="33">
        <v>2.5111641155796161</v>
      </c>
      <c r="N23" s="75"/>
      <c r="O23" s="14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73"/>
      <c r="AC23" s="73"/>
      <c r="AD23" s="73"/>
      <c r="AE23" s="73"/>
      <c r="AF23" s="73"/>
      <c r="AG23" s="73"/>
      <c r="AH23" s="73"/>
    </row>
    <row r="24" spans="1:34" ht="32.25" customHeight="1">
      <c r="A24" s="39" t="s">
        <v>39</v>
      </c>
      <c r="B24" s="57" t="s">
        <v>53</v>
      </c>
      <c r="C24" s="41">
        <v>99.999999999999986</v>
      </c>
      <c r="D24" s="41">
        <v>1.6155108257199073</v>
      </c>
      <c r="E24" s="28">
        <v>3.0907131612397754</v>
      </c>
      <c r="F24" s="28">
        <v>8.414644769357805</v>
      </c>
      <c r="G24" s="28">
        <v>7.6968776200097206</v>
      </c>
      <c r="H24" s="28">
        <v>0.28918880261352559</v>
      </c>
      <c r="I24" s="28">
        <v>2.0073304574100646</v>
      </c>
      <c r="J24" s="28">
        <v>1.3607228481539759</v>
      </c>
      <c r="K24" s="28">
        <v>58.614036574834508</v>
      </c>
      <c r="L24" s="28">
        <v>13.956441247230156</v>
      </c>
      <c r="M24" s="60">
        <v>2.9545336934305517</v>
      </c>
      <c r="N24" s="7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73"/>
      <c r="AC24" s="73"/>
      <c r="AD24" s="73"/>
      <c r="AE24" s="73"/>
      <c r="AF24" s="73"/>
      <c r="AG24" s="73"/>
      <c r="AH24" s="73"/>
    </row>
    <row r="25" spans="1:34" ht="50.25" customHeight="1">
      <c r="A25" s="48"/>
      <c r="B25" s="58" t="s">
        <v>54</v>
      </c>
      <c r="C25" s="49">
        <v>99.999999999999986</v>
      </c>
      <c r="D25" s="49">
        <v>1.2642672605287786</v>
      </c>
      <c r="E25" s="55">
        <v>3.0403232662165545</v>
      </c>
      <c r="F25" s="55">
        <v>15.094102205547882</v>
      </c>
      <c r="G25" s="55">
        <v>5.8688246217668674</v>
      </c>
      <c r="H25" s="55">
        <v>0.3516336540305276</v>
      </c>
      <c r="I25" s="55">
        <v>1.1608600478242432</v>
      </c>
      <c r="J25" s="55">
        <v>1.2694441469115929</v>
      </c>
      <c r="K25" s="55">
        <v>59.28514884985718</v>
      </c>
      <c r="L25" s="55">
        <v>10.140101275295864</v>
      </c>
      <c r="M25" s="33">
        <v>2.5252946720204879</v>
      </c>
      <c r="N25" s="75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73"/>
      <c r="AC25" s="73"/>
      <c r="AD25" s="73"/>
      <c r="AE25" s="73"/>
      <c r="AF25" s="73"/>
      <c r="AG25" s="73"/>
      <c r="AH25" s="73"/>
    </row>
    <row r="26" spans="1:34" ht="15">
      <c r="A26" s="12"/>
      <c r="B26" s="34"/>
      <c r="C26" s="59"/>
      <c r="D26" s="65"/>
      <c r="E26" s="59"/>
      <c r="F26" s="59"/>
      <c r="G26" s="59"/>
      <c r="H26" s="59"/>
      <c r="I26" s="59"/>
      <c r="J26" s="59"/>
      <c r="K26" s="59"/>
      <c r="L26" s="59"/>
      <c r="M26" s="59"/>
      <c r="N26" s="64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</row>
    <row r="27" spans="1:34" ht="12.75" customHeight="1">
      <c r="A27" s="653" t="s">
        <v>132</v>
      </c>
      <c r="B27" s="653"/>
      <c r="C27" s="653"/>
      <c r="D27" s="653"/>
      <c r="E27" s="653"/>
      <c r="F27" s="653"/>
      <c r="G27" s="13"/>
      <c r="H27" s="13"/>
      <c r="I27" s="13"/>
      <c r="J27" s="13"/>
      <c r="K27" s="13"/>
      <c r="L27" s="13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</row>
    <row r="28" spans="1:34" s="14" customFormat="1" ht="19.5" customHeight="1">
      <c r="A28" s="205" t="s">
        <v>192</v>
      </c>
      <c r="B28" s="70"/>
      <c r="C28" s="70"/>
      <c r="D28" s="70"/>
      <c r="E28" s="70"/>
      <c r="F28" s="70"/>
      <c r="G28" s="18"/>
      <c r="H28" s="18"/>
      <c r="I28" s="18"/>
      <c r="J28" s="18"/>
      <c r="K28" s="18"/>
      <c r="L28" s="18"/>
      <c r="N28" s="21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</row>
    <row r="29" spans="1:34" s="14" customFormat="1" ht="14.25" customHeight="1">
      <c r="A29" s="205" t="s">
        <v>191</v>
      </c>
      <c r="B29" s="70"/>
      <c r="C29" s="70"/>
      <c r="D29" s="70"/>
      <c r="E29" s="70"/>
      <c r="F29" s="70"/>
      <c r="G29" s="15"/>
      <c r="H29" s="15"/>
      <c r="I29" s="15"/>
      <c r="J29" s="15"/>
      <c r="K29" s="1"/>
      <c r="L29" s="1"/>
      <c r="N29" s="21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</row>
    <row r="30" spans="1:34" s="14" customFormat="1" ht="15.75" customHeight="1">
      <c r="A30" s="205" t="s">
        <v>193</v>
      </c>
      <c r="B30" s="205"/>
      <c r="C30" s="205"/>
      <c r="D30" s="205"/>
      <c r="E30" s="205"/>
      <c r="F30" s="205"/>
      <c r="G30" s="15"/>
      <c r="H30" s="15"/>
      <c r="I30" s="15"/>
      <c r="J30" s="15"/>
      <c r="K30" s="1"/>
      <c r="L30" s="1"/>
      <c r="N30" s="21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</row>
    <row r="31" spans="1:34" s="14" customFormat="1" ht="15.75" customHeight="1">
      <c r="A31" s="205" t="s">
        <v>258</v>
      </c>
      <c r="B31" s="205"/>
      <c r="C31" s="205"/>
      <c r="D31" s="205"/>
      <c r="E31" s="205"/>
      <c r="F31" s="205"/>
      <c r="G31" s="15"/>
      <c r="H31" s="15"/>
      <c r="I31" s="15"/>
      <c r="J31" s="15"/>
      <c r="K31" s="1"/>
      <c r="L31" s="1"/>
      <c r="N31" s="21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</row>
    <row r="32" spans="1:34" s="14" customFormat="1" ht="12.75" customHeight="1">
      <c r="A32" s="12" t="s">
        <v>255</v>
      </c>
      <c r="B32" s="534"/>
      <c r="C32" s="534"/>
      <c r="D32" s="534"/>
      <c r="E32" s="535"/>
      <c r="F32" s="535"/>
      <c r="G32" s="15"/>
      <c r="H32" s="15"/>
      <c r="I32" s="15"/>
      <c r="J32" s="15"/>
      <c r="K32" s="1"/>
      <c r="L32" s="1"/>
      <c r="N32" s="21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</row>
    <row r="33" spans="1:27" s="14" customFormat="1" ht="14.25" customHeight="1">
      <c r="A33" s="68" t="s">
        <v>55</v>
      </c>
      <c r="B33" s="534"/>
      <c r="C33" s="534"/>
      <c r="D33" s="534"/>
      <c r="E33" s="535"/>
      <c r="F33" s="535"/>
      <c r="G33" s="15"/>
      <c r="H33" s="15"/>
      <c r="I33" s="15"/>
      <c r="J33" s="15"/>
      <c r="K33" s="1"/>
      <c r="L33" s="1"/>
      <c r="N33" s="21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</row>
    <row r="34" spans="1:27" s="14" customFormat="1" ht="14.25" customHeight="1">
      <c r="A34" s="205" t="s">
        <v>56</v>
      </c>
      <c r="B34" s="205"/>
      <c r="C34" s="205"/>
      <c r="D34" s="205"/>
      <c r="E34" s="534"/>
      <c r="F34" s="534"/>
      <c r="G34" s="15"/>
      <c r="H34" s="15"/>
      <c r="I34" s="15"/>
      <c r="J34" s="15"/>
      <c r="K34" s="1"/>
      <c r="L34" s="1"/>
      <c r="N34" s="21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</row>
    <row r="35" spans="1:27" s="14" customFormat="1" ht="19.5" customHeight="1">
      <c r="A35" s="650" t="s">
        <v>57</v>
      </c>
      <c r="B35" s="650"/>
      <c r="C35" s="650"/>
      <c r="D35" s="650"/>
      <c r="E35" s="650"/>
      <c r="F35" s="650"/>
      <c r="G35" s="15"/>
      <c r="H35" s="15"/>
      <c r="I35" s="15"/>
      <c r="J35" s="15"/>
      <c r="K35" s="1"/>
      <c r="L35" s="1"/>
      <c r="N35" s="21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</row>
    <row r="36" spans="1:27" ht="15" customHeight="1">
      <c r="A36" s="68" t="s">
        <v>211</v>
      </c>
      <c r="P36" s="495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</row>
    <row r="37" spans="1:27" ht="15" customHeight="1">
      <c r="A37" s="650"/>
      <c r="B37" s="650"/>
      <c r="C37" s="650"/>
      <c r="D37" s="650"/>
      <c r="E37" s="650"/>
      <c r="F37" s="650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</row>
    <row r="38" spans="1:27" ht="15">
      <c r="P38" s="495"/>
      <c r="Q38" s="495"/>
      <c r="R38" s="495"/>
      <c r="S38" s="495"/>
      <c r="T38" s="495"/>
      <c r="U38" s="495"/>
      <c r="V38" s="495"/>
      <c r="W38" s="495"/>
      <c r="X38" s="495"/>
      <c r="Y38" s="495"/>
      <c r="Z38" s="495"/>
      <c r="AA38" s="495"/>
    </row>
    <row r="39" spans="1:27">
      <c r="C39" s="76"/>
      <c r="D39" s="90"/>
      <c r="E39" s="90"/>
      <c r="F39" s="90"/>
      <c r="G39" s="90"/>
      <c r="H39" s="90"/>
      <c r="I39" s="90"/>
      <c r="J39" s="90"/>
      <c r="K39" s="90"/>
      <c r="L39" s="90"/>
      <c r="M39" s="90"/>
      <c r="Q39" s="76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 spans="1:27">
      <c r="C40" s="76"/>
      <c r="D40" s="90"/>
      <c r="E40" s="90"/>
      <c r="F40" s="90"/>
      <c r="G40" s="90"/>
      <c r="H40" s="90"/>
      <c r="I40" s="90"/>
      <c r="J40" s="90"/>
      <c r="K40" s="90"/>
      <c r="L40" s="90"/>
      <c r="M40" s="90"/>
      <c r="Q40" s="76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 spans="1:27">
      <c r="C41" s="76"/>
      <c r="D41" s="90"/>
      <c r="E41" s="90"/>
      <c r="F41" s="90"/>
      <c r="G41" s="90"/>
      <c r="H41" s="90"/>
      <c r="I41" s="90"/>
      <c r="J41" s="90"/>
      <c r="K41" s="90"/>
      <c r="L41" s="90"/>
      <c r="M41" s="90"/>
      <c r="Q41" s="76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 spans="1:27"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</sheetData>
  <mergeCells count="9">
    <mergeCell ref="A37:F37"/>
    <mergeCell ref="A1:M1"/>
    <mergeCell ref="A2:M2"/>
    <mergeCell ref="A3:M3"/>
    <mergeCell ref="A5:A6"/>
    <mergeCell ref="C5:M5"/>
    <mergeCell ref="A27:F27"/>
    <mergeCell ref="A35:F35"/>
    <mergeCell ref="B5:B6"/>
  </mergeCells>
  <hyperlinks>
    <hyperlink ref="O5" location="Índice!A1" display="I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AB61"/>
  <sheetViews>
    <sheetView zoomScale="112" zoomScaleNormal="112" zoomScaleSheetLayoutView="62" workbookViewId="0">
      <selection sqref="A1:M1"/>
    </sheetView>
  </sheetViews>
  <sheetFormatPr baseColWidth="10" defaultColWidth="11" defaultRowHeight="12.75"/>
  <cols>
    <col min="1" max="1" width="17" style="1" customWidth="1"/>
    <col min="2" max="2" width="48.28515625" style="1" customWidth="1"/>
    <col min="3" max="9" width="13.5703125" style="1" customWidth="1"/>
    <col min="10" max="10" width="15.42578125" style="1" customWidth="1"/>
    <col min="11" max="13" width="13.5703125" style="1" customWidth="1"/>
    <col min="14" max="14" width="11" style="8"/>
    <col min="15" max="15" width="11" style="21"/>
    <col min="16" max="16" width="17" style="1" customWidth="1"/>
    <col min="17" max="17" width="48.28515625" style="1" customWidth="1"/>
    <col min="18" max="24" width="13.5703125" style="1" customWidth="1"/>
    <col min="25" max="25" width="15.42578125" style="1" customWidth="1"/>
    <col min="26" max="28" width="13.5703125" style="1" customWidth="1"/>
    <col min="29" max="242" width="11" style="1"/>
    <col min="243" max="243" width="17" style="1" customWidth="1"/>
    <col min="244" max="244" width="48.28515625" style="1" customWidth="1"/>
    <col min="245" max="251" width="13.5703125" style="1" customWidth="1"/>
    <col min="252" max="252" width="15.42578125" style="1" customWidth="1"/>
    <col min="253" max="255" width="13.5703125" style="1" customWidth="1"/>
    <col min="256" max="498" width="11" style="1"/>
    <col min="499" max="499" width="17" style="1" customWidth="1"/>
    <col min="500" max="500" width="48.28515625" style="1" customWidth="1"/>
    <col min="501" max="507" width="13.5703125" style="1" customWidth="1"/>
    <col min="508" max="508" width="15.42578125" style="1" customWidth="1"/>
    <col min="509" max="511" width="13.5703125" style="1" customWidth="1"/>
    <col min="512" max="754" width="11" style="1"/>
    <col min="755" max="755" width="17" style="1" customWidth="1"/>
    <col min="756" max="756" width="48.28515625" style="1" customWidth="1"/>
    <col min="757" max="763" width="13.5703125" style="1" customWidth="1"/>
    <col min="764" max="764" width="15.42578125" style="1" customWidth="1"/>
    <col min="765" max="767" width="13.5703125" style="1" customWidth="1"/>
    <col min="768" max="1010" width="11" style="1"/>
    <col min="1011" max="1011" width="17" style="1" customWidth="1"/>
    <col min="1012" max="1012" width="48.28515625" style="1" customWidth="1"/>
    <col min="1013" max="1019" width="13.5703125" style="1" customWidth="1"/>
    <col min="1020" max="1020" width="15.42578125" style="1" customWidth="1"/>
    <col min="1021" max="1023" width="13.5703125" style="1" customWidth="1"/>
    <col min="1024" max="1266" width="11" style="1"/>
    <col min="1267" max="1267" width="17" style="1" customWidth="1"/>
    <col min="1268" max="1268" width="48.28515625" style="1" customWidth="1"/>
    <col min="1269" max="1275" width="13.5703125" style="1" customWidth="1"/>
    <col min="1276" max="1276" width="15.42578125" style="1" customWidth="1"/>
    <col min="1277" max="1279" width="13.5703125" style="1" customWidth="1"/>
    <col min="1280" max="1522" width="11" style="1"/>
    <col min="1523" max="1523" width="17" style="1" customWidth="1"/>
    <col min="1524" max="1524" width="48.28515625" style="1" customWidth="1"/>
    <col min="1525" max="1531" width="13.5703125" style="1" customWidth="1"/>
    <col min="1532" max="1532" width="15.42578125" style="1" customWidth="1"/>
    <col min="1533" max="1535" width="13.5703125" style="1" customWidth="1"/>
    <col min="1536" max="1778" width="11" style="1"/>
    <col min="1779" max="1779" width="17" style="1" customWidth="1"/>
    <col min="1780" max="1780" width="48.28515625" style="1" customWidth="1"/>
    <col min="1781" max="1787" width="13.5703125" style="1" customWidth="1"/>
    <col min="1788" max="1788" width="15.42578125" style="1" customWidth="1"/>
    <col min="1789" max="1791" width="13.5703125" style="1" customWidth="1"/>
    <col min="1792" max="2034" width="11" style="1"/>
    <col min="2035" max="2035" width="17" style="1" customWidth="1"/>
    <col min="2036" max="2036" width="48.28515625" style="1" customWidth="1"/>
    <col min="2037" max="2043" width="13.5703125" style="1" customWidth="1"/>
    <col min="2044" max="2044" width="15.42578125" style="1" customWidth="1"/>
    <col min="2045" max="2047" width="13.5703125" style="1" customWidth="1"/>
    <col min="2048" max="2290" width="11" style="1"/>
    <col min="2291" max="2291" width="17" style="1" customWidth="1"/>
    <col min="2292" max="2292" width="48.28515625" style="1" customWidth="1"/>
    <col min="2293" max="2299" width="13.5703125" style="1" customWidth="1"/>
    <col min="2300" max="2300" width="15.42578125" style="1" customWidth="1"/>
    <col min="2301" max="2303" width="13.5703125" style="1" customWidth="1"/>
    <col min="2304" max="2546" width="11" style="1"/>
    <col min="2547" max="2547" width="17" style="1" customWidth="1"/>
    <col min="2548" max="2548" width="48.28515625" style="1" customWidth="1"/>
    <col min="2549" max="2555" width="13.5703125" style="1" customWidth="1"/>
    <col min="2556" max="2556" width="15.42578125" style="1" customWidth="1"/>
    <col min="2557" max="2559" width="13.5703125" style="1" customWidth="1"/>
    <col min="2560" max="2802" width="11" style="1"/>
    <col min="2803" max="2803" width="17" style="1" customWidth="1"/>
    <col min="2804" max="2804" width="48.28515625" style="1" customWidth="1"/>
    <col min="2805" max="2811" width="13.5703125" style="1" customWidth="1"/>
    <col min="2812" max="2812" width="15.42578125" style="1" customWidth="1"/>
    <col min="2813" max="2815" width="13.5703125" style="1" customWidth="1"/>
    <col min="2816" max="3058" width="11" style="1"/>
    <col min="3059" max="3059" width="17" style="1" customWidth="1"/>
    <col min="3060" max="3060" width="48.28515625" style="1" customWidth="1"/>
    <col min="3061" max="3067" width="13.5703125" style="1" customWidth="1"/>
    <col min="3068" max="3068" width="15.42578125" style="1" customWidth="1"/>
    <col min="3069" max="3071" width="13.5703125" style="1" customWidth="1"/>
    <col min="3072" max="3314" width="11" style="1"/>
    <col min="3315" max="3315" width="17" style="1" customWidth="1"/>
    <col min="3316" max="3316" width="48.28515625" style="1" customWidth="1"/>
    <col min="3317" max="3323" width="13.5703125" style="1" customWidth="1"/>
    <col min="3324" max="3324" width="15.42578125" style="1" customWidth="1"/>
    <col min="3325" max="3327" width="13.5703125" style="1" customWidth="1"/>
    <col min="3328" max="3570" width="11" style="1"/>
    <col min="3571" max="3571" width="17" style="1" customWidth="1"/>
    <col min="3572" max="3572" width="48.28515625" style="1" customWidth="1"/>
    <col min="3573" max="3579" width="13.5703125" style="1" customWidth="1"/>
    <col min="3580" max="3580" width="15.42578125" style="1" customWidth="1"/>
    <col min="3581" max="3583" width="13.5703125" style="1" customWidth="1"/>
    <col min="3584" max="3826" width="11" style="1"/>
    <col min="3827" max="3827" width="17" style="1" customWidth="1"/>
    <col min="3828" max="3828" width="48.28515625" style="1" customWidth="1"/>
    <col min="3829" max="3835" width="13.5703125" style="1" customWidth="1"/>
    <col min="3836" max="3836" width="15.42578125" style="1" customWidth="1"/>
    <col min="3837" max="3839" width="13.5703125" style="1" customWidth="1"/>
    <col min="3840" max="4082" width="11" style="1"/>
    <col min="4083" max="4083" width="17" style="1" customWidth="1"/>
    <col min="4084" max="4084" width="48.28515625" style="1" customWidth="1"/>
    <col min="4085" max="4091" width="13.5703125" style="1" customWidth="1"/>
    <col min="4092" max="4092" width="15.42578125" style="1" customWidth="1"/>
    <col min="4093" max="4095" width="13.5703125" style="1" customWidth="1"/>
    <col min="4096" max="4338" width="11" style="1"/>
    <col min="4339" max="4339" width="17" style="1" customWidth="1"/>
    <col min="4340" max="4340" width="48.28515625" style="1" customWidth="1"/>
    <col min="4341" max="4347" width="13.5703125" style="1" customWidth="1"/>
    <col min="4348" max="4348" width="15.42578125" style="1" customWidth="1"/>
    <col min="4349" max="4351" width="13.5703125" style="1" customWidth="1"/>
    <col min="4352" max="4594" width="11" style="1"/>
    <col min="4595" max="4595" width="17" style="1" customWidth="1"/>
    <col min="4596" max="4596" width="48.28515625" style="1" customWidth="1"/>
    <col min="4597" max="4603" width="13.5703125" style="1" customWidth="1"/>
    <col min="4604" max="4604" width="15.42578125" style="1" customWidth="1"/>
    <col min="4605" max="4607" width="13.5703125" style="1" customWidth="1"/>
    <col min="4608" max="4850" width="11" style="1"/>
    <col min="4851" max="4851" width="17" style="1" customWidth="1"/>
    <col min="4852" max="4852" width="48.28515625" style="1" customWidth="1"/>
    <col min="4853" max="4859" width="13.5703125" style="1" customWidth="1"/>
    <col min="4860" max="4860" width="15.42578125" style="1" customWidth="1"/>
    <col min="4861" max="4863" width="13.5703125" style="1" customWidth="1"/>
    <col min="4864" max="5106" width="11" style="1"/>
    <col min="5107" max="5107" width="17" style="1" customWidth="1"/>
    <col min="5108" max="5108" width="48.28515625" style="1" customWidth="1"/>
    <col min="5109" max="5115" width="13.5703125" style="1" customWidth="1"/>
    <col min="5116" max="5116" width="15.42578125" style="1" customWidth="1"/>
    <col min="5117" max="5119" width="13.5703125" style="1" customWidth="1"/>
    <col min="5120" max="5362" width="11" style="1"/>
    <col min="5363" max="5363" width="17" style="1" customWidth="1"/>
    <col min="5364" max="5364" width="48.28515625" style="1" customWidth="1"/>
    <col min="5365" max="5371" width="13.5703125" style="1" customWidth="1"/>
    <col min="5372" max="5372" width="15.42578125" style="1" customWidth="1"/>
    <col min="5373" max="5375" width="13.5703125" style="1" customWidth="1"/>
    <col min="5376" max="5618" width="11" style="1"/>
    <col min="5619" max="5619" width="17" style="1" customWidth="1"/>
    <col min="5620" max="5620" width="48.28515625" style="1" customWidth="1"/>
    <col min="5621" max="5627" width="13.5703125" style="1" customWidth="1"/>
    <col min="5628" max="5628" width="15.42578125" style="1" customWidth="1"/>
    <col min="5629" max="5631" width="13.5703125" style="1" customWidth="1"/>
    <col min="5632" max="5874" width="11" style="1"/>
    <col min="5875" max="5875" width="17" style="1" customWidth="1"/>
    <col min="5876" max="5876" width="48.28515625" style="1" customWidth="1"/>
    <col min="5877" max="5883" width="13.5703125" style="1" customWidth="1"/>
    <col min="5884" max="5884" width="15.42578125" style="1" customWidth="1"/>
    <col min="5885" max="5887" width="13.5703125" style="1" customWidth="1"/>
    <col min="5888" max="6130" width="11" style="1"/>
    <col min="6131" max="6131" width="17" style="1" customWidth="1"/>
    <col min="6132" max="6132" width="48.28515625" style="1" customWidth="1"/>
    <col min="6133" max="6139" width="13.5703125" style="1" customWidth="1"/>
    <col min="6140" max="6140" width="15.42578125" style="1" customWidth="1"/>
    <col min="6141" max="6143" width="13.5703125" style="1" customWidth="1"/>
    <col min="6144" max="6386" width="11" style="1"/>
    <col min="6387" max="6387" width="17" style="1" customWidth="1"/>
    <col min="6388" max="6388" width="48.28515625" style="1" customWidth="1"/>
    <col min="6389" max="6395" width="13.5703125" style="1" customWidth="1"/>
    <col min="6396" max="6396" width="15.42578125" style="1" customWidth="1"/>
    <col min="6397" max="6399" width="13.5703125" style="1" customWidth="1"/>
    <col min="6400" max="6642" width="11" style="1"/>
    <col min="6643" max="6643" width="17" style="1" customWidth="1"/>
    <col min="6644" max="6644" width="48.28515625" style="1" customWidth="1"/>
    <col min="6645" max="6651" width="13.5703125" style="1" customWidth="1"/>
    <col min="6652" max="6652" width="15.42578125" style="1" customWidth="1"/>
    <col min="6653" max="6655" width="13.5703125" style="1" customWidth="1"/>
    <col min="6656" max="6898" width="11" style="1"/>
    <col min="6899" max="6899" width="17" style="1" customWidth="1"/>
    <col min="6900" max="6900" width="48.28515625" style="1" customWidth="1"/>
    <col min="6901" max="6907" width="13.5703125" style="1" customWidth="1"/>
    <col min="6908" max="6908" width="15.42578125" style="1" customWidth="1"/>
    <col min="6909" max="6911" width="13.5703125" style="1" customWidth="1"/>
    <col min="6912" max="7154" width="11" style="1"/>
    <col min="7155" max="7155" width="17" style="1" customWidth="1"/>
    <col min="7156" max="7156" width="48.28515625" style="1" customWidth="1"/>
    <col min="7157" max="7163" width="13.5703125" style="1" customWidth="1"/>
    <col min="7164" max="7164" width="15.42578125" style="1" customWidth="1"/>
    <col min="7165" max="7167" width="13.5703125" style="1" customWidth="1"/>
    <col min="7168" max="7410" width="11" style="1"/>
    <col min="7411" max="7411" width="17" style="1" customWidth="1"/>
    <col min="7412" max="7412" width="48.28515625" style="1" customWidth="1"/>
    <col min="7413" max="7419" width="13.5703125" style="1" customWidth="1"/>
    <col min="7420" max="7420" width="15.42578125" style="1" customWidth="1"/>
    <col min="7421" max="7423" width="13.5703125" style="1" customWidth="1"/>
    <col min="7424" max="7666" width="11" style="1"/>
    <col min="7667" max="7667" width="17" style="1" customWidth="1"/>
    <col min="7668" max="7668" width="48.28515625" style="1" customWidth="1"/>
    <col min="7669" max="7675" width="13.5703125" style="1" customWidth="1"/>
    <col min="7676" max="7676" width="15.42578125" style="1" customWidth="1"/>
    <col min="7677" max="7679" width="13.5703125" style="1" customWidth="1"/>
    <col min="7680" max="7922" width="11" style="1"/>
    <col min="7923" max="7923" width="17" style="1" customWidth="1"/>
    <col min="7924" max="7924" width="48.28515625" style="1" customWidth="1"/>
    <col min="7925" max="7931" width="13.5703125" style="1" customWidth="1"/>
    <col min="7932" max="7932" width="15.42578125" style="1" customWidth="1"/>
    <col min="7933" max="7935" width="13.5703125" style="1" customWidth="1"/>
    <col min="7936" max="8178" width="11" style="1"/>
    <col min="8179" max="8179" width="17" style="1" customWidth="1"/>
    <col min="8180" max="8180" width="48.28515625" style="1" customWidth="1"/>
    <col min="8181" max="8187" width="13.5703125" style="1" customWidth="1"/>
    <col min="8188" max="8188" width="15.42578125" style="1" customWidth="1"/>
    <col min="8189" max="8191" width="13.5703125" style="1" customWidth="1"/>
    <col min="8192" max="8434" width="11" style="1"/>
    <col min="8435" max="8435" width="17" style="1" customWidth="1"/>
    <col min="8436" max="8436" width="48.28515625" style="1" customWidth="1"/>
    <col min="8437" max="8443" width="13.5703125" style="1" customWidth="1"/>
    <col min="8444" max="8444" width="15.42578125" style="1" customWidth="1"/>
    <col min="8445" max="8447" width="13.5703125" style="1" customWidth="1"/>
    <col min="8448" max="8690" width="11" style="1"/>
    <col min="8691" max="8691" width="17" style="1" customWidth="1"/>
    <col min="8692" max="8692" width="48.28515625" style="1" customWidth="1"/>
    <col min="8693" max="8699" width="13.5703125" style="1" customWidth="1"/>
    <col min="8700" max="8700" width="15.42578125" style="1" customWidth="1"/>
    <col min="8701" max="8703" width="13.5703125" style="1" customWidth="1"/>
    <col min="8704" max="8946" width="11" style="1"/>
    <col min="8947" max="8947" width="17" style="1" customWidth="1"/>
    <col min="8948" max="8948" width="48.28515625" style="1" customWidth="1"/>
    <col min="8949" max="8955" width="13.5703125" style="1" customWidth="1"/>
    <col min="8956" max="8956" width="15.42578125" style="1" customWidth="1"/>
    <col min="8957" max="8959" width="13.5703125" style="1" customWidth="1"/>
    <col min="8960" max="9202" width="11" style="1"/>
    <col min="9203" max="9203" width="17" style="1" customWidth="1"/>
    <col min="9204" max="9204" width="48.28515625" style="1" customWidth="1"/>
    <col min="9205" max="9211" width="13.5703125" style="1" customWidth="1"/>
    <col min="9212" max="9212" width="15.42578125" style="1" customWidth="1"/>
    <col min="9213" max="9215" width="13.5703125" style="1" customWidth="1"/>
    <col min="9216" max="9458" width="11" style="1"/>
    <col min="9459" max="9459" width="17" style="1" customWidth="1"/>
    <col min="9460" max="9460" width="48.28515625" style="1" customWidth="1"/>
    <col min="9461" max="9467" width="13.5703125" style="1" customWidth="1"/>
    <col min="9468" max="9468" width="15.42578125" style="1" customWidth="1"/>
    <col min="9469" max="9471" width="13.5703125" style="1" customWidth="1"/>
    <col min="9472" max="9714" width="11" style="1"/>
    <col min="9715" max="9715" width="17" style="1" customWidth="1"/>
    <col min="9716" max="9716" width="48.28515625" style="1" customWidth="1"/>
    <col min="9717" max="9723" width="13.5703125" style="1" customWidth="1"/>
    <col min="9724" max="9724" width="15.42578125" style="1" customWidth="1"/>
    <col min="9725" max="9727" width="13.5703125" style="1" customWidth="1"/>
    <col min="9728" max="9970" width="11" style="1"/>
    <col min="9971" max="9971" width="17" style="1" customWidth="1"/>
    <col min="9972" max="9972" width="48.28515625" style="1" customWidth="1"/>
    <col min="9973" max="9979" width="13.5703125" style="1" customWidth="1"/>
    <col min="9980" max="9980" width="15.42578125" style="1" customWidth="1"/>
    <col min="9981" max="9983" width="13.5703125" style="1" customWidth="1"/>
    <col min="9984" max="10226" width="11" style="1"/>
    <col min="10227" max="10227" width="17" style="1" customWidth="1"/>
    <col min="10228" max="10228" width="48.28515625" style="1" customWidth="1"/>
    <col min="10229" max="10235" width="13.5703125" style="1" customWidth="1"/>
    <col min="10236" max="10236" width="15.42578125" style="1" customWidth="1"/>
    <col min="10237" max="10239" width="13.5703125" style="1" customWidth="1"/>
    <col min="10240" max="10482" width="11" style="1"/>
    <col min="10483" max="10483" width="17" style="1" customWidth="1"/>
    <col min="10484" max="10484" width="48.28515625" style="1" customWidth="1"/>
    <col min="10485" max="10491" width="13.5703125" style="1" customWidth="1"/>
    <col min="10492" max="10492" width="15.42578125" style="1" customWidth="1"/>
    <col min="10493" max="10495" width="13.5703125" style="1" customWidth="1"/>
    <col min="10496" max="10738" width="11" style="1"/>
    <col min="10739" max="10739" width="17" style="1" customWidth="1"/>
    <col min="10740" max="10740" width="48.28515625" style="1" customWidth="1"/>
    <col min="10741" max="10747" width="13.5703125" style="1" customWidth="1"/>
    <col min="10748" max="10748" width="15.42578125" style="1" customWidth="1"/>
    <col min="10749" max="10751" width="13.5703125" style="1" customWidth="1"/>
    <col min="10752" max="10994" width="11" style="1"/>
    <col min="10995" max="10995" width="17" style="1" customWidth="1"/>
    <col min="10996" max="10996" width="48.28515625" style="1" customWidth="1"/>
    <col min="10997" max="11003" width="13.5703125" style="1" customWidth="1"/>
    <col min="11004" max="11004" width="15.42578125" style="1" customWidth="1"/>
    <col min="11005" max="11007" width="13.5703125" style="1" customWidth="1"/>
    <col min="11008" max="11250" width="11" style="1"/>
    <col min="11251" max="11251" width="17" style="1" customWidth="1"/>
    <col min="11252" max="11252" width="48.28515625" style="1" customWidth="1"/>
    <col min="11253" max="11259" width="13.5703125" style="1" customWidth="1"/>
    <col min="11260" max="11260" width="15.42578125" style="1" customWidth="1"/>
    <col min="11261" max="11263" width="13.5703125" style="1" customWidth="1"/>
    <col min="11264" max="11506" width="11" style="1"/>
    <col min="11507" max="11507" width="17" style="1" customWidth="1"/>
    <col min="11508" max="11508" width="48.28515625" style="1" customWidth="1"/>
    <col min="11509" max="11515" width="13.5703125" style="1" customWidth="1"/>
    <col min="11516" max="11516" width="15.42578125" style="1" customWidth="1"/>
    <col min="11517" max="11519" width="13.5703125" style="1" customWidth="1"/>
    <col min="11520" max="11762" width="11" style="1"/>
    <col min="11763" max="11763" width="17" style="1" customWidth="1"/>
    <col min="11764" max="11764" width="48.28515625" style="1" customWidth="1"/>
    <col min="11765" max="11771" width="13.5703125" style="1" customWidth="1"/>
    <col min="11772" max="11772" width="15.42578125" style="1" customWidth="1"/>
    <col min="11773" max="11775" width="13.5703125" style="1" customWidth="1"/>
    <col min="11776" max="12018" width="11" style="1"/>
    <col min="12019" max="12019" width="17" style="1" customWidth="1"/>
    <col min="12020" max="12020" width="48.28515625" style="1" customWidth="1"/>
    <col min="12021" max="12027" width="13.5703125" style="1" customWidth="1"/>
    <col min="12028" max="12028" width="15.42578125" style="1" customWidth="1"/>
    <col min="12029" max="12031" width="13.5703125" style="1" customWidth="1"/>
    <col min="12032" max="12274" width="11" style="1"/>
    <col min="12275" max="12275" width="17" style="1" customWidth="1"/>
    <col min="12276" max="12276" width="48.28515625" style="1" customWidth="1"/>
    <col min="12277" max="12283" width="13.5703125" style="1" customWidth="1"/>
    <col min="12284" max="12284" width="15.42578125" style="1" customWidth="1"/>
    <col min="12285" max="12287" width="13.5703125" style="1" customWidth="1"/>
    <col min="12288" max="12530" width="11" style="1"/>
    <col min="12531" max="12531" width="17" style="1" customWidth="1"/>
    <col min="12532" max="12532" width="48.28515625" style="1" customWidth="1"/>
    <col min="12533" max="12539" width="13.5703125" style="1" customWidth="1"/>
    <col min="12540" max="12540" width="15.42578125" style="1" customWidth="1"/>
    <col min="12541" max="12543" width="13.5703125" style="1" customWidth="1"/>
    <col min="12544" max="12786" width="11" style="1"/>
    <col min="12787" max="12787" width="17" style="1" customWidth="1"/>
    <col min="12788" max="12788" width="48.28515625" style="1" customWidth="1"/>
    <col min="12789" max="12795" width="13.5703125" style="1" customWidth="1"/>
    <col min="12796" max="12796" width="15.42578125" style="1" customWidth="1"/>
    <col min="12797" max="12799" width="13.5703125" style="1" customWidth="1"/>
    <col min="12800" max="13042" width="11" style="1"/>
    <col min="13043" max="13043" width="17" style="1" customWidth="1"/>
    <col min="13044" max="13044" width="48.28515625" style="1" customWidth="1"/>
    <col min="13045" max="13051" width="13.5703125" style="1" customWidth="1"/>
    <col min="13052" max="13052" width="15.42578125" style="1" customWidth="1"/>
    <col min="13053" max="13055" width="13.5703125" style="1" customWidth="1"/>
    <col min="13056" max="13298" width="11" style="1"/>
    <col min="13299" max="13299" width="17" style="1" customWidth="1"/>
    <col min="13300" max="13300" width="48.28515625" style="1" customWidth="1"/>
    <col min="13301" max="13307" width="13.5703125" style="1" customWidth="1"/>
    <col min="13308" max="13308" width="15.42578125" style="1" customWidth="1"/>
    <col min="13309" max="13311" width="13.5703125" style="1" customWidth="1"/>
    <col min="13312" max="13554" width="11" style="1"/>
    <col min="13555" max="13555" width="17" style="1" customWidth="1"/>
    <col min="13556" max="13556" width="48.28515625" style="1" customWidth="1"/>
    <col min="13557" max="13563" width="13.5703125" style="1" customWidth="1"/>
    <col min="13564" max="13564" width="15.42578125" style="1" customWidth="1"/>
    <col min="13565" max="13567" width="13.5703125" style="1" customWidth="1"/>
    <col min="13568" max="13810" width="11" style="1"/>
    <col min="13811" max="13811" width="17" style="1" customWidth="1"/>
    <col min="13812" max="13812" width="48.28515625" style="1" customWidth="1"/>
    <col min="13813" max="13819" width="13.5703125" style="1" customWidth="1"/>
    <col min="13820" max="13820" width="15.42578125" style="1" customWidth="1"/>
    <col min="13821" max="13823" width="13.5703125" style="1" customWidth="1"/>
    <col min="13824" max="14066" width="11" style="1"/>
    <col min="14067" max="14067" width="17" style="1" customWidth="1"/>
    <col min="14068" max="14068" width="48.28515625" style="1" customWidth="1"/>
    <col min="14069" max="14075" width="13.5703125" style="1" customWidth="1"/>
    <col min="14076" max="14076" width="15.42578125" style="1" customWidth="1"/>
    <col min="14077" max="14079" width="13.5703125" style="1" customWidth="1"/>
    <col min="14080" max="14322" width="11" style="1"/>
    <col min="14323" max="14323" width="17" style="1" customWidth="1"/>
    <col min="14324" max="14324" width="48.28515625" style="1" customWidth="1"/>
    <col min="14325" max="14331" width="13.5703125" style="1" customWidth="1"/>
    <col min="14332" max="14332" width="15.42578125" style="1" customWidth="1"/>
    <col min="14333" max="14335" width="13.5703125" style="1" customWidth="1"/>
    <col min="14336" max="14578" width="11" style="1"/>
    <col min="14579" max="14579" width="17" style="1" customWidth="1"/>
    <col min="14580" max="14580" width="48.28515625" style="1" customWidth="1"/>
    <col min="14581" max="14587" width="13.5703125" style="1" customWidth="1"/>
    <col min="14588" max="14588" width="15.42578125" style="1" customWidth="1"/>
    <col min="14589" max="14591" width="13.5703125" style="1" customWidth="1"/>
    <col min="14592" max="14834" width="11" style="1"/>
    <col min="14835" max="14835" width="17" style="1" customWidth="1"/>
    <col min="14836" max="14836" width="48.28515625" style="1" customWidth="1"/>
    <col min="14837" max="14843" width="13.5703125" style="1" customWidth="1"/>
    <col min="14844" max="14844" width="15.42578125" style="1" customWidth="1"/>
    <col min="14845" max="14847" width="13.5703125" style="1" customWidth="1"/>
    <col min="14848" max="15090" width="11" style="1"/>
    <col min="15091" max="15091" width="17" style="1" customWidth="1"/>
    <col min="15092" max="15092" width="48.28515625" style="1" customWidth="1"/>
    <col min="15093" max="15099" width="13.5703125" style="1" customWidth="1"/>
    <col min="15100" max="15100" width="15.42578125" style="1" customWidth="1"/>
    <col min="15101" max="15103" width="13.5703125" style="1" customWidth="1"/>
    <col min="15104" max="15346" width="11" style="1"/>
    <col min="15347" max="15347" width="17" style="1" customWidth="1"/>
    <col min="15348" max="15348" width="48.28515625" style="1" customWidth="1"/>
    <col min="15349" max="15355" width="13.5703125" style="1" customWidth="1"/>
    <col min="15356" max="15356" width="15.42578125" style="1" customWidth="1"/>
    <col min="15357" max="15359" width="13.5703125" style="1" customWidth="1"/>
    <col min="15360" max="15602" width="11" style="1"/>
    <col min="15603" max="15603" width="17" style="1" customWidth="1"/>
    <col min="15604" max="15604" width="48.28515625" style="1" customWidth="1"/>
    <col min="15605" max="15611" width="13.5703125" style="1" customWidth="1"/>
    <col min="15612" max="15612" width="15.42578125" style="1" customWidth="1"/>
    <col min="15613" max="15615" width="13.5703125" style="1" customWidth="1"/>
    <col min="15616" max="15858" width="11" style="1"/>
    <col min="15859" max="15859" width="17" style="1" customWidth="1"/>
    <col min="15860" max="15860" width="48.28515625" style="1" customWidth="1"/>
    <col min="15861" max="15867" width="13.5703125" style="1" customWidth="1"/>
    <col min="15868" max="15868" width="15.42578125" style="1" customWidth="1"/>
    <col min="15869" max="15871" width="13.5703125" style="1" customWidth="1"/>
    <col min="15872" max="16114" width="11" style="1"/>
    <col min="16115" max="16115" width="17" style="1" customWidth="1"/>
    <col min="16116" max="16116" width="48.28515625" style="1" customWidth="1"/>
    <col min="16117" max="16123" width="13.5703125" style="1" customWidth="1"/>
    <col min="16124" max="16124" width="15.42578125" style="1" customWidth="1"/>
    <col min="16125" max="16127" width="13.5703125" style="1" customWidth="1"/>
    <col min="16128" max="16384" width="11" style="1"/>
  </cols>
  <sheetData>
    <row r="1" spans="1:28" ht="15">
      <c r="A1" s="646" t="s">
        <v>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</row>
    <row r="2" spans="1:28" ht="15">
      <c r="A2" s="647" t="s">
        <v>20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</row>
    <row r="3" spans="1:28" s="14" customFormat="1" ht="19.5" customHeight="1">
      <c r="A3" s="646" t="s">
        <v>21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21"/>
      <c r="O3" s="21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</row>
    <row r="4" spans="1:28" s="12" customFormat="1" ht="33" customHeight="1">
      <c r="A4" s="2" t="s">
        <v>224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8"/>
      <c r="O4" s="68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</row>
    <row r="5" spans="1:28" s="12" customFormat="1" ht="37.5" customHeight="1">
      <c r="A5" s="637" t="s">
        <v>48</v>
      </c>
      <c r="B5" s="640" t="s">
        <v>49</v>
      </c>
      <c r="C5" s="651" t="s">
        <v>70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8"/>
      <c r="O5" s="536" t="s">
        <v>62</v>
      </c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</row>
    <row r="6" spans="1:28" s="12" customFormat="1" ht="37.5" customHeight="1">
      <c r="A6" s="638"/>
      <c r="B6" s="641"/>
      <c r="C6" s="53" t="s">
        <v>71</v>
      </c>
      <c r="D6" s="53" t="s">
        <v>23</v>
      </c>
      <c r="E6" s="53" t="s">
        <v>24</v>
      </c>
      <c r="F6" s="53" t="s">
        <v>25</v>
      </c>
      <c r="G6" s="53" t="s">
        <v>26</v>
      </c>
      <c r="H6" s="53" t="s">
        <v>27</v>
      </c>
      <c r="I6" s="53" t="s">
        <v>28</v>
      </c>
      <c r="J6" s="53" t="s">
        <v>29</v>
      </c>
      <c r="K6" s="53" t="s">
        <v>30</v>
      </c>
      <c r="L6" s="53" t="s">
        <v>36</v>
      </c>
      <c r="M6" s="202" t="s">
        <v>32</v>
      </c>
      <c r="N6" s="68"/>
      <c r="O6" s="68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</row>
    <row r="7" spans="1:28" ht="32.25" customHeight="1">
      <c r="A7" s="113" t="s">
        <v>0</v>
      </c>
      <c r="B7" s="142" t="s">
        <v>81</v>
      </c>
      <c r="C7" s="22">
        <v>99.999999999999972</v>
      </c>
      <c r="D7" s="37">
        <v>10.695430412132977</v>
      </c>
      <c r="E7" s="37">
        <v>10.397100800367246</v>
      </c>
      <c r="F7" s="37">
        <v>2.902180615710281</v>
      </c>
      <c r="G7" s="37">
        <v>20.161740161803742</v>
      </c>
      <c r="H7" s="37">
        <v>5.5418662678440889</v>
      </c>
      <c r="I7" s="37">
        <v>5.100824156453462</v>
      </c>
      <c r="J7" s="37">
        <v>10.919301458270239</v>
      </c>
      <c r="K7" s="37">
        <v>8.7670835413199786</v>
      </c>
      <c r="L7" s="37">
        <v>17.776340142830001</v>
      </c>
      <c r="M7" s="38">
        <v>7.7381324432679701</v>
      </c>
      <c r="N7" s="75"/>
      <c r="O7" s="79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</row>
    <row r="8" spans="1:28" ht="32.25" customHeight="1">
      <c r="A8" s="113" t="s">
        <v>1</v>
      </c>
      <c r="B8" s="142" t="s">
        <v>50</v>
      </c>
      <c r="C8" s="22">
        <v>100</v>
      </c>
      <c r="D8" s="37">
        <v>0.20751601871587944</v>
      </c>
      <c r="E8" s="37">
        <v>1.27827918352477</v>
      </c>
      <c r="F8" s="37">
        <v>74.384428046511673</v>
      </c>
      <c r="G8" s="37">
        <v>2.6410691640902138</v>
      </c>
      <c r="H8" s="408">
        <v>1.7603039631370613E-2</v>
      </c>
      <c r="I8" s="37">
        <v>0.36310652493569801</v>
      </c>
      <c r="J8" s="37">
        <v>0.66276587722280367</v>
      </c>
      <c r="K8" s="37">
        <v>14.465767791608178</v>
      </c>
      <c r="L8" s="37">
        <v>5.0373780330615974</v>
      </c>
      <c r="M8" s="38">
        <v>0.94208632069781373</v>
      </c>
      <c r="N8" s="75"/>
      <c r="O8" s="79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5"/>
    </row>
    <row r="9" spans="1:28" ht="32.25" customHeight="1">
      <c r="A9" s="113" t="s">
        <v>2</v>
      </c>
      <c r="B9" s="142" t="s">
        <v>4</v>
      </c>
      <c r="C9" s="22">
        <v>100.00000000000001</v>
      </c>
      <c r="D9" s="408">
        <v>1.3740106427593317E-2</v>
      </c>
      <c r="E9" s="37">
        <v>7.8202068250863901</v>
      </c>
      <c r="F9" s="37">
        <v>2.2459714036193388</v>
      </c>
      <c r="G9" s="37">
        <v>6.0725101841702473</v>
      </c>
      <c r="H9" s="408">
        <v>1.397282913718367E-2</v>
      </c>
      <c r="I9" s="37">
        <v>1.209512839486478</v>
      </c>
      <c r="J9" s="37">
        <v>0.36407379840851822</v>
      </c>
      <c r="K9" s="37">
        <v>61.994341363647898</v>
      </c>
      <c r="L9" s="37">
        <v>14.955580676406694</v>
      </c>
      <c r="M9" s="38">
        <v>5.3100899736096583</v>
      </c>
      <c r="N9" s="75"/>
      <c r="O9" s="79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</row>
    <row r="10" spans="1:28" ht="44.25" customHeight="1">
      <c r="A10" s="113" t="s">
        <v>139</v>
      </c>
      <c r="B10" s="142" t="s">
        <v>140</v>
      </c>
      <c r="C10" s="22">
        <v>100.00000000000001</v>
      </c>
      <c r="D10" s="37">
        <v>12.544628297301259</v>
      </c>
      <c r="E10" s="37">
        <v>6.1842424587039622</v>
      </c>
      <c r="F10" s="37">
        <v>11.934457024542342</v>
      </c>
      <c r="G10" s="37">
        <v>27.308149654316516</v>
      </c>
      <c r="H10" s="37">
        <v>0.15814671855316392</v>
      </c>
      <c r="I10" s="37">
        <v>1.4275005242816827</v>
      </c>
      <c r="J10" s="37">
        <v>0.91410257901172798</v>
      </c>
      <c r="K10" s="37">
        <v>30.596786747022996</v>
      </c>
      <c r="L10" s="37">
        <v>7.293641213244709</v>
      </c>
      <c r="M10" s="38">
        <v>1.6383447830216569</v>
      </c>
      <c r="N10" s="75"/>
      <c r="O10" s="79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</row>
    <row r="11" spans="1:28" ht="32.25" customHeight="1">
      <c r="A11" s="113" t="s">
        <v>6</v>
      </c>
      <c r="B11" s="142" t="s">
        <v>145</v>
      </c>
      <c r="C11" s="22">
        <v>99.999999999999986</v>
      </c>
      <c r="D11" s="37">
        <v>0.53680888769801882</v>
      </c>
      <c r="E11" s="37">
        <v>3.3003013952540137</v>
      </c>
      <c r="F11" s="37">
        <v>17.634022219175144</v>
      </c>
      <c r="G11" s="37">
        <v>6.8319998093733432</v>
      </c>
      <c r="H11" s="408">
        <v>4.5536090096051529E-2</v>
      </c>
      <c r="I11" s="37">
        <v>0.93328330035153761</v>
      </c>
      <c r="J11" s="37">
        <v>1.6787497003510405</v>
      </c>
      <c r="K11" s="37">
        <v>49.024020645743022</v>
      </c>
      <c r="L11" s="37">
        <v>17.578259773511945</v>
      </c>
      <c r="M11" s="38">
        <v>2.4370181784458729</v>
      </c>
      <c r="N11" s="75"/>
      <c r="O11" s="79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</row>
    <row r="12" spans="1:28" ht="41.25" customHeight="1">
      <c r="A12" s="113" t="s">
        <v>8</v>
      </c>
      <c r="B12" s="142" t="s">
        <v>84</v>
      </c>
      <c r="C12" s="22">
        <v>100</v>
      </c>
      <c r="D12" s="37">
        <v>0.16304796221264814</v>
      </c>
      <c r="E12" s="37">
        <v>0.87092303731303777</v>
      </c>
      <c r="F12" s="37">
        <v>34.688989435707065</v>
      </c>
      <c r="G12" s="37">
        <v>2.9510463392838533</v>
      </c>
      <c r="H12" s="408">
        <v>1.0688928298179206E-2</v>
      </c>
      <c r="I12" s="37">
        <v>0.12058039082252263</v>
      </c>
      <c r="J12" s="37">
        <v>0.1479000415075111</v>
      </c>
      <c r="K12" s="37">
        <v>58.719142473948828</v>
      </c>
      <c r="L12" s="37">
        <v>0.85978271235043502</v>
      </c>
      <c r="M12" s="38">
        <v>1.4678986785559063</v>
      </c>
      <c r="N12" s="75"/>
      <c r="O12" s="79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</row>
    <row r="13" spans="1:28" ht="32.25" customHeight="1">
      <c r="A13" s="113" t="s">
        <v>9</v>
      </c>
      <c r="B13" s="142" t="s">
        <v>85</v>
      </c>
      <c r="C13" s="22">
        <v>100</v>
      </c>
      <c r="D13" s="37">
        <v>1.0502475759426737</v>
      </c>
      <c r="E13" s="37">
        <v>0.64126747255995342</v>
      </c>
      <c r="F13" s="37">
        <v>29.970134622598525</v>
      </c>
      <c r="G13" s="37">
        <v>2.6978558226770857</v>
      </c>
      <c r="H13" s="408">
        <v>2.1042822750394687E-2</v>
      </c>
      <c r="I13" s="37">
        <v>0.48253647704322616</v>
      </c>
      <c r="J13" s="37">
        <v>0.367280338738111</v>
      </c>
      <c r="K13" s="37">
        <v>46.353004048920475</v>
      </c>
      <c r="L13" s="37">
        <v>17.362374161565139</v>
      </c>
      <c r="M13" s="38">
        <v>1.054256657204425</v>
      </c>
      <c r="N13" s="75"/>
      <c r="O13" s="79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</row>
    <row r="14" spans="1:28" ht="32.25" customHeight="1">
      <c r="A14" s="113" t="s">
        <v>10</v>
      </c>
      <c r="B14" s="142" t="s">
        <v>51</v>
      </c>
      <c r="C14" s="22">
        <v>100.00000000000001</v>
      </c>
      <c r="D14" s="37">
        <v>0.54286282085212523</v>
      </c>
      <c r="E14" s="37">
        <v>5.0006958638466301</v>
      </c>
      <c r="F14" s="37">
        <v>2.6824099334993541</v>
      </c>
      <c r="G14" s="37">
        <v>0.85988326606991838</v>
      </c>
      <c r="H14" s="531">
        <v>4.9943379518395531E-3</v>
      </c>
      <c r="I14" s="37">
        <v>0.72924819075586822</v>
      </c>
      <c r="J14" s="37">
        <v>0.4254947504585655</v>
      </c>
      <c r="K14" s="37">
        <v>82.840993676759297</v>
      </c>
      <c r="L14" s="37">
        <v>3.2057434513791021</v>
      </c>
      <c r="M14" s="38">
        <v>3.7076737084273059</v>
      </c>
      <c r="N14" s="75"/>
      <c r="O14" s="79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</row>
    <row r="15" spans="1:28" ht="32.25" customHeight="1">
      <c r="A15" s="113" t="s">
        <v>11</v>
      </c>
      <c r="B15" s="142" t="s">
        <v>86</v>
      </c>
      <c r="C15" s="22">
        <v>99.999999999999986</v>
      </c>
      <c r="D15" s="37">
        <v>4.1203265162195484</v>
      </c>
      <c r="E15" s="37">
        <v>6.2397802968330032</v>
      </c>
      <c r="F15" s="37">
        <v>8.0795839663433391</v>
      </c>
      <c r="G15" s="37">
        <v>16.112212223910245</v>
      </c>
      <c r="H15" s="37">
        <v>1.6555802267149704</v>
      </c>
      <c r="I15" s="37">
        <v>2.7809278952904055</v>
      </c>
      <c r="J15" s="37">
        <v>2.2334229285964713</v>
      </c>
      <c r="K15" s="37">
        <v>38.799598691212971</v>
      </c>
      <c r="L15" s="37">
        <v>14.174547154376532</v>
      </c>
      <c r="M15" s="38">
        <v>5.8040201005025125</v>
      </c>
      <c r="N15" s="75"/>
      <c r="O15" s="79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</row>
    <row r="16" spans="1:28" ht="32.25" customHeight="1">
      <c r="A16" s="113" t="s">
        <v>12</v>
      </c>
      <c r="B16" s="142" t="s">
        <v>87</v>
      </c>
      <c r="C16" s="22">
        <v>99.999999999999986</v>
      </c>
      <c r="D16" s="37">
        <v>0.34880985890598559</v>
      </c>
      <c r="E16" s="37">
        <v>1.2073981791073043</v>
      </c>
      <c r="F16" s="37">
        <v>3.4947095895782843</v>
      </c>
      <c r="G16" s="37">
        <v>3.9959391449891419</v>
      </c>
      <c r="H16" s="37">
        <v>0.11745586674081834</v>
      </c>
      <c r="I16" s="37">
        <v>1.1910289572059725</v>
      </c>
      <c r="J16" s="37">
        <v>0.68500507472624139</v>
      </c>
      <c r="K16" s="37">
        <v>85.657908020814816</v>
      </c>
      <c r="L16" s="37">
        <v>1.5372770272817571</v>
      </c>
      <c r="M16" s="38">
        <v>1.764468280649673</v>
      </c>
      <c r="N16" s="75"/>
      <c r="O16" s="79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</row>
    <row r="17" spans="1:28" ht="32.25" customHeight="1">
      <c r="A17" s="113" t="s">
        <v>141</v>
      </c>
      <c r="B17" s="142" t="s">
        <v>146</v>
      </c>
      <c r="C17" s="22">
        <v>100</v>
      </c>
      <c r="D17" s="37">
        <v>0.92651812791227828</v>
      </c>
      <c r="E17" s="37">
        <v>1.6671200421519199</v>
      </c>
      <c r="F17" s="37">
        <v>2.6239028422897714</v>
      </c>
      <c r="G17" s="37">
        <v>3.5343909226131598</v>
      </c>
      <c r="H17" s="37">
        <v>0.1600852224054552</v>
      </c>
      <c r="I17" s="37">
        <v>0.88253500029611198</v>
      </c>
      <c r="J17" s="37">
        <v>0.72115355085999122</v>
      </c>
      <c r="K17" s="37">
        <v>77.008837235005373</v>
      </c>
      <c r="L17" s="37">
        <v>11.109175745077762</v>
      </c>
      <c r="M17" s="38">
        <v>1.3662813113881722</v>
      </c>
      <c r="N17" s="75"/>
      <c r="O17" s="79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</row>
    <row r="18" spans="1:28" ht="32.25" customHeight="1">
      <c r="A18" s="113" t="s">
        <v>17</v>
      </c>
      <c r="B18" s="142" t="s">
        <v>92</v>
      </c>
      <c r="C18" s="22">
        <v>100</v>
      </c>
      <c r="D18" s="37">
        <v>7.3757269310986751E-2</v>
      </c>
      <c r="E18" s="37">
        <v>0.44114083153973249</v>
      </c>
      <c r="F18" s="37">
        <v>1.5492259339746546</v>
      </c>
      <c r="G18" s="37">
        <v>3.4036487149618266</v>
      </c>
      <c r="H18" s="37">
        <v>0.10269973375009298</v>
      </c>
      <c r="I18" s="37">
        <v>0.5781066288564769</v>
      </c>
      <c r="J18" s="37">
        <v>0.14494060490499139</v>
      </c>
      <c r="K18" s="37">
        <v>84.972935576494564</v>
      </c>
      <c r="L18" s="37">
        <v>8.2477505317392001</v>
      </c>
      <c r="M18" s="38">
        <v>0.48579417446747464</v>
      </c>
      <c r="N18" s="75"/>
      <c r="O18" s="79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</row>
    <row r="19" spans="1:28" ht="32.25" customHeight="1">
      <c r="A19" s="113" t="s">
        <v>93</v>
      </c>
      <c r="B19" s="142" t="s">
        <v>94</v>
      </c>
      <c r="C19" s="22">
        <v>100.00000000000001</v>
      </c>
      <c r="D19" s="408">
        <v>7.8532013092468683E-3</v>
      </c>
      <c r="E19" s="37">
        <v>6.8729141748570657E-2</v>
      </c>
      <c r="F19" s="37">
        <v>0.29792633100994531</v>
      </c>
      <c r="G19" s="37">
        <v>2.6102791009039001</v>
      </c>
      <c r="H19" s="408">
        <v>7.4398749245496651E-3</v>
      </c>
      <c r="I19" s="37">
        <v>0.49780056483705803</v>
      </c>
      <c r="J19" s="408">
        <v>8.2665276939440716E-3</v>
      </c>
      <c r="K19" s="37">
        <v>95.57688325201444</v>
      </c>
      <c r="L19" s="37">
        <v>0.77457518772666378</v>
      </c>
      <c r="M19" s="38">
        <v>0.1502468178316837</v>
      </c>
      <c r="N19" s="75"/>
      <c r="O19" s="79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</row>
    <row r="20" spans="1:28" ht="32.25" customHeight="1">
      <c r="A20" s="113" t="s">
        <v>137</v>
      </c>
      <c r="B20" s="142" t="s">
        <v>138</v>
      </c>
      <c r="C20" s="22">
        <v>100</v>
      </c>
      <c r="D20" s="37">
        <v>0.18701290486439967</v>
      </c>
      <c r="E20" s="37">
        <v>0.21320130717138558</v>
      </c>
      <c r="F20" s="37">
        <v>7.3862612099129361</v>
      </c>
      <c r="G20" s="37">
        <v>1.1311158071194445</v>
      </c>
      <c r="H20" s="531">
        <v>2.2641330302196443E-3</v>
      </c>
      <c r="I20" s="37">
        <v>8.9817080045840783E-2</v>
      </c>
      <c r="J20" s="37">
        <v>0.11986230593347942</v>
      </c>
      <c r="K20" s="37">
        <v>89.558825496581846</v>
      </c>
      <c r="L20" s="37">
        <v>0.32488130534510701</v>
      </c>
      <c r="M20" s="38">
        <v>0.98675844999535234</v>
      </c>
      <c r="N20" s="75"/>
      <c r="O20" s="79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</row>
    <row r="21" spans="1:28" ht="32.25" customHeight="1">
      <c r="A21" s="208" t="s">
        <v>99</v>
      </c>
      <c r="B21" s="209" t="s">
        <v>110</v>
      </c>
      <c r="C21" s="41">
        <v>100</v>
      </c>
      <c r="D21" s="41">
        <v>2.5513252028966504</v>
      </c>
      <c r="E21" s="41">
        <v>7.0594920662674312</v>
      </c>
      <c r="F21" s="41">
        <v>5.2906121140592468</v>
      </c>
      <c r="G21" s="41">
        <v>12.87464848246419</v>
      </c>
      <c r="H21" s="41">
        <v>0.49540295201876711</v>
      </c>
      <c r="I21" s="41">
        <v>3.2463464032288605</v>
      </c>
      <c r="J21" s="41">
        <v>2.9782459821363529</v>
      </c>
      <c r="K21" s="41">
        <v>38.223251883259749</v>
      </c>
      <c r="L21" s="41">
        <v>20.509682213576951</v>
      </c>
      <c r="M21" s="42">
        <v>6.770992700091794</v>
      </c>
      <c r="N21" s="75"/>
      <c r="O21" s="79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</row>
    <row r="22" spans="1:28" ht="32.25" customHeight="1">
      <c r="A22" s="43"/>
      <c r="B22" s="40" t="s">
        <v>74</v>
      </c>
      <c r="C22" s="41">
        <v>99.999999999999986</v>
      </c>
      <c r="D22" s="41">
        <v>3.8224077987019003</v>
      </c>
      <c r="E22" s="41">
        <v>5.9106482923502996</v>
      </c>
      <c r="F22" s="41">
        <v>6.0136881361068779</v>
      </c>
      <c r="G22" s="41">
        <v>10.737559875072606</v>
      </c>
      <c r="H22" s="41">
        <v>1.3088754009209604</v>
      </c>
      <c r="I22" s="41">
        <v>3.665154180942678</v>
      </c>
      <c r="J22" s="41">
        <v>3.2043371019202112</v>
      </c>
      <c r="K22" s="41">
        <v>41.450302637449596</v>
      </c>
      <c r="L22" s="41">
        <v>16.729326789517543</v>
      </c>
      <c r="M22" s="42">
        <v>7.1576997870173189</v>
      </c>
      <c r="N22" s="75"/>
      <c r="O22" s="79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</row>
    <row r="23" spans="1:28" s="56" customFormat="1" ht="32.25" customHeight="1">
      <c r="A23" s="54"/>
      <c r="B23" s="45" t="s">
        <v>52</v>
      </c>
      <c r="C23" s="55">
        <v>100.00000000000001</v>
      </c>
      <c r="D23" s="49">
        <v>1.6378893153158152</v>
      </c>
      <c r="E23" s="55">
        <v>2.9372455495430461</v>
      </c>
      <c r="F23" s="55">
        <v>16.172543645001738</v>
      </c>
      <c r="G23" s="55">
        <v>6.1833892684063123</v>
      </c>
      <c r="H23" s="55">
        <v>0.42726118739998281</v>
      </c>
      <c r="I23" s="55">
        <v>1.2535431237576635</v>
      </c>
      <c r="J23" s="55">
        <v>1.308683842062663</v>
      </c>
      <c r="K23" s="55">
        <v>56.793430883123186</v>
      </c>
      <c r="L23" s="55">
        <v>10.520731440452986</v>
      </c>
      <c r="M23" s="33">
        <v>2.7652817449366167</v>
      </c>
      <c r="N23" s="75"/>
      <c r="O23" s="79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</row>
    <row r="24" spans="1:28" ht="32.25" customHeight="1">
      <c r="A24" s="39" t="s">
        <v>39</v>
      </c>
      <c r="B24" s="57" t="s">
        <v>53</v>
      </c>
      <c r="C24" s="41">
        <v>100</v>
      </c>
      <c r="D24" s="41">
        <v>1.7458986648787078</v>
      </c>
      <c r="E24" s="28">
        <v>3.0395032242326518</v>
      </c>
      <c r="F24" s="28">
        <v>8.8488612989845983</v>
      </c>
      <c r="G24" s="28">
        <v>7.756561803072529</v>
      </c>
      <c r="H24" s="28">
        <v>0.3140650802676529</v>
      </c>
      <c r="I24" s="28">
        <v>2.0043176216240837</v>
      </c>
      <c r="J24" s="28">
        <v>1.358275951287921</v>
      </c>
      <c r="K24" s="28">
        <v>57.921811802927103</v>
      </c>
      <c r="L24" s="28">
        <v>14.008008873111107</v>
      </c>
      <c r="M24" s="60">
        <v>3.0026956796136375</v>
      </c>
      <c r="N24" s="75"/>
      <c r="O24" s="79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</row>
    <row r="25" spans="1:28" ht="50.25" customHeight="1">
      <c r="A25" s="48"/>
      <c r="B25" s="58" t="s">
        <v>54</v>
      </c>
      <c r="C25" s="49">
        <v>100</v>
      </c>
      <c r="D25" s="211">
        <v>1.6401416303746776</v>
      </c>
      <c r="E25" s="211">
        <v>2.9400917947959613</v>
      </c>
      <c r="F25" s="211">
        <v>15.975797787210327</v>
      </c>
      <c r="G25" s="211">
        <v>6.2259470567532249</v>
      </c>
      <c r="H25" s="211">
        <v>0.42422096380455032</v>
      </c>
      <c r="I25" s="211">
        <v>1.2741373857579907</v>
      </c>
      <c r="J25" s="211">
        <v>1.310155956749232</v>
      </c>
      <c r="K25" s="211">
        <v>56.821647681186263</v>
      </c>
      <c r="L25" s="211">
        <v>10.615686203964875</v>
      </c>
      <c r="M25" s="213">
        <v>2.7721735394028997</v>
      </c>
      <c r="N25" s="75"/>
      <c r="O25" s="79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</row>
    <row r="26" spans="1:28" ht="15">
      <c r="A26" s="12"/>
      <c r="B26" s="34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64"/>
      <c r="O26" s="27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</row>
    <row r="27" spans="1:28" ht="12.75" customHeight="1">
      <c r="A27" s="653" t="s">
        <v>132</v>
      </c>
      <c r="B27" s="653"/>
      <c r="C27" s="653"/>
      <c r="D27" s="653"/>
      <c r="E27" s="653"/>
      <c r="F27" s="653"/>
      <c r="G27" s="13"/>
      <c r="H27" s="13"/>
      <c r="I27" s="13"/>
      <c r="J27" s="13"/>
      <c r="K27" s="13"/>
      <c r="L27" s="13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</row>
    <row r="28" spans="1:28" s="14" customFormat="1" ht="19.5" customHeight="1">
      <c r="A28" s="205" t="s">
        <v>192</v>
      </c>
      <c r="B28" s="70"/>
      <c r="C28" s="70"/>
      <c r="D28" s="70"/>
      <c r="E28" s="70"/>
      <c r="F28" s="70"/>
      <c r="G28" s="18"/>
      <c r="H28" s="18"/>
      <c r="I28" s="18"/>
      <c r="J28" s="18"/>
      <c r="K28" s="18"/>
      <c r="L28" s="18"/>
      <c r="N28" s="21"/>
      <c r="O28" s="21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</row>
    <row r="29" spans="1:28" s="14" customFormat="1" ht="14.25" customHeight="1">
      <c r="A29" s="205" t="s">
        <v>191</v>
      </c>
      <c r="B29" s="70"/>
      <c r="C29" s="70"/>
      <c r="D29" s="70"/>
      <c r="E29" s="70"/>
      <c r="F29" s="70"/>
      <c r="G29" s="15"/>
      <c r="H29" s="15"/>
      <c r="I29" s="15"/>
      <c r="J29" s="15"/>
      <c r="K29" s="1"/>
      <c r="L29" s="1"/>
      <c r="N29" s="21"/>
      <c r="O29" s="21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</row>
    <row r="30" spans="1:28" s="14" customFormat="1" ht="21" customHeight="1">
      <c r="A30" s="205" t="s">
        <v>193</v>
      </c>
      <c r="B30" s="205"/>
      <c r="C30" s="205"/>
      <c r="D30" s="205"/>
      <c r="E30" s="205"/>
      <c r="F30" s="205"/>
      <c r="G30" s="15"/>
      <c r="H30" s="15"/>
      <c r="I30" s="15"/>
      <c r="J30" s="15"/>
      <c r="K30" s="1"/>
      <c r="L30" s="1"/>
      <c r="N30" s="21"/>
      <c r="O30" s="21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</row>
    <row r="31" spans="1:28" s="14" customFormat="1" ht="15.75" customHeight="1">
      <c r="A31" s="205" t="s">
        <v>258</v>
      </c>
      <c r="B31" s="205"/>
      <c r="C31" s="205"/>
      <c r="D31" s="205"/>
      <c r="E31" s="205"/>
      <c r="F31" s="205"/>
      <c r="G31" s="15"/>
      <c r="H31" s="15"/>
      <c r="I31" s="15"/>
      <c r="J31" s="15"/>
      <c r="K31" s="1"/>
      <c r="L31" s="1"/>
      <c r="N31" s="21"/>
      <c r="O31" s="21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</row>
    <row r="32" spans="1:28" s="14" customFormat="1" ht="12.75" customHeight="1">
      <c r="A32" s="12" t="s">
        <v>255</v>
      </c>
      <c r="B32" s="534"/>
      <c r="C32" s="534"/>
      <c r="D32" s="534"/>
      <c r="E32" s="535"/>
      <c r="F32" s="535"/>
      <c r="G32" s="15"/>
      <c r="H32" s="15"/>
      <c r="I32" s="15"/>
      <c r="J32" s="15"/>
      <c r="K32" s="1"/>
      <c r="L32" s="1"/>
      <c r="N32" s="21"/>
      <c r="O32" s="21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</row>
    <row r="33" spans="1:28" s="14" customFormat="1" ht="15" customHeight="1">
      <c r="A33" s="68" t="s">
        <v>55</v>
      </c>
      <c r="B33" s="534"/>
      <c r="C33" s="534"/>
      <c r="D33" s="534"/>
      <c r="E33" s="535"/>
      <c r="F33" s="535"/>
      <c r="G33" s="15"/>
      <c r="H33" s="15"/>
      <c r="I33" s="15"/>
      <c r="J33" s="15"/>
      <c r="K33" s="1"/>
      <c r="L33" s="1"/>
      <c r="N33" s="21"/>
      <c r="O33" s="21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</row>
    <row r="34" spans="1:28" s="14" customFormat="1" ht="14.25" customHeight="1">
      <c r="A34" s="205" t="s">
        <v>56</v>
      </c>
      <c r="B34" s="205"/>
      <c r="C34" s="205"/>
      <c r="D34" s="205"/>
      <c r="E34" s="534"/>
      <c r="F34" s="534"/>
      <c r="G34" s="15"/>
      <c r="H34" s="15"/>
      <c r="I34" s="15"/>
      <c r="J34" s="15"/>
      <c r="K34" s="1"/>
      <c r="L34" s="1"/>
      <c r="N34" s="21"/>
      <c r="O34" s="21"/>
      <c r="P34" s="205"/>
      <c r="Q34" s="205"/>
      <c r="R34" s="205"/>
      <c r="S34" s="205"/>
      <c r="T34" s="212"/>
      <c r="U34" s="212"/>
      <c r="V34" s="15"/>
      <c r="W34" s="15"/>
      <c r="X34" s="15"/>
      <c r="Y34" s="15"/>
      <c r="Z34" s="1"/>
      <c r="AA34" s="1"/>
    </row>
    <row r="35" spans="1:28" s="14" customFormat="1" ht="14.25" customHeight="1">
      <c r="A35" s="650" t="s">
        <v>57</v>
      </c>
      <c r="B35" s="650"/>
      <c r="C35" s="650"/>
      <c r="D35" s="650"/>
      <c r="E35" s="650"/>
      <c r="F35" s="650"/>
      <c r="G35" s="15"/>
      <c r="H35" s="15"/>
      <c r="I35" s="15"/>
      <c r="J35" s="15"/>
      <c r="K35" s="1"/>
      <c r="L35" s="1"/>
      <c r="N35" s="21"/>
      <c r="O35" s="21"/>
      <c r="P35" s="650"/>
      <c r="Q35" s="650"/>
      <c r="R35" s="650"/>
      <c r="S35" s="650"/>
      <c r="T35" s="650"/>
      <c r="U35" s="650"/>
      <c r="V35" s="15"/>
      <c r="W35" s="15"/>
      <c r="X35" s="15"/>
      <c r="Y35" s="15"/>
      <c r="Z35" s="1"/>
      <c r="AA35" s="1"/>
    </row>
    <row r="36" spans="1:28" s="14" customFormat="1" ht="19.5" customHeight="1">
      <c r="A36" s="68" t="s">
        <v>211</v>
      </c>
      <c r="B36" s="1"/>
      <c r="C36" s="1"/>
      <c r="D36" s="1"/>
      <c r="E36" s="1"/>
      <c r="F36" s="1"/>
      <c r="G36" s="15"/>
      <c r="H36" s="15"/>
      <c r="I36" s="15"/>
      <c r="J36" s="15"/>
      <c r="K36" s="1"/>
      <c r="L36" s="1"/>
      <c r="N36" s="21"/>
      <c r="O36" s="21"/>
      <c r="P36" s="650"/>
      <c r="Q36" s="650"/>
      <c r="R36" s="650"/>
      <c r="S36" s="650"/>
      <c r="T36" s="650"/>
      <c r="U36" s="650"/>
      <c r="V36" s="15"/>
      <c r="W36" s="15"/>
      <c r="X36" s="15"/>
      <c r="Y36" s="15"/>
      <c r="Z36" s="1"/>
      <c r="AA36" s="1"/>
    </row>
    <row r="37" spans="1:28" ht="15" customHeight="1">
      <c r="A37" s="650"/>
      <c r="B37" s="650"/>
      <c r="C37" s="650"/>
      <c r="D37" s="650"/>
      <c r="E37" s="650"/>
      <c r="F37" s="650"/>
      <c r="P37" s="650"/>
      <c r="Q37" s="650"/>
      <c r="R37" s="650"/>
      <c r="S37" s="650"/>
      <c r="T37" s="650"/>
      <c r="U37" s="650"/>
    </row>
    <row r="39" spans="1:28">
      <c r="C39" s="76"/>
      <c r="D39" s="90"/>
      <c r="E39" s="90"/>
      <c r="F39" s="90"/>
      <c r="G39" s="90"/>
      <c r="H39" s="90"/>
      <c r="I39" s="90"/>
      <c r="J39" s="90"/>
      <c r="K39" s="90"/>
      <c r="L39" s="90"/>
      <c r="M39" s="90"/>
      <c r="R39" s="76"/>
      <c r="S39" s="90"/>
      <c r="T39" s="90"/>
      <c r="U39" s="90"/>
      <c r="V39" s="90"/>
      <c r="W39" s="90"/>
      <c r="X39" s="90"/>
      <c r="Y39" s="90"/>
      <c r="Z39" s="90"/>
      <c r="AA39" s="90"/>
      <c r="AB39" s="90"/>
    </row>
    <row r="40" spans="1:28">
      <c r="A40" s="90"/>
      <c r="C40" s="76"/>
      <c r="D40" s="90"/>
      <c r="E40" s="90"/>
      <c r="F40" s="90"/>
      <c r="G40" s="90"/>
      <c r="H40" s="90"/>
      <c r="I40" s="90"/>
      <c r="J40" s="90"/>
      <c r="K40" s="90"/>
      <c r="L40" s="90"/>
      <c r="M40" s="90"/>
      <c r="R40" s="76"/>
      <c r="S40" s="90"/>
      <c r="T40" s="90"/>
      <c r="U40" s="90"/>
      <c r="V40" s="90"/>
      <c r="W40" s="90"/>
      <c r="X40" s="90"/>
      <c r="Y40" s="90"/>
      <c r="Z40" s="90"/>
      <c r="AA40" s="90"/>
      <c r="AB40" s="90"/>
    </row>
    <row r="41" spans="1:28">
      <c r="A41" s="90"/>
      <c r="C41" s="76"/>
      <c r="D41" s="90"/>
      <c r="E41" s="90"/>
      <c r="F41" s="90"/>
      <c r="G41" s="90"/>
      <c r="H41" s="90"/>
      <c r="I41" s="90"/>
      <c r="J41" s="90"/>
      <c r="K41" s="90"/>
      <c r="L41" s="90"/>
      <c r="M41" s="90"/>
      <c r="R41" s="76"/>
      <c r="S41" s="90"/>
      <c r="T41" s="90"/>
      <c r="U41" s="90"/>
      <c r="V41" s="90"/>
      <c r="W41" s="90"/>
      <c r="X41" s="90"/>
      <c r="Y41" s="90"/>
      <c r="Z41" s="90"/>
      <c r="AA41" s="90"/>
      <c r="AB41" s="90"/>
    </row>
    <row r="42" spans="1:28">
      <c r="A42" s="90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</row>
    <row r="43" spans="1:28">
      <c r="A43" s="90"/>
    </row>
    <row r="44" spans="1:28">
      <c r="A44" s="90"/>
      <c r="C44" s="511"/>
    </row>
    <row r="45" spans="1:28">
      <c r="A45" s="90"/>
    </row>
    <row r="46" spans="1:28">
      <c r="A46" s="90"/>
    </row>
    <row r="47" spans="1:28">
      <c r="A47" s="90"/>
    </row>
    <row r="48" spans="1:28">
      <c r="A48" s="90"/>
    </row>
    <row r="49" spans="1:1">
      <c r="A49" s="90"/>
    </row>
    <row r="50" spans="1:1">
      <c r="A50" s="90"/>
    </row>
    <row r="51" spans="1:1">
      <c r="A51" s="90"/>
    </row>
    <row r="52" spans="1:1">
      <c r="A52" s="90"/>
    </row>
    <row r="53" spans="1:1">
      <c r="A53" s="90"/>
    </row>
    <row r="54" spans="1:1">
      <c r="A54" s="90"/>
    </row>
    <row r="55" spans="1:1">
      <c r="A55" s="90"/>
    </row>
    <row r="56" spans="1:1">
      <c r="A56" s="90"/>
    </row>
    <row r="57" spans="1:1">
      <c r="A57" s="90"/>
    </row>
    <row r="58" spans="1:1">
      <c r="A58" s="90"/>
    </row>
    <row r="59" spans="1:1">
      <c r="A59" s="90"/>
    </row>
    <row r="60" spans="1:1">
      <c r="A60" s="90"/>
    </row>
    <row r="61" spans="1:1">
      <c r="A61" s="90"/>
    </row>
  </sheetData>
  <mergeCells count="12">
    <mergeCell ref="P35:U35"/>
    <mergeCell ref="P36:U36"/>
    <mergeCell ref="P37:U37"/>
    <mergeCell ref="A37:F37"/>
    <mergeCell ref="A27:F27"/>
    <mergeCell ref="A35:F35"/>
    <mergeCell ref="B5:B6"/>
    <mergeCell ref="A1:M1"/>
    <mergeCell ref="A2:M2"/>
    <mergeCell ref="A3:M3"/>
    <mergeCell ref="A5:A6"/>
    <mergeCell ref="C5:M5"/>
  </mergeCells>
  <hyperlinks>
    <hyperlink ref="O5" location="Índice!A1" display="I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AH41"/>
  <sheetViews>
    <sheetView zoomScale="112" zoomScaleNormal="112" zoomScaleSheetLayoutView="62" workbookViewId="0">
      <selection sqref="A1:M1"/>
    </sheetView>
  </sheetViews>
  <sheetFormatPr baseColWidth="10" defaultColWidth="11" defaultRowHeight="12.75"/>
  <cols>
    <col min="1" max="1" width="17" style="1" customWidth="1"/>
    <col min="2" max="2" width="48.28515625" style="1" customWidth="1"/>
    <col min="3" max="9" width="13.5703125" style="1" customWidth="1"/>
    <col min="10" max="10" width="15.42578125" style="1" customWidth="1"/>
    <col min="11" max="13" width="13.5703125" style="1" customWidth="1"/>
    <col min="14" max="14" width="11" style="8"/>
    <col min="15" max="15" width="11" style="21"/>
    <col min="16" max="16" width="17" style="1" customWidth="1"/>
    <col min="17" max="17" width="48.28515625" style="1" customWidth="1"/>
    <col min="18" max="24" width="13.5703125" style="1" customWidth="1"/>
    <col min="25" max="25" width="15.42578125" style="1" customWidth="1"/>
    <col min="26" max="28" width="13.5703125" style="1" customWidth="1"/>
    <col min="29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34" ht="15">
      <c r="A1" s="646" t="s">
        <v>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P1" s="495"/>
      <c r="Q1" s="495"/>
      <c r="R1" s="495"/>
      <c r="S1" s="495"/>
      <c r="T1" s="495"/>
      <c r="U1" s="495"/>
      <c r="V1" s="495"/>
      <c r="W1" s="495"/>
      <c r="X1" s="495"/>
      <c r="Y1" s="495"/>
      <c r="Z1" s="495"/>
      <c r="AA1" s="495"/>
      <c r="AB1" s="495"/>
      <c r="AC1" s="495"/>
    </row>
    <row r="2" spans="1:34" ht="15">
      <c r="A2" s="647" t="s">
        <v>20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</row>
    <row r="3" spans="1:34" s="14" customFormat="1" ht="19.5" customHeight="1">
      <c r="A3" s="646" t="s">
        <v>21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21"/>
      <c r="O3" s="21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</row>
    <row r="4" spans="1:34" s="12" customFormat="1" ht="33" customHeight="1">
      <c r="A4" s="2" t="s">
        <v>225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8"/>
      <c r="O4" s="68"/>
      <c r="P4" s="495"/>
      <c r="Q4" s="495"/>
      <c r="R4" s="495"/>
      <c r="S4" s="495"/>
      <c r="T4" s="495"/>
      <c r="U4" s="495"/>
      <c r="V4" s="495"/>
      <c r="W4" s="495"/>
      <c r="X4" s="495"/>
      <c r="Y4" s="495"/>
      <c r="Z4" s="495"/>
      <c r="AA4" s="495"/>
      <c r="AB4" s="495"/>
      <c r="AC4" s="495"/>
    </row>
    <row r="5" spans="1:34" s="12" customFormat="1" ht="37.5" customHeight="1">
      <c r="A5" s="637" t="s">
        <v>48</v>
      </c>
      <c r="B5" s="640" t="s">
        <v>49</v>
      </c>
      <c r="C5" s="651" t="s">
        <v>70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8"/>
      <c r="O5" s="536" t="s">
        <v>62</v>
      </c>
      <c r="P5" s="495"/>
      <c r="Q5" s="495"/>
      <c r="R5" s="495"/>
      <c r="S5" s="495"/>
      <c r="T5" s="495"/>
      <c r="U5" s="495"/>
      <c r="V5" s="495"/>
      <c r="W5" s="495"/>
      <c r="X5" s="495"/>
      <c r="Y5" s="495"/>
      <c r="Z5" s="495"/>
      <c r="AA5" s="495"/>
      <c r="AB5" s="495"/>
      <c r="AC5" s="495"/>
    </row>
    <row r="6" spans="1:34" s="12" customFormat="1" ht="37.5" customHeight="1">
      <c r="A6" s="638"/>
      <c r="B6" s="641"/>
      <c r="C6" s="53" t="s">
        <v>71</v>
      </c>
      <c r="D6" s="53" t="s">
        <v>23</v>
      </c>
      <c r="E6" s="53" t="s">
        <v>24</v>
      </c>
      <c r="F6" s="53" t="s">
        <v>25</v>
      </c>
      <c r="G6" s="53" t="s">
        <v>26</v>
      </c>
      <c r="H6" s="53" t="s">
        <v>27</v>
      </c>
      <c r="I6" s="53" t="s">
        <v>28</v>
      </c>
      <c r="J6" s="53" t="s">
        <v>29</v>
      </c>
      <c r="K6" s="53" t="s">
        <v>30</v>
      </c>
      <c r="L6" s="53" t="s">
        <v>36</v>
      </c>
      <c r="M6" s="202" t="s">
        <v>32</v>
      </c>
      <c r="N6" s="68"/>
      <c r="O6" s="68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</row>
    <row r="7" spans="1:34" ht="32.25" customHeight="1">
      <c r="A7" s="113" t="s">
        <v>0</v>
      </c>
      <c r="B7" s="142" t="s">
        <v>81</v>
      </c>
      <c r="C7" s="22">
        <v>100.00000000000003</v>
      </c>
      <c r="D7" s="37">
        <v>8.7978286643156842</v>
      </c>
      <c r="E7" s="37">
        <v>10.832050067740338</v>
      </c>
      <c r="F7" s="37">
        <v>2.8193622789677844</v>
      </c>
      <c r="G7" s="37">
        <v>19.626966316461726</v>
      </c>
      <c r="H7" s="37">
        <v>5.7204561480358915</v>
      </c>
      <c r="I7" s="37">
        <v>5.0875206414369618</v>
      </c>
      <c r="J7" s="37">
        <v>11.561223852545668</v>
      </c>
      <c r="K7" s="37">
        <v>8.2723966600853913</v>
      </c>
      <c r="L7" s="37">
        <v>18.394341395722968</v>
      </c>
      <c r="M7" s="38">
        <v>8.8878539746876015</v>
      </c>
      <c r="N7" s="75"/>
      <c r="O7" s="78"/>
      <c r="P7" s="495"/>
      <c r="Q7" s="495"/>
      <c r="R7" s="495"/>
      <c r="S7" s="495"/>
      <c r="T7" s="495"/>
      <c r="U7" s="495"/>
      <c r="V7" s="495"/>
      <c r="W7" s="495"/>
      <c r="X7" s="495"/>
      <c r="Y7" s="495"/>
      <c r="Z7" s="495"/>
      <c r="AA7" s="495"/>
      <c r="AB7" s="495"/>
      <c r="AC7" s="495"/>
      <c r="AD7" s="73"/>
      <c r="AE7" s="73"/>
      <c r="AF7" s="73"/>
      <c r="AG7" s="73"/>
      <c r="AH7" s="73"/>
    </row>
    <row r="8" spans="1:34" ht="32.25" customHeight="1">
      <c r="A8" s="113" t="s">
        <v>1</v>
      </c>
      <c r="B8" s="142" t="s">
        <v>50</v>
      </c>
      <c r="C8" s="22">
        <v>100.00000000000001</v>
      </c>
      <c r="D8" s="37">
        <v>0.22417539134058229</v>
      </c>
      <c r="E8" s="37">
        <v>1.3071208988401659</v>
      </c>
      <c r="F8" s="37">
        <v>82.486129466041703</v>
      </c>
      <c r="G8" s="37">
        <v>2.3144729692039365</v>
      </c>
      <c r="H8" s="408">
        <v>1.0487247002949224E-2</v>
      </c>
      <c r="I8" s="37">
        <v>0.26641516491521122</v>
      </c>
      <c r="J8" s="37">
        <v>0.48361980202013172</v>
      </c>
      <c r="K8" s="37">
        <v>8.8765109564596649</v>
      </c>
      <c r="L8" s="37">
        <v>3.2949480454489644</v>
      </c>
      <c r="M8" s="38">
        <v>0.73612005872669872</v>
      </c>
      <c r="N8" s="75"/>
      <c r="O8" s="78"/>
      <c r="P8" s="495"/>
      <c r="Q8" s="495"/>
      <c r="R8" s="495"/>
      <c r="S8" s="495"/>
      <c r="T8" s="495"/>
      <c r="U8" s="495"/>
      <c r="V8" s="495"/>
      <c r="W8" s="495"/>
      <c r="X8" s="495"/>
      <c r="Y8" s="495"/>
      <c r="Z8" s="495"/>
      <c r="AA8" s="495"/>
      <c r="AB8" s="495"/>
      <c r="AC8" s="495"/>
      <c r="AD8" s="73"/>
      <c r="AE8" s="73"/>
      <c r="AF8" s="73"/>
      <c r="AG8" s="73"/>
      <c r="AH8" s="73"/>
    </row>
    <row r="9" spans="1:34" ht="32.25" customHeight="1">
      <c r="A9" s="113" t="s">
        <v>2</v>
      </c>
      <c r="B9" s="142" t="s">
        <v>4</v>
      </c>
      <c r="C9" s="22">
        <v>100.00000000000001</v>
      </c>
      <c r="D9" s="408">
        <v>1.7809360479959152E-2</v>
      </c>
      <c r="E9" s="37">
        <v>8.0138988159888243</v>
      </c>
      <c r="F9" s="37">
        <v>2.2990060901035605</v>
      </c>
      <c r="G9" s="37">
        <v>5.6583742053109152</v>
      </c>
      <c r="H9" s="408">
        <v>1.5034660455670777E-2</v>
      </c>
      <c r="I9" s="37">
        <v>1.4164106415698363</v>
      </c>
      <c r="J9" s="37">
        <v>0.26969242165801371</v>
      </c>
      <c r="K9" s="37">
        <v>61.669487952587929</v>
      </c>
      <c r="L9" s="37">
        <v>15.501933843928557</v>
      </c>
      <c r="M9" s="38">
        <v>5.1383520079167448</v>
      </c>
      <c r="N9" s="75"/>
      <c r="O9" s="78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5"/>
      <c r="AC9" s="495"/>
      <c r="AD9" s="73"/>
      <c r="AE9" s="73"/>
      <c r="AF9" s="73"/>
      <c r="AG9" s="73"/>
      <c r="AH9" s="73"/>
    </row>
    <row r="10" spans="1:34" ht="42" customHeight="1">
      <c r="A10" s="113" t="s">
        <v>139</v>
      </c>
      <c r="B10" s="142" t="s">
        <v>140</v>
      </c>
      <c r="C10" s="22">
        <v>100.00000000000001</v>
      </c>
      <c r="D10" s="37">
        <v>15.457016681863381</v>
      </c>
      <c r="E10" s="37">
        <v>6.7466261962980765</v>
      </c>
      <c r="F10" s="37">
        <v>11.917627805593613</v>
      </c>
      <c r="G10" s="37">
        <v>28.624055994595761</v>
      </c>
      <c r="H10" s="37">
        <v>0.13716061249446676</v>
      </c>
      <c r="I10" s="37">
        <v>2.101029423094023</v>
      </c>
      <c r="J10" s="37">
        <v>0.83122765487284378</v>
      </c>
      <c r="K10" s="37">
        <v>26.249365134321994</v>
      </c>
      <c r="L10" s="37">
        <v>6.3473250261080416</v>
      </c>
      <c r="M10" s="38">
        <v>1.5885654707578163</v>
      </c>
      <c r="N10" s="75"/>
      <c r="O10" s="78"/>
      <c r="P10" s="495"/>
      <c r="Q10" s="495"/>
      <c r="R10" s="495"/>
      <c r="S10" s="495"/>
      <c r="T10" s="495"/>
      <c r="U10" s="495"/>
      <c r="V10" s="495"/>
      <c r="W10" s="495"/>
      <c r="X10" s="495"/>
      <c r="Y10" s="495"/>
      <c r="Z10" s="495"/>
      <c r="AA10" s="495"/>
      <c r="AB10" s="495"/>
      <c r="AC10" s="495"/>
      <c r="AD10" s="73"/>
      <c r="AE10" s="73"/>
      <c r="AF10" s="73"/>
      <c r="AG10" s="73"/>
      <c r="AH10" s="73"/>
    </row>
    <row r="11" spans="1:34" ht="32.25" customHeight="1">
      <c r="A11" s="113" t="s">
        <v>6</v>
      </c>
      <c r="B11" s="142" t="s">
        <v>145</v>
      </c>
      <c r="C11" s="22">
        <v>100</v>
      </c>
      <c r="D11" s="37">
        <v>0.85012640350377899</v>
      </c>
      <c r="E11" s="37">
        <v>4.9533582958148434</v>
      </c>
      <c r="F11" s="37">
        <v>15.365780887050873</v>
      </c>
      <c r="G11" s="37">
        <v>8.777031990664641</v>
      </c>
      <c r="H11" s="408">
        <v>3.9770134999911749E-2</v>
      </c>
      <c r="I11" s="37">
        <v>1.0077766383109772</v>
      </c>
      <c r="J11" s="37">
        <v>1.7934459645905769</v>
      </c>
      <c r="K11" s="37">
        <v>48.98532026378053</v>
      </c>
      <c r="L11" s="37">
        <v>15.435847074329434</v>
      </c>
      <c r="M11" s="38">
        <v>2.7915423469544383</v>
      </c>
      <c r="N11" s="75"/>
      <c r="O11" s="78"/>
      <c r="P11" s="495"/>
      <c r="Q11" s="495"/>
      <c r="R11" s="495"/>
      <c r="S11" s="495"/>
      <c r="T11" s="495"/>
      <c r="U11" s="495"/>
      <c r="V11" s="495"/>
      <c r="W11" s="495"/>
      <c r="X11" s="495"/>
      <c r="Y11" s="495"/>
      <c r="Z11" s="495"/>
      <c r="AA11" s="495"/>
      <c r="AB11" s="495"/>
      <c r="AC11" s="495"/>
      <c r="AD11" s="73"/>
      <c r="AE11" s="73"/>
      <c r="AF11" s="73"/>
      <c r="AG11" s="73"/>
      <c r="AH11" s="73"/>
    </row>
    <row r="12" spans="1:34" ht="42.75" customHeight="1">
      <c r="A12" s="113" t="s">
        <v>8</v>
      </c>
      <c r="B12" s="142" t="s">
        <v>84</v>
      </c>
      <c r="C12" s="22">
        <v>100</v>
      </c>
      <c r="D12" s="37">
        <v>0.15158368925532012</v>
      </c>
      <c r="E12" s="37">
        <v>1.2819713665642789</v>
      </c>
      <c r="F12" s="37">
        <v>27.016980602844811</v>
      </c>
      <c r="G12" s="37">
        <v>3.4318952882066616</v>
      </c>
      <c r="H12" s="408">
        <v>1.2496201067022835E-2</v>
      </c>
      <c r="I12" s="37">
        <v>0.14630317320253591</v>
      </c>
      <c r="J12" s="37">
        <v>0.16423819913794874</v>
      </c>
      <c r="K12" s="37">
        <v>65.164400720197108</v>
      </c>
      <c r="L12" s="37">
        <v>0.76756486285357839</v>
      </c>
      <c r="M12" s="38">
        <v>1.8625658966707408</v>
      </c>
      <c r="N12" s="75"/>
      <c r="O12" s="78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  <c r="AD12" s="73"/>
      <c r="AE12" s="73"/>
      <c r="AF12" s="73"/>
      <c r="AG12" s="73"/>
      <c r="AH12" s="73"/>
    </row>
    <row r="13" spans="1:34" ht="32.25" customHeight="1">
      <c r="A13" s="113" t="s">
        <v>9</v>
      </c>
      <c r="B13" s="142" t="s">
        <v>85</v>
      </c>
      <c r="C13" s="22">
        <v>100</v>
      </c>
      <c r="D13" s="37">
        <v>0.93892016404693124</v>
      </c>
      <c r="E13" s="37">
        <v>0.82319020689802636</v>
      </c>
      <c r="F13" s="37">
        <v>29.415358096741791</v>
      </c>
      <c r="G13" s="37">
        <v>2.949892805428417</v>
      </c>
      <c r="H13" s="408">
        <v>5.5145978726258696E-3</v>
      </c>
      <c r="I13" s="37">
        <v>0.51836703779980309</v>
      </c>
      <c r="J13" s="37">
        <v>0.40659895260800949</v>
      </c>
      <c r="K13" s="37">
        <v>46.268859413563931</v>
      </c>
      <c r="L13" s="37">
        <v>17.54692312164677</v>
      </c>
      <c r="M13" s="38">
        <v>1.126375603393698</v>
      </c>
      <c r="N13" s="75"/>
      <c r="O13" s="78" t="s">
        <v>247</v>
      </c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73"/>
      <c r="AE13" s="73"/>
      <c r="AF13" s="73"/>
      <c r="AG13" s="73"/>
      <c r="AH13" s="73"/>
    </row>
    <row r="14" spans="1:34" ht="32.25" customHeight="1">
      <c r="A14" s="113" t="s">
        <v>10</v>
      </c>
      <c r="B14" s="142" t="s">
        <v>51</v>
      </c>
      <c r="C14" s="22">
        <v>99.999999999999986</v>
      </c>
      <c r="D14" s="37">
        <v>0.46928637868627993</v>
      </c>
      <c r="E14" s="37">
        <v>5.6328910431007255</v>
      </c>
      <c r="F14" s="37">
        <v>3.1688508478361013</v>
      </c>
      <c r="G14" s="37">
        <v>0.98948839498404151</v>
      </c>
      <c r="H14" s="408">
        <v>4.3174346839137748E-3</v>
      </c>
      <c r="I14" s="37">
        <v>0.53852845042758002</v>
      </c>
      <c r="J14" s="37">
        <v>0.55532326402097909</v>
      </c>
      <c r="K14" s="37">
        <v>82.595824190118321</v>
      </c>
      <c r="L14" s="37">
        <v>2.7136267166256895</v>
      </c>
      <c r="M14" s="38">
        <v>3.3318632795163614</v>
      </c>
      <c r="N14" s="75"/>
      <c r="O14" s="78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73"/>
      <c r="AE14" s="73"/>
      <c r="AF14" s="73"/>
      <c r="AG14" s="73"/>
      <c r="AH14" s="73"/>
    </row>
    <row r="15" spans="1:34" ht="32.25" customHeight="1">
      <c r="A15" s="113" t="s">
        <v>11</v>
      </c>
      <c r="B15" s="142" t="s">
        <v>86</v>
      </c>
      <c r="C15" s="22">
        <v>100</v>
      </c>
      <c r="D15" s="37">
        <v>4.2638157460934014</v>
      </c>
      <c r="E15" s="37">
        <v>6.1955924808514604</v>
      </c>
      <c r="F15" s="37">
        <v>8.093293549185848</v>
      </c>
      <c r="G15" s="37">
        <v>16.077627964732834</v>
      </c>
      <c r="H15" s="37">
        <v>1.6549984022708506</v>
      </c>
      <c r="I15" s="37">
        <v>2.744589738659466</v>
      </c>
      <c r="J15" s="37">
        <v>2.2031831929037771</v>
      </c>
      <c r="K15" s="37">
        <v>38.815448053329391</v>
      </c>
      <c r="L15" s="37">
        <v>14.212029660308684</v>
      </c>
      <c r="M15" s="38">
        <v>5.7394212116642995</v>
      </c>
      <c r="N15" s="75"/>
      <c r="O15" s="78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73"/>
      <c r="AE15" s="73"/>
      <c r="AF15" s="73"/>
      <c r="AG15" s="73"/>
      <c r="AH15" s="73"/>
    </row>
    <row r="16" spans="1:34" ht="32.25" customHeight="1">
      <c r="A16" s="113" t="s">
        <v>12</v>
      </c>
      <c r="B16" s="142" t="s">
        <v>87</v>
      </c>
      <c r="C16" s="22">
        <v>99.999999999999986</v>
      </c>
      <c r="D16" s="37">
        <v>0.36851733983096435</v>
      </c>
      <c r="E16" s="37">
        <v>1.2359984153772192</v>
      </c>
      <c r="F16" s="37">
        <v>3.4396895189829175</v>
      </c>
      <c r="G16" s="37">
        <v>4.1700383976188755</v>
      </c>
      <c r="H16" s="37">
        <v>9.5708116248612279E-2</v>
      </c>
      <c r="I16" s="37">
        <v>1.1964387568838313</v>
      </c>
      <c r="J16" s="37">
        <v>0.69304904390970989</v>
      </c>
      <c r="K16" s="37">
        <v>85.429614611599703</v>
      </c>
      <c r="L16" s="37">
        <v>1.5963491842899455</v>
      </c>
      <c r="M16" s="38">
        <v>1.7745966152582036</v>
      </c>
      <c r="N16" s="75"/>
      <c r="O16" s="78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73"/>
      <c r="AE16" s="73"/>
      <c r="AF16" s="73"/>
      <c r="AG16" s="73"/>
      <c r="AH16" s="73"/>
    </row>
    <row r="17" spans="1:34" ht="32.25" customHeight="1">
      <c r="A17" s="113" t="s">
        <v>141</v>
      </c>
      <c r="B17" s="142" t="s">
        <v>146</v>
      </c>
      <c r="C17" s="22">
        <v>100</v>
      </c>
      <c r="D17" s="37">
        <v>0.75530949989012908</v>
      </c>
      <c r="E17" s="37">
        <v>1.5879354658045959</v>
      </c>
      <c r="F17" s="37">
        <v>2.2897354589145147</v>
      </c>
      <c r="G17" s="37">
        <v>3.7411608390948432</v>
      </c>
      <c r="H17" s="37">
        <v>0.19270596893469372</v>
      </c>
      <c r="I17" s="37">
        <v>0.81765619274880885</v>
      </c>
      <c r="J17" s="37">
        <v>0.68383315917022869</v>
      </c>
      <c r="K17" s="37">
        <v>77.448077557479181</v>
      </c>
      <c r="L17" s="37">
        <v>11.713459244272043</v>
      </c>
      <c r="M17" s="38">
        <v>0.77012661369096103</v>
      </c>
      <c r="N17" s="75"/>
      <c r="O17" s="78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73"/>
      <c r="AE17" s="73"/>
      <c r="AF17" s="73"/>
      <c r="AG17" s="73"/>
      <c r="AH17" s="73"/>
    </row>
    <row r="18" spans="1:34" ht="32.25" customHeight="1">
      <c r="A18" s="113" t="s">
        <v>17</v>
      </c>
      <c r="B18" s="142" t="s">
        <v>92</v>
      </c>
      <c r="C18" s="22">
        <v>100</v>
      </c>
      <c r="D18" s="37">
        <v>9.5013730623919157E-2</v>
      </c>
      <c r="E18" s="37">
        <v>0.444237351892937</v>
      </c>
      <c r="F18" s="37">
        <v>1.3664653927536574</v>
      </c>
      <c r="G18" s="37">
        <v>3.8799779191342858</v>
      </c>
      <c r="H18" s="37">
        <v>9.0575373409371496E-2</v>
      </c>
      <c r="I18" s="37">
        <v>0.49917239691788118</v>
      </c>
      <c r="J18" s="37">
        <v>0.12356845827158687</v>
      </c>
      <c r="K18" s="37">
        <v>86.889527844518057</v>
      </c>
      <c r="L18" s="37">
        <v>6.0845469378505097</v>
      </c>
      <c r="M18" s="38">
        <v>0.52691459462779622</v>
      </c>
      <c r="N18" s="75"/>
      <c r="O18" s="78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73"/>
      <c r="AE18" s="73"/>
      <c r="AF18" s="73"/>
      <c r="AG18" s="73"/>
      <c r="AH18" s="73"/>
    </row>
    <row r="19" spans="1:34" ht="32.25" customHeight="1">
      <c r="A19" s="113" t="s">
        <v>93</v>
      </c>
      <c r="B19" s="142" t="s">
        <v>94</v>
      </c>
      <c r="C19" s="22">
        <v>99.999999999999986</v>
      </c>
      <c r="D19" s="408">
        <v>7.2915527335721212E-3</v>
      </c>
      <c r="E19" s="37">
        <v>6.4259531224219249E-2</v>
      </c>
      <c r="F19" s="37">
        <v>0.27175998257667422</v>
      </c>
      <c r="G19" s="37">
        <v>4.1407528396795223</v>
      </c>
      <c r="H19" s="408">
        <v>6.9077868002262168E-3</v>
      </c>
      <c r="I19" s="37">
        <v>0.59578303749145511</v>
      </c>
      <c r="J19" s="408">
        <v>7.6753186669180195E-3</v>
      </c>
      <c r="K19" s="37">
        <v>93.629637365938663</v>
      </c>
      <c r="L19" s="37">
        <v>1.1357303400242722</v>
      </c>
      <c r="M19" s="38">
        <v>0.14020224486446634</v>
      </c>
      <c r="N19" s="75"/>
      <c r="O19" s="78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73"/>
      <c r="AE19" s="73"/>
      <c r="AF19" s="73"/>
      <c r="AG19" s="73"/>
      <c r="AH19" s="73"/>
    </row>
    <row r="20" spans="1:34" ht="32.25" customHeight="1">
      <c r="A20" s="113" t="s">
        <v>137</v>
      </c>
      <c r="B20" s="142" t="s">
        <v>138</v>
      </c>
      <c r="C20" s="22">
        <v>99.999999999999986</v>
      </c>
      <c r="D20" s="37">
        <v>0.13090042682774075</v>
      </c>
      <c r="E20" s="37">
        <v>0.14174587418019413</v>
      </c>
      <c r="F20" s="37">
        <v>5.7107820083783558</v>
      </c>
      <c r="G20" s="37">
        <v>0.33837667777341213</v>
      </c>
      <c r="H20" s="408">
        <v>1.8736420762217225E-3</v>
      </c>
      <c r="I20" s="37">
        <v>8.5402791179317289E-2</v>
      </c>
      <c r="J20" s="37">
        <v>9.9838429961972008E-2</v>
      </c>
      <c r="K20" s="37">
        <v>92.566253897286998</v>
      </c>
      <c r="L20" s="37">
        <v>0.17389064365959037</v>
      </c>
      <c r="M20" s="38">
        <v>0.75093560867619058</v>
      </c>
      <c r="N20" s="75"/>
      <c r="O20" s="78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73"/>
      <c r="AE20" s="73"/>
      <c r="AF20" s="73"/>
      <c r="AG20" s="73"/>
      <c r="AH20" s="73"/>
    </row>
    <row r="21" spans="1:34" ht="32.25" customHeight="1">
      <c r="A21" s="208" t="s">
        <v>99</v>
      </c>
      <c r="B21" s="209" t="s">
        <v>110</v>
      </c>
      <c r="C21" s="41">
        <v>100.00000000000001</v>
      </c>
      <c r="D21" s="41">
        <v>2.3999999999999995</v>
      </c>
      <c r="E21" s="41">
        <v>8.8978823529411759</v>
      </c>
      <c r="F21" s="41">
        <v>2.6974117647058833</v>
      </c>
      <c r="G21" s="41">
        <v>12.321882352941174</v>
      </c>
      <c r="H21" s="41">
        <v>0.93176470588235294</v>
      </c>
      <c r="I21" s="41">
        <v>3.6197647058823517</v>
      </c>
      <c r="J21" s="41">
        <v>2.742588235294118</v>
      </c>
      <c r="K21" s="41">
        <v>40.939294117647066</v>
      </c>
      <c r="L21" s="41">
        <v>18.296470588235291</v>
      </c>
      <c r="M21" s="42">
        <v>7.1529411764705859</v>
      </c>
      <c r="N21" s="75"/>
      <c r="O21" s="78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73"/>
      <c r="AE21" s="73"/>
      <c r="AF21" s="73"/>
      <c r="AG21" s="73"/>
      <c r="AH21" s="73"/>
    </row>
    <row r="22" spans="1:34" ht="32.25" customHeight="1">
      <c r="A22" s="43"/>
      <c r="B22" s="40" t="s">
        <v>74</v>
      </c>
      <c r="C22" s="41">
        <v>100</v>
      </c>
      <c r="D22" s="41">
        <v>4.0140144469916521</v>
      </c>
      <c r="E22" s="41">
        <v>5.3026648078337155</v>
      </c>
      <c r="F22" s="41">
        <v>6.386688271717901</v>
      </c>
      <c r="G22" s="41">
        <v>10.712733782070687</v>
      </c>
      <c r="H22" s="41">
        <v>1.3195939403820365</v>
      </c>
      <c r="I22" s="41">
        <v>3.7504949309093059</v>
      </c>
      <c r="J22" s="41">
        <v>3.0550962079142368</v>
      </c>
      <c r="K22" s="41">
        <v>41.24180244687188</v>
      </c>
      <c r="L22" s="41">
        <v>16.544833254033474</v>
      </c>
      <c r="M22" s="42">
        <v>7.6720779112751103</v>
      </c>
      <c r="N22" s="75"/>
      <c r="O22" s="78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73"/>
      <c r="AE22" s="73"/>
      <c r="AF22" s="73"/>
      <c r="AG22" s="73"/>
      <c r="AH22" s="73"/>
    </row>
    <row r="23" spans="1:34" s="56" customFormat="1" ht="32.25" customHeight="1">
      <c r="A23" s="54"/>
      <c r="B23" s="45" t="s">
        <v>52</v>
      </c>
      <c r="C23" s="55">
        <v>100.00000000000001</v>
      </c>
      <c r="D23" s="49">
        <v>1.5968961242639197</v>
      </c>
      <c r="E23" s="55">
        <v>3.1664353811121972</v>
      </c>
      <c r="F23" s="55">
        <v>16.312300127522683</v>
      </c>
      <c r="G23" s="55">
        <v>6.4310336998979434</v>
      </c>
      <c r="H23" s="55">
        <v>0.39946716516392544</v>
      </c>
      <c r="I23" s="55">
        <v>1.2315598150432117</v>
      </c>
      <c r="J23" s="55">
        <v>1.2651120065688002</v>
      </c>
      <c r="K23" s="55">
        <v>56.682554561658684</v>
      </c>
      <c r="L23" s="55">
        <v>10.133668597928942</v>
      </c>
      <c r="M23" s="33">
        <v>2.7809725208396965</v>
      </c>
      <c r="N23" s="75"/>
      <c r="O23" s="78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73"/>
      <c r="AE23" s="73"/>
      <c r="AF23" s="73"/>
      <c r="AG23" s="73"/>
      <c r="AH23" s="73"/>
    </row>
    <row r="24" spans="1:34" ht="32.25" customHeight="1">
      <c r="A24" s="39" t="s">
        <v>39</v>
      </c>
      <c r="B24" s="57" t="s">
        <v>53</v>
      </c>
      <c r="C24" s="41">
        <v>100</v>
      </c>
      <c r="D24" s="41">
        <v>1.742172755989408</v>
      </c>
      <c r="E24" s="28">
        <v>3.0957554646120005</v>
      </c>
      <c r="F24" s="28">
        <v>9.16306419743497</v>
      </c>
      <c r="G24" s="28">
        <v>7.7682682908878249</v>
      </c>
      <c r="H24" s="28">
        <v>0.30843468394421558</v>
      </c>
      <c r="I24" s="28">
        <v>1.9500594286047901</v>
      </c>
      <c r="J24" s="28">
        <v>1.3289232123641384</v>
      </c>
      <c r="K24" s="28">
        <v>57.912089220293616</v>
      </c>
      <c r="L24" s="28">
        <v>13.756945734257538</v>
      </c>
      <c r="M24" s="60">
        <v>2.974287011611493</v>
      </c>
      <c r="N24" s="75"/>
      <c r="O24" s="78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73"/>
      <c r="AE24" s="73"/>
      <c r="AF24" s="73"/>
      <c r="AG24" s="73"/>
      <c r="AH24" s="73"/>
    </row>
    <row r="25" spans="1:34" ht="50.25" customHeight="1">
      <c r="A25" s="48"/>
      <c r="B25" s="58" t="s">
        <v>54</v>
      </c>
      <c r="C25" s="49">
        <v>100</v>
      </c>
      <c r="D25" s="49">
        <v>1.6004541354537518</v>
      </c>
      <c r="E25" s="49">
        <v>3.1649187629570088</v>
      </c>
      <c r="F25" s="49">
        <v>16.110508515499145</v>
      </c>
      <c r="G25" s="49">
        <v>6.4695541176883182</v>
      </c>
      <c r="H25" s="49">
        <v>0.39689050822316069</v>
      </c>
      <c r="I25" s="49">
        <v>1.2522336431925911</v>
      </c>
      <c r="J25" s="49">
        <v>1.2669906957164772</v>
      </c>
      <c r="K25" s="49">
        <v>56.715322538188254</v>
      </c>
      <c r="L25" s="49">
        <v>10.236119001198203</v>
      </c>
      <c r="M25" s="50">
        <v>2.7870080818830916</v>
      </c>
      <c r="N25" s="75"/>
      <c r="O25" s="78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  <c r="AC25" s="495"/>
      <c r="AD25" s="73"/>
      <c r="AE25" s="73"/>
      <c r="AF25" s="73"/>
      <c r="AG25" s="73"/>
      <c r="AH25" s="73"/>
    </row>
    <row r="26" spans="1:34" ht="15">
      <c r="A26" s="12"/>
      <c r="B26" s="34"/>
      <c r="C26" s="59"/>
      <c r="D26" s="65"/>
      <c r="E26" s="59"/>
      <c r="F26" s="59"/>
      <c r="G26" s="59"/>
      <c r="H26" s="59"/>
      <c r="I26" s="59"/>
      <c r="J26" s="59"/>
      <c r="K26" s="59"/>
      <c r="L26" s="59"/>
      <c r="M26" s="59"/>
      <c r="N26" s="64"/>
      <c r="O26" s="27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</row>
    <row r="27" spans="1:34" ht="12.75" customHeight="1">
      <c r="A27" s="653" t="s">
        <v>132</v>
      </c>
      <c r="B27" s="654"/>
      <c r="C27" s="654"/>
      <c r="D27" s="654"/>
      <c r="E27" s="655"/>
      <c r="F27" s="655"/>
      <c r="G27" s="13"/>
      <c r="H27" s="13"/>
      <c r="I27" s="13"/>
      <c r="J27" s="13"/>
      <c r="K27" s="13"/>
      <c r="L27" s="13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</row>
    <row r="28" spans="1:34" s="14" customFormat="1" ht="19.5" customHeight="1">
      <c r="A28" s="205" t="s">
        <v>192</v>
      </c>
      <c r="B28" s="70"/>
      <c r="C28" s="70"/>
      <c r="D28" s="70"/>
      <c r="E28" s="70"/>
      <c r="F28" s="70"/>
      <c r="G28" s="18"/>
      <c r="H28" s="18"/>
      <c r="I28" s="18"/>
      <c r="J28" s="18"/>
      <c r="K28" s="18"/>
      <c r="L28" s="18"/>
      <c r="N28" s="21"/>
      <c r="O28" s="21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</row>
    <row r="29" spans="1:34" s="14" customFormat="1" ht="14.25" customHeight="1">
      <c r="A29" s="205" t="s">
        <v>191</v>
      </c>
      <c r="B29" s="70"/>
      <c r="C29" s="70"/>
      <c r="D29" s="70"/>
      <c r="E29" s="70"/>
      <c r="F29" s="70"/>
      <c r="G29" s="15"/>
      <c r="H29" s="15"/>
      <c r="I29" s="15"/>
      <c r="J29" s="15"/>
      <c r="K29" s="1"/>
      <c r="L29" s="1"/>
      <c r="N29" s="21"/>
      <c r="O29" s="21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</row>
    <row r="30" spans="1:34" s="14" customFormat="1" ht="21" customHeight="1">
      <c r="A30" s="205" t="s">
        <v>193</v>
      </c>
      <c r="B30" s="205"/>
      <c r="C30" s="205"/>
      <c r="D30" s="205"/>
      <c r="E30" s="205"/>
      <c r="F30" s="205"/>
      <c r="G30" s="15"/>
      <c r="H30" s="15"/>
      <c r="I30" s="15"/>
      <c r="J30" s="15"/>
      <c r="K30" s="1"/>
      <c r="L30" s="1"/>
      <c r="N30" s="21"/>
      <c r="O30" s="21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</row>
    <row r="31" spans="1:34" s="14" customFormat="1" ht="18.75" customHeight="1">
      <c r="A31" s="205" t="s">
        <v>258</v>
      </c>
      <c r="B31" s="205"/>
      <c r="C31" s="205"/>
      <c r="D31" s="205"/>
      <c r="E31" s="205"/>
      <c r="F31" s="205"/>
      <c r="G31" s="15"/>
      <c r="H31" s="15"/>
      <c r="I31" s="15"/>
      <c r="J31" s="15"/>
      <c r="K31" s="1"/>
      <c r="L31" s="1"/>
      <c r="N31" s="21"/>
      <c r="O31" s="21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</row>
    <row r="32" spans="1:34" s="14" customFormat="1" ht="15" customHeight="1">
      <c r="A32" s="12" t="s">
        <v>255</v>
      </c>
      <c r="B32" s="534"/>
      <c r="C32" s="534"/>
      <c r="D32" s="534"/>
      <c r="E32" s="535"/>
      <c r="F32" s="535"/>
      <c r="G32" s="15"/>
      <c r="H32" s="15"/>
      <c r="I32" s="15"/>
      <c r="J32" s="15"/>
      <c r="K32" s="1"/>
      <c r="L32" s="1"/>
      <c r="N32" s="21"/>
      <c r="O32" s="21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</row>
    <row r="33" spans="1:29" s="14" customFormat="1" ht="14.25" customHeight="1">
      <c r="A33" s="68" t="s">
        <v>55</v>
      </c>
      <c r="B33" s="534"/>
      <c r="C33" s="534"/>
      <c r="D33" s="534"/>
      <c r="E33" s="535"/>
      <c r="F33" s="535"/>
      <c r="G33" s="15"/>
      <c r="H33" s="15"/>
      <c r="I33" s="15"/>
      <c r="J33" s="15"/>
      <c r="K33" s="1"/>
      <c r="L33" s="1"/>
      <c r="N33" s="21"/>
      <c r="O33" s="21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</row>
    <row r="34" spans="1:29" s="14" customFormat="1" ht="14.25" customHeight="1">
      <c r="A34" s="656" t="s">
        <v>56</v>
      </c>
      <c r="B34" s="656"/>
      <c r="C34" s="656"/>
      <c r="D34" s="656"/>
      <c r="E34" s="656"/>
      <c r="F34" s="656"/>
      <c r="G34" s="15"/>
      <c r="H34" s="15"/>
      <c r="I34" s="15"/>
      <c r="J34" s="15"/>
      <c r="K34" s="1"/>
      <c r="L34" s="1"/>
      <c r="N34" s="21"/>
      <c r="O34" s="21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</row>
    <row r="35" spans="1:29" s="14" customFormat="1" ht="19.5" customHeight="1">
      <c r="A35" s="650" t="s">
        <v>57</v>
      </c>
      <c r="B35" s="650"/>
      <c r="C35" s="650"/>
      <c r="D35" s="650"/>
      <c r="E35" s="650"/>
      <c r="F35" s="650"/>
      <c r="G35" s="15"/>
      <c r="H35" s="15"/>
      <c r="I35" s="15"/>
      <c r="J35" s="15"/>
      <c r="K35" s="1"/>
      <c r="L35" s="1"/>
      <c r="N35" s="21"/>
      <c r="O35" s="21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</row>
    <row r="36" spans="1:29" ht="15" customHeight="1">
      <c r="A36" s="650" t="s">
        <v>211</v>
      </c>
      <c r="B36" s="650"/>
      <c r="C36" s="650"/>
      <c r="D36" s="650"/>
      <c r="E36" s="650"/>
      <c r="F36" s="650"/>
      <c r="P36" s="495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</row>
    <row r="37" spans="1:29" ht="15"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</row>
    <row r="38" spans="1:29" ht="15">
      <c r="C38" s="76"/>
      <c r="D38" s="90"/>
      <c r="E38" s="90"/>
      <c r="F38" s="90"/>
      <c r="G38" s="90"/>
      <c r="H38" s="90"/>
      <c r="I38" s="90"/>
      <c r="J38" s="90"/>
      <c r="K38" s="90"/>
      <c r="L38" s="90"/>
      <c r="M38" s="90"/>
      <c r="P38" s="495"/>
      <c r="Q38" s="495"/>
      <c r="R38" s="495"/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</row>
    <row r="39" spans="1:29" ht="15">
      <c r="C39" s="76"/>
      <c r="D39" s="90"/>
      <c r="E39" s="90"/>
      <c r="F39" s="90"/>
      <c r="G39" s="90"/>
      <c r="H39" s="90"/>
      <c r="I39" s="90"/>
      <c r="J39" s="90"/>
      <c r="K39" s="90"/>
      <c r="L39" s="90"/>
      <c r="M39" s="90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495"/>
    </row>
    <row r="40" spans="1:29">
      <c r="C40" s="76"/>
      <c r="D40" s="90"/>
      <c r="E40" s="90"/>
      <c r="F40" s="90"/>
      <c r="G40" s="90"/>
      <c r="H40" s="90"/>
      <c r="I40" s="90"/>
      <c r="J40" s="90"/>
      <c r="K40" s="76"/>
      <c r="L40" s="90"/>
      <c r="M40" s="90"/>
      <c r="R40" s="76"/>
      <c r="S40" s="90"/>
      <c r="T40" s="90"/>
      <c r="U40" s="90"/>
      <c r="V40" s="90"/>
      <c r="W40" s="90"/>
      <c r="X40" s="90"/>
      <c r="Y40" s="90"/>
      <c r="Z40" s="76"/>
      <c r="AA40" s="90"/>
      <c r="AB40" s="90"/>
    </row>
    <row r="41" spans="1:29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</row>
  </sheetData>
  <mergeCells count="10">
    <mergeCell ref="A36:F36"/>
    <mergeCell ref="A35:F35"/>
    <mergeCell ref="A1:M1"/>
    <mergeCell ref="A2:M2"/>
    <mergeCell ref="A3:M3"/>
    <mergeCell ref="A5:A6"/>
    <mergeCell ref="C5:M5"/>
    <mergeCell ref="A27:F27"/>
    <mergeCell ref="A34:F34"/>
    <mergeCell ref="B5:B6"/>
  </mergeCells>
  <hyperlinks>
    <hyperlink ref="O5" location="Índice!A1" display="Indice"/>
  </hyperlinks>
  <printOptions horizontalCentered="1"/>
  <pageMargins left="0.39370078740157483" right="0.39370078740157483" top="0.98425196850393704" bottom="0.98425196850393704" header="0.31496062992125984" footer="0.31496062992125984"/>
  <pageSetup scale="4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Z43"/>
  <sheetViews>
    <sheetView zoomScale="112" zoomScaleNormal="112" zoomScaleSheetLayoutView="62" workbookViewId="0">
      <selection sqref="A1:M1"/>
    </sheetView>
  </sheetViews>
  <sheetFormatPr baseColWidth="10" defaultColWidth="11" defaultRowHeight="12.75"/>
  <cols>
    <col min="1" max="1" width="17" style="1" customWidth="1"/>
    <col min="2" max="2" width="48.28515625" style="1" customWidth="1"/>
    <col min="3" max="9" width="13.5703125" style="1" customWidth="1"/>
    <col min="10" max="10" width="15.42578125" style="1" customWidth="1"/>
    <col min="11" max="13" width="13.5703125" style="1" customWidth="1"/>
    <col min="14" max="14" width="11" style="8"/>
    <col min="15" max="15" width="11" style="21"/>
    <col min="16" max="26" width="11" style="8"/>
    <col min="27" max="256" width="11" style="1"/>
    <col min="257" max="257" width="17" style="1" customWidth="1"/>
    <col min="258" max="258" width="48.28515625" style="1" customWidth="1"/>
    <col min="259" max="265" width="13.5703125" style="1" customWidth="1"/>
    <col min="266" max="266" width="15.42578125" style="1" customWidth="1"/>
    <col min="267" max="269" width="13.5703125" style="1" customWidth="1"/>
    <col min="270" max="512" width="11" style="1"/>
    <col min="513" max="513" width="17" style="1" customWidth="1"/>
    <col min="514" max="514" width="48.28515625" style="1" customWidth="1"/>
    <col min="515" max="521" width="13.5703125" style="1" customWidth="1"/>
    <col min="522" max="522" width="15.42578125" style="1" customWidth="1"/>
    <col min="523" max="525" width="13.5703125" style="1" customWidth="1"/>
    <col min="526" max="768" width="11" style="1"/>
    <col min="769" max="769" width="17" style="1" customWidth="1"/>
    <col min="770" max="770" width="48.28515625" style="1" customWidth="1"/>
    <col min="771" max="777" width="13.5703125" style="1" customWidth="1"/>
    <col min="778" max="778" width="15.42578125" style="1" customWidth="1"/>
    <col min="779" max="781" width="13.5703125" style="1" customWidth="1"/>
    <col min="782" max="1024" width="11" style="1"/>
    <col min="1025" max="1025" width="17" style="1" customWidth="1"/>
    <col min="1026" max="1026" width="48.28515625" style="1" customWidth="1"/>
    <col min="1027" max="1033" width="13.5703125" style="1" customWidth="1"/>
    <col min="1034" max="1034" width="15.42578125" style="1" customWidth="1"/>
    <col min="1035" max="1037" width="13.5703125" style="1" customWidth="1"/>
    <col min="1038" max="1280" width="11" style="1"/>
    <col min="1281" max="1281" width="17" style="1" customWidth="1"/>
    <col min="1282" max="1282" width="48.28515625" style="1" customWidth="1"/>
    <col min="1283" max="1289" width="13.5703125" style="1" customWidth="1"/>
    <col min="1290" max="1290" width="15.42578125" style="1" customWidth="1"/>
    <col min="1291" max="1293" width="13.5703125" style="1" customWidth="1"/>
    <col min="1294" max="1536" width="11" style="1"/>
    <col min="1537" max="1537" width="17" style="1" customWidth="1"/>
    <col min="1538" max="1538" width="48.28515625" style="1" customWidth="1"/>
    <col min="1539" max="1545" width="13.5703125" style="1" customWidth="1"/>
    <col min="1546" max="1546" width="15.42578125" style="1" customWidth="1"/>
    <col min="1547" max="1549" width="13.5703125" style="1" customWidth="1"/>
    <col min="1550" max="1792" width="11" style="1"/>
    <col min="1793" max="1793" width="17" style="1" customWidth="1"/>
    <col min="1794" max="1794" width="48.28515625" style="1" customWidth="1"/>
    <col min="1795" max="1801" width="13.5703125" style="1" customWidth="1"/>
    <col min="1802" max="1802" width="15.42578125" style="1" customWidth="1"/>
    <col min="1803" max="1805" width="13.5703125" style="1" customWidth="1"/>
    <col min="1806" max="2048" width="11" style="1"/>
    <col min="2049" max="2049" width="17" style="1" customWidth="1"/>
    <col min="2050" max="2050" width="48.28515625" style="1" customWidth="1"/>
    <col min="2051" max="2057" width="13.5703125" style="1" customWidth="1"/>
    <col min="2058" max="2058" width="15.42578125" style="1" customWidth="1"/>
    <col min="2059" max="2061" width="13.5703125" style="1" customWidth="1"/>
    <col min="2062" max="2304" width="11" style="1"/>
    <col min="2305" max="2305" width="17" style="1" customWidth="1"/>
    <col min="2306" max="2306" width="48.28515625" style="1" customWidth="1"/>
    <col min="2307" max="2313" width="13.5703125" style="1" customWidth="1"/>
    <col min="2314" max="2314" width="15.42578125" style="1" customWidth="1"/>
    <col min="2315" max="2317" width="13.5703125" style="1" customWidth="1"/>
    <col min="2318" max="2560" width="11" style="1"/>
    <col min="2561" max="2561" width="17" style="1" customWidth="1"/>
    <col min="2562" max="2562" width="48.28515625" style="1" customWidth="1"/>
    <col min="2563" max="2569" width="13.5703125" style="1" customWidth="1"/>
    <col min="2570" max="2570" width="15.42578125" style="1" customWidth="1"/>
    <col min="2571" max="2573" width="13.5703125" style="1" customWidth="1"/>
    <col min="2574" max="2816" width="11" style="1"/>
    <col min="2817" max="2817" width="17" style="1" customWidth="1"/>
    <col min="2818" max="2818" width="48.28515625" style="1" customWidth="1"/>
    <col min="2819" max="2825" width="13.5703125" style="1" customWidth="1"/>
    <col min="2826" max="2826" width="15.42578125" style="1" customWidth="1"/>
    <col min="2827" max="2829" width="13.5703125" style="1" customWidth="1"/>
    <col min="2830" max="3072" width="11" style="1"/>
    <col min="3073" max="3073" width="17" style="1" customWidth="1"/>
    <col min="3074" max="3074" width="48.28515625" style="1" customWidth="1"/>
    <col min="3075" max="3081" width="13.5703125" style="1" customWidth="1"/>
    <col min="3082" max="3082" width="15.42578125" style="1" customWidth="1"/>
    <col min="3083" max="3085" width="13.5703125" style="1" customWidth="1"/>
    <col min="3086" max="3328" width="11" style="1"/>
    <col min="3329" max="3329" width="17" style="1" customWidth="1"/>
    <col min="3330" max="3330" width="48.28515625" style="1" customWidth="1"/>
    <col min="3331" max="3337" width="13.5703125" style="1" customWidth="1"/>
    <col min="3338" max="3338" width="15.42578125" style="1" customWidth="1"/>
    <col min="3339" max="3341" width="13.5703125" style="1" customWidth="1"/>
    <col min="3342" max="3584" width="11" style="1"/>
    <col min="3585" max="3585" width="17" style="1" customWidth="1"/>
    <col min="3586" max="3586" width="48.28515625" style="1" customWidth="1"/>
    <col min="3587" max="3593" width="13.5703125" style="1" customWidth="1"/>
    <col min="3594" max="3594" width="15.42578125" style="1" customWidth="1"/>
    <col min="3595" max="3597" width="13.5703125" style="1" customWidth="1"/>
    <col min="3598" max="3840" width="11" style="1"/>
    <col min="3841" max="3841" width="17" style="1" customWidth="1"/>
    <col min="3842" max="3842" width="48.28515625" style="1" customWidth="1"/>
    <col min="3843" max="3849" width="13.5703125" style="1" customWidth="1"/>
    <col min="3850" max="3850" width="15.42578125" style="1" customWidth="1"/>
    <col min="3851" max="3853" width="13.5703125" style="1" customWidth="1"/>
    <col min="3854" max="4096" width="11" style="1"/>
    <col min="4097" max="4097" width="17" style="1" customWidth="1"/>
    <col min="4098" max="4098" width="48.28515625" style="1" customWidth="1"/>
    <col min="4099" max="4105" width="13.5703125" style="1" customWidth="1"/>
    <col min="4106" max="4106" width="15.42578125" style="1" customWidth="1"/>
    <col min="4107" max="4109" width="13.5703125" style="1" customWidth="1"/>
    <col min="4110" max="4352" width="11" style="1"/>
    <col min="4353" max="4353" width="17" style="1" customWidth="1"/>
    <col min="4354" max="4354" width="48.28515625" style="1" customWidth="1"/>
    <col min="4355" max="4361" width="13.5703125" style="1" customWidth="1"/>
    <col min="4362" max="4362" width="15.42578125" style="1" customWidth="1"/>
    <col min="4363" max="4365" width="13.5703125" style="1" customWidth="1"/>
    <col min="4366" max="4608" width="11" style="1"/>
    <col min="4609" max="4609" width="17" style="1" customWidth="1"/>
    <col min="4610" max="4610" width="48.28515625" style="1" customWidth="1"/>
    <col min="4611" max="4617" width="13.5703125" style="1" customWidth="1"/>
    <col min="4618" max="4618" width="15.42578125" style="1" customWidth="1"/>
    <col min="4619" max="4621" width="13.5703125" style="1" customWidth="1"/>
    <col min="4622" max="4864" width="11" style="1"/>
    <col min="4865" max="4865" width="17" style="1" customWidth="1"/>
    <col min="4866" max="4866" width="48.28515625" style="1" customWidth="1"/>
    <col min="4867" max="4873" width="13.5703125" style="1" customWidth="1"/>
    <col min="4874" max="4874" width="15.42578125" style="1" customWidth="1"/>
    <col min="4875" max="4877" width="13.5703125" style="1" customWidth="1"/>
    <col min="4878" max="5120" width="11" style="1"/>
    <col min="5121" max="5121" width="17" style="1" customWidth="1"/>
    <col min="5122" max="5122" width="48.28515625" style="1" customWidth="1"/>
    <col min="5123" max="5129" width="13.5703125" style="1" customWidth="1"/>
    <col min="5130" max="5130" width="15.42578125" style="1" customWidth="1"/>
    <col min="5131" max="5133" width="13.5703125" style="1" customWidth="1"/>
    <col min="5134" max="5376" width="11" style="1"/>
    <col min="5377" max="5377" width="17" style="1" customWidth="1"/>
    <col min="5378" max="5378" width="48.28515625" style="1" customWidth="1"/>
    <col min="5379" max="5385" width="13.5703125" style="1" customWidth="1"/>
    <col min="5386" max="5386" width="15.42578125" style="1" customWidth="1"/>
    <col min="5387" max="5389" width="13.5703125" style="1" customWidth="1"/>
    <col min="5390" max="5632" width="11" style="1"/>
    <col min="5633" max="5633" width="17" style="1" customWidth="1"/>
    <col min="5634" max="5634" width="48.28515625" style="1" customWidth="1"/>
    <col min="5635" max="5641" width="13.5703125" style="1" customWidth="1"/>
    <col min="5642" max="5642" width="15.42578125" style="1" customWidth="1"/>
    <col min="5643" max="5645" width="13.5703125" style="1" customWidth="1"/>
    <col min="5646" max="5888" width="11" style="1"/>
    <col min="5889" max="5889" width="17" style="1" customWidth="1"/>
    <col min="5890" max="5890" width="48.28515625" style="1" customWidth="1"/>
    <col min="5891" max="5897" width="13.5703125" style="1" customWidth="1"/>
    <col min="5898" max="5898" width="15.42578125" style="1" customWidth="1"/>
    <col min="5899" max="5901" width="13.5703125" style="1" customWidth="1"/>
    <col min="5902" max="6144" width="11" style="1"/>
    <col min="6145" max="6145" width="17" style="1" customWidth="1"/>
    <col min="6146" max="6146" width="48.28515625" style="1" customWidth="1"/>
    <col min="6147" max="6153" width="13.5703125" style="1" customWidth="1"/>
    <col min="6154" max="6154" width="15.42578125" style="1" customWidth="1"/>
    <col min="6155" max="6157" width="13.5703125" style="1" customWidth="1"/>
    <col min="6158" max="6400" width="11" style="1"/>
    <col min="6401" max="6401" width="17" style="1" customWidth="1"/>
    <col min="6402" max="6402" width="48.28515625" style="1" customWidth="1"/>
    <col min="6403" max="6409" width="13.5703125" style="1" customWidth="1"/>
    <col min="6410" max="6410" width="15.42578125" style="1" customWidth="1"/>
    <col min="6411" max="6413" width="13.5703125" style="1" customWidth="1"/>
    <col min="6414" max="6656" width="11" style="1"/>
    <col min="6657" max="6657" width="17" style="1" customWidth="1"/>
    <col min="6658" max="6658" width="48.28515625" style="1" customWidth="1"/>
    <col min="6659" max="6665" width="13.5703125" style="1" customWidth="1"/>
    <col min="6666" max="6666" width="15.42578125" style="1" customWidth="1"/>
    <col min="6667" max="6669" width="13.5703125" style="1" customWidth="1"/>
    <col min="6670" max="6912" width="11" style="1"/>
    <col min="6913" max="6913" width="17" style="1" customWidth="1"/>
    <col min="6914" max="6914" width="48.28515625" style="1" customWidth="1"/>
    <col min="6915" max="6921" width="13.5703125" style="1" customWidth="1"/>
    <col min="6922" max="6922" width="15.42578125" style="1" customWidth="1"/>
    <col min="6923" max="6925" width="13.5703125" style="1" customWidth="1"/>
    <col min="6926" max="7168" width="11" style="1"/>
    <col min="7169" max="7169" width="17" style="1" customWidth="1"/>
    <col min="7170" max="7170" width="48.28515625" style="1" customWidth="1"/>
    <col min="7171" max="7177" width="13.5703125" style="1" customWidth="1"/>
    <col min="7178" max="7178" width="15.42578125" style="1" customWidth="1"/>
    <col min="7179" max="7181" width="13.5703125" style="1" customWidth="1"/>
    <col min="7182" max="7424" width="11" style="1"/>
    <col min="7425" max="7425" width="17" style="1" customWidth="1"/>
    <col min="7426" max="7426" width="48.28515625" style="1" customWidth="1"/>
    <col min="7427" max="7433" width="13.5703125" style="1" customWidth="1"/>
    <col min="7434" max="7434" width="15.42578125" style="1" customWidth="1"/>
    <col min="7435" max="7437" width="13.5703125" style="1" customWidth="1"/>
    <col min="7438" max="7680" width="11" style="1"/>
    <col min="7681" max="7681" width="17" style="1" customWidth="1"/>
    <col min="7682" max="7682" width="48.28515625" style="1" customWidth="1"/>
    <col min="7683" max="7689" width="13.5703125" style="1" customWidth="1"/>
    <col min="7690" max="7690" width="15.42578125" style="1" customWidth="1"/>
    <col min="7691" max="7693" width="13.5703125" style="1" customWidth="1"/>
    <col min="7694" max="7936" width="11" style="1"/>
    <col min="7937" max="7937" width="17" style="1" customWidth="1"/>
    <col min="7938" max="7938" width="48.28515625" style="1" customWidth="1"/>
    <col min="7939" max="7945" width="13.5703125" style="1" customWidth="1"/>
    <col min="7946" max="7946" width="15.42578125" style="1" customWidth="1"/>
    <col min="7947" max="7949" width="13.5703125" style="1" customWidth="1"/>
    <col min="7950" max="8192" width="11" style="1"/>
    <col min="8193" max="8193" width="17" style="1" customWidth="1"/>
    <col min="8194" max="8194" width="48.28515625" style="1" customWidth="1"/>
    <col min="8195" max="8201" width="13.5703125" style="1" customWidth="1"/>
    <col min="8202" max="8202" width="15.42578125" style="1" customWidth="1"/>
    <col min="8203" max="8205" width="13.5703125" style="1" customWidth="1"/>
    <col min="8206" max="8448" width="11" style="1"/>
    <col min="8449" max="8449" width="17" style="1" customWidth="1"/>
    <col min="8450" max="8450" width="48.28515625" style="1" customWidth="1"/>
    <col min="8451" max="8457" width="13.5703125" style="1" customWidth="1"/>
    <col min="8458" max="8458" width="15.42578125" style="1" customWidth="1"/>
    <col min="8459" max="8461" width="13.5703125" style="1" customWidth="1"/>
    <col min="8462" max="8704" width="11" style="1"/>
    <col min="8705" max="8705" width="17" style="1" customWidth="1"/>
    <col min="8706" max="8706" width="48.28515625" style="1" customWidth="1"/>
    <col min="8707" max="8713" width="13.5703125" style="1" customWidth="1"/>
    <col min="8714" max="8714" width="15.42578125" style="1" customWidth="1"/>
    <col min="8715" max="8717" width="13.5703125" style="1" customWidth="1"/>
    <col min="8718" max="8960" width="11" style="1"/>
    <col min="8961" max="8961" width="17" style="1" customWidth="1"/>
    <col min="8962" max="8962" width="48.28515625" style="1" customWidth="1"/>
    <col min="8963" max="8969" width="13.5703125" style="1" customWidth="1"/>
    <col min="8970" max="8970" width="15.42578125" style="1" customWidth="1"/>
    <col min="8971" max="8973" width="13.5703125" style="1" customWidth="1"/>
    <col min="8974" max="9216" width="11" style="1"/>
    <col min="9217" max="9217" width="17" style="1" customWidth="1"/>
    <col min="9218" max="9218" width="48.28515625" style="1" customWidth="1"/>
    <col min="9219" max="9225" width="13.5703125" style="1" customWidth="1"/>
    <col min="9226" max="9226" width="15.42578125" style="1" customWidth="1"/>
    <col min="9227" max="9229" width="13.5703125" style="1" customWidth="1"/>
    <col min="9230" max="9472" width="11" style="1"/>
    <col min="9473" max="9473" width="17" style="1" customWidth="1"/>
    <col min="9474" max="9474" width="48.28515625" style="1" customWidth="1"/>
    <col min="9475" max="9481" width="13.5703125" style="1" customWidth="1"/>
    <col min="9482" max="9482" width="15.42578125" style="1" customWidth="1"/>
    <col min="9483" max="9485" width="13.5703125" style="1" customWidth="1"/>
    <col min="9486" max="9728" width="11" style="1"/>
    <col min="9729" max="9729" width="17" style="1" customWidth="1"/>
    <col min="9730" max="9730" width="48.28515625" style="1" customWidth="1"/>
    <col min="9731" max="9737" width="13.5703125" style="1" customWidth="1"/>
    <col min="9738" max="9738" width="15.42578125" style="1" customWidth="1"/>
    <col min="9739" max="9741" width="13.5703125" style="1" customWidth="1"/>
    <col min="9742" max="9984" width="11" style="1"/>
    <col min="9985" max="9985" width="17" style="1" customWidth="1"/>
    <col min="9986" max="9986" width="48.28515625" style="1" customWidth="1"/>
    <col min="9987" max="9993" width="13.5703125" style="1" customWidth="1"/>
    <col min="9994" max="9994" width="15.42578125" style="1" customWidth="1"/>
    <col min="9995" max="9997" width="13.5703125" style="1" customWidth="1"/>
    <col min="9998" max="10240" width="11" style="1"/>
    <col min="10241" max="10241" width="17" style="1" customWidth="1"/>
    <col min="10242" max="10242" width="48.28515625" style="1" customWidth="1"/>
    <col min="10243" max="10249" width="13.5703125" style="1" customWidth="1"/>
    <col min="10250" max="10250" width="15.42578125" style="1" customWidth="1"/>
    <col min="10251" max="10253" width="13.5703125" style="1" customWidth="1"/>
    <col min="10254" max="10496" width="11" style="1"/>
    <col min="10497" max="10497" width="17" style="1" customWidth="1"/>
    <col min="10498" max="10498" width="48.28515625" style="1" customWidth="1"/>
    <col min="10499" max="10505" width="13.5703125" style="1" customWidth="1"/>
    <col min="10506" max="10506" width="15.42578125" style="1" customWidth="1"/>
    <col min="10507" max="10509" width="13.5703125" style="1" customWidth="1"/>
    <col min="10510" max="10752" width="11" style="1"/>
    <col min="10753" max="10753" width="17" style="1" customWidth="1"/>
    <col min="10754" max="10754" width="48.28515625" style="1" customWidth="1"/>
    <col min="10755" max="10761" width="13.5703125" style="1" customWidth="1"/>
    <col min="10762" max="10762" width="15.42578125" style="1" customWidth="1"/>
    <col min="10763" max="10765" width="13.5703125" style="1" customWidth="1"/>
    <col min="10766" max="11008" width="11" style="1"/>
    <col min="11009" max="11009" width="17" style="1" customWidth="1"/>
    <col min="11010" max="11010" width="48.28515625" style="1" customWidth="1"/>
    <col min="11011" max="11017" width="13.5703125" style="1" customWidth="1"/>
    <col min="11018" max="11018" width="15.42578125" style="1" customWidth="1"/>
    <col min="11019" max="11021" width="13.5703125" style="1" customWidth="1"/>
    <col min="11022" max="11264" width="11" style="1"/>
    <col min="11265" max="11265" width="17" style="1" customWidth="1"/>
    <col min="11266" max="11266" width="48.28515625" style="1" customWidth="1"/>
    <col min="11267" max="11273" width="13.5703125" style="1" customWidth="1"/>
    <col min="11274" max="11274" width="15.42578125" style="1" customWidth="1"/>
    <col min="11275" max="11277" width="13.5703125" style="1" customWidth="1"/>
    <col min="11278" max="11520" width="11" style="1"/>
    <col min="11521" max="11521" width="17" style="1" customWidth="1"/>
    <col min="11522" max="11522" width="48.28515625" style="1" customWidth="1"/>
    <col min="11523" max="11529" width="13.5703125" style="1" customWidth="1"/>
    <col min="11530" max="11530" width="15.42578125" style="1" customWidth="1"/>
    <col min="11531" max="11533" width="13.5703125" style="1" customWidth="1"/>
    <col min="11534" max="11776" width="11" style="1"/>
    <col min="11777" max="11777" width="17" style="1" customWidth="1"/>
    <col min="11778" max="11778" width="48.28515625" style="1" customWidth="1"/>
    <col min="11779" max="11785" width="13.5703125" style="1" customWidth="1"/>
    <col min="11786" max="11786" width="15.42578125" style="1" customWidth="1"/>
    <col min="11787" max="11789" width="13.5703125" style="1" customWidth="1"/>
    <col min="11790" max="12032" width="11" style="1"/>
    <col min="12033" max="12033" width="17" style="1" customWidth="1"/>
    <col min="12034" max="12034" width="48.28515625" style="1" customWidth="1"/>
    <col min="12035" max="12041" width="13.5703125" style="1" customWidth="1"/>
    <col min="12042" max="12042" width="15.42578125" style="1" customWidth="1"/>
    <col min="12043" max="12045" width="13.5703125" style="1" customWidth="1"/>
    <col min="12046" max="12288" width="11" style="1"/>
    <col min="12289" max="12289" width="17" style="1" customWidth="1"/>
    <col min="12290" max="12290" width="48.28515625" style="1" customWidth="1"/>
    <col min="12291" max="12297" width="13.5703125" style="1" customWidth="1"/>
    <col min="12298" max="12298" width="15.42578125" style="1" customWidth="1"/>
    <col min="12299" max="12301" width="13.5703125" style="1" customWidth="1"/>
    <col min="12302" max="12544" width="11" style="1"/>
    <col min="12545" max="12545" width="17" style="1" customWidth="1"/>
    <col min="12546" max="12546" width="48.28515625" style="1" customWidth="1"/>
    <col min="12547" max="12553" width="13.5703125" style="1" customWidth="1"/>
    <col min="12554" max="12554" width="15.42578125" style="1" customWidth="1"/>
    <col min="12555" max="12557" width="13.5703125" style="1" customWidth="1"/>
    <col min="12558" max="12800" width="11" style="1"/>
    <col min="12801" max="12801" width="17" style="1" customWidth="1"/>
    <col min="12802" max="12802" width="48.28515625" style="1" customWidth="1"/>
    <col min="12803" max="12809" width="13.5703125" style="1" customWidth="1"/>
    <col min="12810" max="12810" width="15.42578125" style="1" customWidth="1"/>
    <col min="12811" max="12813" width="13.5703125" style="1" customWidth="1"/>
    <col min="12814" max="13056" width="11" style="1"/>
    <col min="13057" max="13057" width="17" style="1" customWidth="1"/>
    <col min="13058" max="13058" width="48.28515625" style="1" customWidth="1"/>
    <col min="13059" max="13065" width="13.5703125" style="1" customWidth="1"/>
    <col min="13066" max="13066" width="15.42578125" style="1" customWidth="1"/>
    <col min="13067" max="13069" width="13.5703125" style="1" customWidth="1"/>
    <col min="13070" max="13312" width="11" style="1"/>
    <col min="13313" max="13313" width="17" style="1" customWidth="1"/>
    <col min="13314" max="13314" width="48.28515625" style="1" customWidth="1"/>
    <col min="13315" max="13321" width="13.5703125" style="1" customWidth="1"/>
    <col min="13322" max="13322" width="15.42578125" style="1" customWidth="1"/>
    <col min="13323" max="13325" width="13.5703125" style="1" customWidth="1"/>
    <col min="13326" max="13568" width="11" style="1"/>
    <col min="13569" max="13569" width="17" style="1" customWidth="1"/>
    <col min="13570" max="13570" width="48.28515625" style="1" customWidth="1"/>
    <col min="13571" max="13577" width="13.5703125" style="1" customWidth="1"/>
    <col min="13578" max="13578" width="15.42578125" style="1" customWidth="1"/>
    <col min="13579" max="13581" width="13.5703125" style="1" customWidth="1"/>
    <col min="13582" max="13824" width="11" style="1"/>
    <col min="13825" max="13825" width="17" style="1" customWidth="1"/>
    <col min="13826" max="13826" width="48.28515625" style="1" customWidth="1"/>
    <col min="13827" max="13833" width="13.5703125" style="1" customWidth="1"/>
    <col min="13834" max="13834" width="15.42578125" style="1" customWidth="1"/>
    <col min="13835" max="13837" width="13.5703125" style="1" customWidth="1"/>
    <col min="13838" max="14080" width="11" style="1"/>
    <col min="14081" max="14081" width="17" style="1" customWidth="1"/>
    <col min="14082" max="14082" width="48.28515625" style="1" customWidth="1"/>
    <col min="14083" max="14089" width="13.5703125" style="1" customWidth="1"/>
    <col min="14090" max="14090" width="15.42578125" style="1" customWidth="1"/>
    <col min="14091" max="14093" width="13.5703125" style="1" customWidth="1"/>
    <col min="14094" max="14336" width="11" style="1"/>
    <col min="14337" max="14337" width="17" style="1" customWidth="1"/>
    <col min="14338" max="14338" width="48.28515625" style="1" customWidth="1"/>
    <col min="14339" max="14345" width="13.5703125" style="1" customWidth="1"/>
    <col min="14346" max="14346" width="15.42578125" style="1" customWidth="1"/>
    <col min="14347" max="14349" width="13.5703125" style="1" customWidth="1"/>
    <col min="14350" max="14592" width="11" style="1"/>
    <col min="14593" max="14593" width="17" style="1" customWidth="1"/>
    <col min="14594" max="14594" width="48.28515625" style="1" customWidth="1"/>
    <col min="14595" max="14601" width="13.5703125" style="1" customWidth="1"/>
    <col min="14602" max="14602" width="15.42578125" style="1" customWidth="1"/>
    <col min="14603" max="14605" width="13.5703125" style="1" customWidth="1"/>
    <col min="14606" max="14848" width="11" style="1"/>
    <col min="14849" max="14849" width="17" style="1" customWidth="1"/>
    <col min="14850" max="14850" width="48.28515625" style="1" customWidth="1"/>
    <col min="14851" max="14857" width="13.5703125" style="1" customWidth="1"/>
    <col min="14858" max="14858" width="15.42578125" style="1" customWidth="1"/>
    <col min="14859" max="14861" width="13.5703125" style="1" customWidth="1"/>
    <col min="14862" max="15104" width="11" style="1"/>
    <col min="15105" max="15105" width="17" style="1" customWidth="1"/>
    <col min="15106" max="15106" width="48.28515625" style="1" customWidth="1"/>
    <col min="15107" max="15113" width="13.5703125" style="1" customWidth="1"/>
    <col min="15114" max="15114" width="15.42578125" style="1" customWidth="1"/>
    <col min="15115" max="15117" width="13.5703125" style="1" customWidth="1"/>
    <col min="15118" max="15360" width="11" style="1"/>
    <col min="15361" max="15361" width="17" style="1" customWidth="1"/>
    <col min="15362" max="15362" width="48.28515625" style="1" customWidth="1"/>
    <col min="15363" max="15369" width="13.5703125" style="1" customWidth="1"/>
    <col min="15370" max="15370" width="15.42578125" style="1" customWidth="1"/>
    <col min="15371" max="15373" width="13.5703125" style="1" customWidth="1"/>
    <col min="15374" max="15616" width="11" style="1"/>
    <col min="15617" max="15617" width="17" style="1" customWidth="1"/>
    <col min="15618" max="15618" width="48.28515625" style="1" customWidth="1"/>
    <col min="15619" max="15625" width="13.5703125" style="1" customWidth="1"/>
    <col min="15626" max="15626" width="15.42578125" style="1" customWidth="1"/>
    <col min="15627" max="15629" width="13.5703125" style="1" customWidth="1"/>
    <col min="15630" max="15872" width="11" style="1"/>
    <col min="15873" max="15873" width="17" style="1" customWidth="1"/>
    <col min="15874" max="15874" width="48.28515625" style="1" customWidth="1"/>
    <col min="15875" max="15881" width="13.5703125" style="1" customWidth="1"/>
    <col min="15882" max="15882" width="15.42578125" style="1" customWidth="1"/>
    <col min="15883" max="15885" width="13.5703125" style="1" customWidth="1"/>
    <col min="15886" max="16128" width="11" style="1"/>
    <col min="16129" max="16129" width="17" style="1" customWidth="1"/>
    <col min="16130" max="16130" width="48.28515625" style="1" customWidth="1"/>
    <col min="16131" max="16137" width="13.5703125" style="1" customWidth="1"/>
    <col min="16138" max="16138" width="15.42578125" style="1" customWidth="1"/>
    <col min="16139" max="16141" width="13.5703125" style="1" customWidth="1"/>
    <col min="16142" max="16384" width="11" style="1"/>
  </cols>
  <sheetData>
    <row r="1" spans="1:26">
      <c r="A1" s="646" t="s">
        <v>19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</row>
    <row r="2" spans="1:26">
      <c r="A2" s="647" t="s">
        <v>20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</row>
    <row r="3" spans="1:26" s="14" customFormat="1" ht="19.5" customHeight="1">
      <c r="A3" s="646" t="s">
        <v>21</v>
      </c>
      <c r="B3" s="646"/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12" customFormat="1" ht="33" customHeight="1">
      <c r="A4" s="2" t="s">
        <v>221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12" customFormat="1" ht="37.5" customHeight="1">
      <c r="A5" s="637" t="s">
        <v>48</v>
      </c>
      <c r="B5" s="640" t="s">
        <v>49</v>
      </c>
      <c r="C5" s="651" t="s">
        <v>70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8"/>
      <c r="O5" s="536" t="s">
        <v>62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12" customFormat="1" ht="37.5" customHeight="1">
      <c r="A6" s="638"/>
      <c r="B6" s="641"/>
      <c r="C6" s="53" t="s">
        <v>71</v>
      </c>
      <c r="D6" s="53" t="s">
        <v>23</v>
      </c>
      <c r="E6" s="53" t="s">
        <v>24</v>
      </c>
      <c r="F6" s="53" t="s">
        <v>25</v>
      </c>
      <c r="G6" s="53" t="s">
        <v>26</v>
      </c>
      <c r="H6" s="53" t="s">
        <v>27</v>
      </c>
      <c r="I6" s="53" t="s">
        <v>28</v>
      </c>
      <c r="J6" s="53" t="s">
        <v>29</v>
      </c>
      <c r="K6" s="53" t="s">
        <v>30</v>
      </c>
      <c r="L6" s="53" t="s">
        <v>36</v>
      </c>
      <c r="M6" s="202" t="s">
        <v>32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32.25" customHeight="1">
      <c r="A7" s="113" t="s">
        <v>0</v>
      </c>
      <c r="B7" s="142" t="s">
        <v>81</v>
      </c>
      <c r="C7" s="214">
        <v>99.999999999999986</v>
      </c>
      <c r="D7" s="517">
        <v>7.1807594742203138</v>
      </c>
      <c r="E7" s="517">
        <v>12.797026753106822</v>
      </c>
      <c r="F7" s="517">
        <v>2.540599115113694</v>
      </c>
      <c r="G7" s="517">
        <v>18.553046535051589</v>
      </c>
      <c r="H7" s="517">
        <v>5.49070541183894</v>
      </c>
      <c r="I7" s="517">
        <v>7.0275029822960899</v>
      </c>
      <c r="J7" s="517">
        <v>11.440869220308219</v>
      </c>
      <c r="K7" s="517">
        <v>8.1950466178451205</v>
      </c>
      <c r="L7" s="517">
        <v>18.15971420870078</v>
      </c>
      <c r="M7" s="518">
        <v>8.6147296815184244</v>
      </c>
      <c r="N7" s="75"/>
      <c r="O7" s="78"/>
      <c r="P7" s="75"/>
      <c r="Q7" s="75"/>
      <c r="R7" s="75"/>
      <c r="S7" s="75"/>
      <c r="T7" s="75"/>
      <c r="U7" s="75"/>
      <c r="V7" s="75"/>
      <c r="W7" s="75"/>
      <c r="X7" s="75"/>
      <c r="Y7" s="64"/>
    </row>
    <row r="8" spans="1:26" ht="32.25" customHeight="1">
      <c r="A8" s="113" t="s">
        <v>1</v>
      </c>
      <c r="B8" s="142" t="s">
        <v>50</v>
      </c>
      <c r="C8" s="214">
        <v>99.999999999999972</v>
      </c>
      <c r="D8" s="517">
        <v>0.21869393649945895</v>
      </c>
      <c r="E8" s="517">
        <v>1.1945757110747146</v>
      </c>
      <c r="F8" s="517">
        <v>79.760083163559841</v>
      </c>
      <c r="G8" s="517">
        <v>2.2700223788429881</v>
      </c>
      <c r="H8" s="525">
        <v>1.6145340081627414E-2</v>
      </c>
      <c r="I8" s="517">
        <v>0.29754804876767821</v>
      </c>
      <c r="J8" s="517">
        <v>0.6084536858758457</v>
      </c>
      <c r="K8" s="517">
        <v>10.711990104265389</v>
      </c>
      <c r="L8" s="517">
        <v>4.2136559415527346</v>
      </c>
      <c r="M8" s="518">
        <v>0.70883168947971908</v>
      </c>
      <c r="N8" s="75"/>
      <c r="O8" s="78"/>
      <c r="P8" s="75"/>
      <c r="Q8" s="75"/>
      <c r="R8" s="75"/>
      <c r="S8" s="75"/>
      <c r="T8" s="75"/>
      <c r="U8" s="75"/>
      <c r="V8" s="75"/>
      <c r="W8" s="75"/>
      <c r="X8" s="75"/>
      <c r="Y8" s="64"/>
    </row>
    <row r="9" spans="1:26" ht="32.25" customHeight="1">
      <c r="A9" s="113" t="s">
        <v>2</v>
      </c>
      <c r="B9" s="142" t="s">
        <v>4</v>
      </c>
      <c r="C9" s="214">
        <v>99.999999999999986</v>
      </c>
      <c r="D9" s="525">
        <v>1.9127279997971536E-2</v>
      </c>
      <c r="E9" s="517">
        <v>8.4833210706012014</v>
      </c>
      <c r="F9" s="517">
        <v>2.4432581535644404</v>
      </c>
      <c r="G9" s="517">
        <v>5.2207919169237025</v>
      </c>
      <c r="H9" s="525">
        <v>1.5287734106946343E-2</v>
      </c>
      <c r="I9" s="517">
        <v>1.3349780236813102</v>
      </c>
      <c r="J9" s="517">
        <v>0.33109804041853913</v>
      </c>
      <c r="K9" s="517">
        <v>61.497038558474415</v>
      </c>
      <c r="L9" s="517">
        <v>15.128475649204953</v>
      </c>
      <c r="M9" s="518">
        <v>5.5266235730265079</v>
      </c>
      <c r="N9" s="75"/>
      <c r="O9" s="78"/>
      <c r="P9" s="75"/>
      <c r="Q9" s="75"/>
      <c r="R9" s="75"/>
      <c r="S9" s="75"/>
      <c r="T9" s="75"/>
      <c r="U9" s="75"/>
      <c r="V9" s="75"/>
      <c r="W9" s="75"/>
      <c r="X9" s="75"/>
      <c r="Y9" s="64"/>
    </row>
    <row r="10" spans="1:26" ht="42" customHeight="1">
      <c r="A10" s="113" t="s">
        <v>139</v>
      </c>
      <c r="B10" s="142" t="s">
        <v>140</v>
      </c>
      <c r="C10" s="214">
        <v>100</v>
      </c>
      <c r="D10" s="517">
        <v>14.424708917664283</v>
      </c>
      <c r="E10" s="517">
        <v>6.7672067365560657</v>
      </c>
      <c r="F10" s="517">
        <v>11.310338759931408</v>
      </c>
      <c r="G10" s="517">
        <v>27.790398749136592</v>
      </c>
      <c r="H10" s="517">
        <v>0.1237839899068251</v>
      </c>
      <c r="I10" s="517">
        <v>2.5223253321656864</v>
      </c>
      <c r="J10" s="517">
        <v>0.76174207111903069</v>
      </c>
      <c r="K10" s="517">
        <v>26.455824438193513</v>
      </c>
      <c r="L10" s="517">
        <v>8.3229647707804482</v>
      </c>
      <c r="M10" s="518">
        <v>1.5207062345461537</v>
      </c>
      <c r="N10" s="75"/>
      <c r="O10" s="78"/>
      <c r="P10" s="75"/>
      <c r="Q10" s="75"/>
      <c r="R10" s="75"/>
      <c r="S10" s="75"/>
      <c r="T10" s="75"/>
      <c r="U10" s="75"/>
      <c r="V10" s="75"/>
      <c r="W10" s="75"/>
      <c r="X10" s="75"/>
      <c r="Y10" s="64"/>
    </row>
    <row r="11" spans="1:26" ht="32.25" customHeight="1">
      <c r="A11" s="113" t="s">
        <v>6</v>
      </c>
      <c r="B11" s="142" t="s">
        <v>145</v>
      </c>
      <c r="C11" s="214">
        <v>100.00000000000001</v>
      </c>
      <c r="D11" s="517">
        <v>0.70278808134492565</v>
      </c>
      <c r="E11" s="517">
        <v>3.834807514239829</v>
      </c>
      <c r="F11" s="517">
        <v>27.24752629975697</v>
      </c>
      <c r="G11" s="517">
        <v>7.2948738212550044</v>
      </c>
      <c r="H11" s="517">
        <v>5.188416633881536E-2</v>
      </c>
      <c r="I11" s="517">
        <v>0.95357941750915087</v>
      </c>
      <c r="J11" s="517">
        <v>1.9154399248932645</v>
      </c>
      <c r="K11" s="517">
        <v>41.544385152826166</v>
      </c>
      <c r="L11" s="517">
        <v>14.176835992342058</v>
      </c>
      <c r="M11" s="518">
        <v>2.2778796294938251</v>
      </c>
      <c r="N11" s="75"/>
      <c r="O11" s="78"/>
      <c r="P11" s="75"/>
      <c r="Q11" s="75"/>
      <c r="R11" s="75"/>
      <c r="S11" s="75"/>
      <c r="T11" s="75"/>
      <c r="U11" s="75"/>
      <c r="V11" s="75"/>
      <c r="W11" s="75"/>
      <c r="X11" s="75"/>
      <c r="Y11" s="64"/>
    </row>
    <row r="12" spans="1:26" ht="42.75" customHeight="1">
      <c r="A12" s="113" t="s">
        <v>8</v>
      </c>
      <c r="B12" s="142" t="s">
        <v>84</v>
      </c>
      <c r="C12" s="214">
        <v>100.00000000000001</v>
      </c>
      <c r="D12" s="517">
        <v>0.10404090524605242</v>
      </c>
      <c r="E12" s="517">
        <v>1.1926591985027708</v>
      </c>
      <c r="F12" s="517">
        <v>24.65798912250386</v>
      </c>
      <c r="G12" s="517">
        <v>4.0945674739992155</v>
      </c>
      <c r="H12" s="525">
        <v>1.4431468131660566E-2</v>
      </c>
      <c r="I12" s="517">
        <v>0.14394560875501658</v>
      </c>
      <c r="J12" s="517">
        <v>0.12765890590881632</v>
      </c>
      <c r="K12" s="517">
        <v>66.893588036552259</v>
      </c>
      <c r="L12" s="517">
        <v>0.8097532522615305</v>
      </c>
      <c r="M12" s="518">
        <v>1.9613660281388274</v>
      </c>
      <c r="N12" s="75"/>
      <c r="O12" s="78"/>
      <c r="P12" s="75"/>
      <c r="Q12" s="75"/>
      <c r="R12" s="75"/>
      <c r="S12" s="75"/>
      <c r="T12" s="75"/>
      <c r="U12" s="75"/>
      <c r="V12" s="75"/>
      <c r="W12" s="75"/>
      <c r="X12" s="75"/>
      <c r="Y12" s="64"/>
    </row>
    <row r="13" spans="1:26" ht="32.25" customHeight="1">
      <c r="A13" s="113" t="s">
        <v>9</v>
      </c>
      <c r="B13" s="142" t="s">
        <v>85</v>
      </c>
      <c r="C13" s="214">
        <v>100.00000000000001</v>
      </c>
      <c r="D13" s="517">
        <v>0.9486485260415074</v>
      </c>
      <c r="E13" s="517">
        <v>0.82566147534667511</v>
      </c>
      <c r="F13" s="517">
        <v>27.344930697531883</v>
      </c>
      <c r="G13" s="517">
        <v>2.6702276383719075</v>
      </c>
      <c r="H13" s="525">
        <v>7.4996267068428825E-3</v>
      </c>
      <c r="I13" s="517">
        <v>0.46723679631837128</v>
      </c>
      <c r="J13" s="517">
        <v>0.38732838047589935</v>
      </c>
      <c r="K13" s="517">
        <v>49.892785056647313</v>
      </c>
      <c r="L13" s="517">
        <v>16.344477678303356</v>
      </c>
      <c r="M13" s="518">
        <v>1.1112041242562465</v>
      </c>
      <c r="N13" s="75"/>
      <c r="O13" s="78"/>
      <c r="P13" s="75"/>
      <c r="Q13" s="75"/>
      <c r="R13" s="75"/>
      <c r="S13" s="75"/>
      <c r="T13" s="75"/>
      <c r="U13" s="75"/>
      <c r="V13" s="75"/>
      <c r="W13" s="75"/>
      <c r="X13" s="75"/>
      <c r="Y13" s="64"/>
    </row>
    <row r="14" spans="1:26" ht="32.25" customHeight="1">
      <c r="A14" s="113" t="s">
        <v>10</v>
      </c>
      <c r="B14" s="142" t="s">
        <v>51</v>
      </c>
      <c r="C14" s="214">
        <v>99.999999999999986</v>
      </c>
      <c r="D14" s="517">
        <v>0.48711547010218714</v>
      </c>
      <c r="E14" s="517">
        <v>5.1149893251979801</v>
      </c>
      <c r="F14" s="517">
        <v>2.9425106594631432</v>
      </c>
      <c r="G14" s="517">
        <v>0.84773323842979553</v>
      </c>
      <c r="H14" s="525">
        <v>4.4814623249401228E-3</v>
      </c>
      <c r="I14" s="517">
        <v>0.56419949335802944</v>
      </c>
      <c r="J14" s="517">
        <v>0.41444496432803807</v>
      </c>
      <c r="K14" s="517">
        <v>83.694084058357461</v>
      </c>
      <c r="L14" s="517">
        <v>2.9296142435757289</v>
      </c>
      <c r="M14" s="518">
        <v>3.0008270848626886</v>
      </c>
      <c r="N14" s="75"/>
      <c r="O14" s="78"/>
      <c r="P14" s="75"/>
      <c r="Q14" s="75"/>
      <c r="R14" s="75"/>
      <c r="S14" s="75"/>
      <c r="T14" s="75"/>
      <c r="U14" s="75"/>
      <c r="V14" s="75"/>
      <c r="W14" s="75"/>
      <c r="X14" s="75"/>
      <c r="Y14" s="64"/>
    </row>
    <row r="15" spans="1:26" ht="32.25" customHeight="1">
      <c r="A15" s="113" t="s">
        <v>11</v>
      </c>
      <c r="B15" s="142" t="s">
        <v>86</v>
      </c>
      <c r="C15" s="214">
        <v>99.999999999999986</v>
      </c>
      <c r="D15" s="517">
        <v>4.3212766760992238</v>
      </c>
      <c r="E15" s="517">
        <v>6.151411448386888</v>
      </c>
      <c r="F15" s="517">
        <v>8.1057893522657913</v>
      </c>
      <c r="G15" s="517">
        <v>16.038693966029133</v>
      </c>
      <c r="H15" s="517">
        <v>1.653655378082701</v>
      </c>
      <c r="I15" s="517">
        <v>2.7088915856390314</v>
      </c>
      <c r="J15" s="517">
        <v>2.1734471428629929</v>
      </c>
      <c r="K15" s="517">
        <v>38.973916450191041</v>
      </c>
      <c r="L15" s="517">
        <v>14.196501626467949</v>
      </c>
      <c r="M15" s="518">
        <v>5.6764163739752442</v>
      </c>
      <c r="N15" s="75"/>
      <c r="O15" s="78"/>
      <c r="P15" s="75"/>
      <c r="Q15" s="75"/>
      <c r="R15" s="75"/>
      <c r="S15" s="75"/>
      <c r="T15" s="75"/>
      <c r="U15" s="75"/>
      <c r="V15" s="75"/>
      <c r="W15" s="75"/>
      <c r="X15" s="75"/>
      <c r="Y15" s="64"/>
    </row>
    <row r="16" spans="1:26" ht="32.25" customHeight="1">
      <c r="A16" s="113" t="s">
        <v>12</v>
      </c>
      <c r="B16" s="142" t="s">
        <v>87</v>
      </c>
      <c r="C16" s="214">
        <v>100</v>
      </c>
      <c r="D16" s="517">
        <v>0.39526654169867736</v>
      </c>
      <c r="E16" s="517">
        <v>1.2776472945368007</v>
      </c>
      <c r="F16" s="517">
        <v>3.5448483881352173</v>
      </c>
      <c r="G16" s="517">
        <v>3.9975937694781383</v>
      </c>
      <c r="H16" s="517">
        <v>8.684468155248995E-2</v>
      </c>
      <c r="I16" s="517">
        <v>1.1978717591264958</v>
      </c>
      <c r="J16" s="517">
        <v>0.74256661255916134</v>
      </c>
      <c r="K16" s="517">
        <v>84.864114679017646</v>
      </c>
      <c r="L16" s="517">
        <v>1.6720180987614679</v>
      </c>
      <c r="M16" s="518">
        <v>2.2212281751339074</v>
      </c>
      <c r="N16" s="75"/>
      <c r="O16" s="78"/>
      <c r="P16" s="75"/>
      <c r="Q16" s="75"/>
      <c r="R16" s="75"/>
      <c r="S16" s="75"/>
      <c r="T16" s="75"/>
      <c r="U16" s="75"/>
      <c r="V16" s="75"/>
      <c r="W16" s="75"/>
      <c r="X16" s="75"/>
      <c r="Y16" s="64"/>
    </row>
    <row r="17" spans="1:26" ht="32.25" customHeight="1">
      <c r="A17" s="113" t="s">
        <v>141</v>
      </c>
      <c r="B17" s="142" t="s">
        <v>146</v>
      </c>
      <c r="C17" s="214">
        <v>100.00000000000001</v>
      </c>
      <c r="D17" s="517">
        <v>0.99944658685151255</v>
      </c>
      <c r="E17" s="517">
        <v>1.8025760196701335</v>
      </c>
      <c r="F17" s="517">
        <v>2.799800029542312</v>
      </c>
      <c r="G17" s="517">
        <v>3.5350933314689623</v>
      </c>
      <c r="H17" s="517">
        <v>0.18789760677498174</v>
      </c>
      <c r="I17" s="517">
        <v>0.89440881132708361</v>
      </c>
      <c r="J17" s="517">
        <v>0.73965285284166471</v>
      </c>
      <c r="K17" s="517">
        <v>76.839876708095218</v>
      </c>
      <c r="L17" s="517">
        <v>11.37766281228496</v>
      </c>
      <c r="M17" s="518">
        <v>0.82358524114318798</v>
      </c>
      <c r="N17" s="75"/>
      <c r="O17" s="78"/>
      <c r="P17" s="75"/>
      <c r="Q17" s="75"/>
      <c r="R17" s="75"/>
      <c r="S17" s="75"/>
      <c r="T17" s="75"/>
      <c r="U17" s="75"/>
      <c r="V17" s="75"/>
      <c r="W17" s="75"/>
      <c r="X17" s="75"/>
      <c r="Y17" s="64"/>
    </row>
    <row r="18" spans="1:26" ht="32.25" customHeight="1">
      <c r="A18" s="113" t="s">
        <v>17</v>
      </c>
      <c r="B18" s="142" t="s">
        <v>92</v>
      </c>
      <c r="C18" s="214">
        <v>100</v>
      </c>
      <c r="D18" s="517">
        <v>0.10726193158160353</v>
      </c>
      <c r="E18" s="517">
        <v>0.49012985528972081</v>
      </c>
      <c r="F18" s="517">
        <v>1.257273180060168</v>
      </c>
      <c r="G18" s="517">
        <v>4.2123383002405435</v>
      </c>
      <c r="H18" s="517">
        <v>8.2972036307252348E-2</v>
      </c>
      <c r="I18" s="517">
        <v>0.51053958489905182</v>
      </c>
      <c r="J18" s="517">
        <v>0.11985408133117592</v>
      </c>
      <c r="K18" s="517">
        <v>86.554411789897884</v>
      </c>
      <c r="L18" s="517">
        <v>6.1429073022169423</v>
      </c>
      <c r="M18" s="518">
        <v>0.52231193817566113</v>
      </c>
      <c r="N18" s="75"/>
      <c r="O18" s="78"/>
      <c r="P18" s="75"/>
      <c r="Q18" s="75"/>
      <c r="R18" s="75"/>
      <c r="S18" s="75"/>
      <c r="T18" s="75"/>
      <c r="U18" s="75"/>
      <c r="V18" s="75"/>
      <c r="W18" s="75"/>
      <c r="X18" s="75"/>
      <c r="Y18" s="64"/>
    </row>
    <row r="19" spans="1:26" ht="32.25" customHeight="1">
      <c r="A19" s="113" t="s">
        <v>93</v>
      </c>
      <c r="B19" s="142" t="s">
        <v>94</v>
      </c>
      <c r="C19" s="214">
        <v>99.999999999999986</v>
      </c>
      <c r="D19" s="525">
        <v>1.0283246469798564E-2</v>
      </c>
      <c r="E19" s="517">
        <v>6.364328705186699E-2</v>
      </c>
      <c r="F19" s="517">
        <v>0.22063387814920038</v>
      </c>
      <c r="G19" s="517">
        <v>2.7149123351017534</v>
      </c>
      <c r="H19" s="525">
        <v>9.7420229713881101E-3</v>
      </c>
      <c r="I19" s="517">
        <v>0.62576072982000119</v>
      </c>
      <c r="J19" s="525">
        <v>1.0824469968209011E-2</v>
      </c>
      <c r="K19" s="517">
        <v>94.970851927373658</v>
      </c>
      <c r="L19" s="517">
        <v>1.2287628812681428</v>
      </c>
      <c r="M19" s="518">
        <v>0.14458522182597638</v>
      </c>
      <c r="N19" s="75"/>
      <c r="O19" s="78"/>
      <c r="P19" s="75"/>
      <c r="Q19" s="75"/>
      <c r="R19" s="75"/>
      <c r="S19" s="75"/>
      <c r="T19" s="75"/>
      <c r="U19" s="75"/>
      <c r="V19" s="75"/>
      <c r="W19" s="75"/>
      <c r="X19" s="75"/>
      <c r="Y19" s="64"/>
    </row>
    <row r="20" spans="1:26" ht="32.25" customHeight="1">
      <c r="A20" s="113" t="s">
        <v>137</v>
      </c>
      <c r="B20" s="142" t="s">
        <v>138</v>
      </c>
      <c r="C20" s="214">
        <v>99.999999999999986</v>
      </c>
      <c r="D20" s="517">
        <v>0.10789497426308896</v>
      </c>
      <c r="E20" s="517">
        <v>0.15099796893942555</v>
      </c>
      <c r="F20" s="517">
        <v>4.279672777365902</v>
      </c>
      <c r="G20" s="517">
        <v>0.61870130303662052</v>
      </c>
      <c r="H20" s="525">
        <v>8.8407557835687856E-4</v>
      </c>
      <c r="I20" s="517">
        <v>0.15344088555449115</v>
      </c>
      <c r="J20" s="517">
        <v>9.810071086477283E-2</v>
      </c>
      <c r="K20" s="517">
        <v>93.680012185915601</v>
      </c>
      <c r="L20" s="517">
        <v>0.17658143752569549</v>
      </c>
      <c r="M20" s="518">
        <v>0.73371368095602796</v>
      </c>
      <c r="N20" s="75"/>
      <c r="O20" s="78"/>
      <c r="P20" s="75"/>
      <c r="Q20" s="75"/>
      <c r="R20" s="75"/>
      <c r="S20" s="75"/>
      <c r="T20" s="75"/>
      <c r="U20" s="75"/>
      <c r="V20" s="75"/>
      <c r="W20" s="75"/>
      <c r="X20" s="75"/>
      <c r="Y20" s="64"/>
    </row>
    <row r="21" spans="1:26" ht="32.25" customHeight="1">
      <c r="A21" s="208" t="s">
        <v>99</v>
      </c>
      <c r="B21" s="209" t="s">
        <v>110</v>
      </c>
      <c r="C21" s="215">
        <v>100</v>
      </c>
      <c r="D21" s="519">
        <v>2.7343553656697663</v>
      </c>
      <c r="E21" s="519">
        <v>9.5015498031331145</v>
      </c>
      <c r="F21" s="519">
        <v>2.9203317416436301</v>
      </c>
      <c r="G21" s="519">
        <v>10.650917315908517</v>
      </c>
      <c r="H21" s="519">
        <v>0.52777079668258364</v>
      </c>
      <c r="I21" s="519">
        <v>2.761162771215548</v>
      </c>
      <c r="J21" s="519">
        <v>2.8348831364664493</v>
      </c>
      <c r="K21" s="519">
        <v>42.972271089888594</v>
      </c>
      <c r="L21" s="519">
        <v>20.423892100192681</v>
      </c>
      <c r="M21" s="520">
        <v>4.6728658791991267</v>
      </c>
      <c r="N21" s="75"/>
      <c r="O21" s="78"/>
      <c r="P21" s="75"/>
      <c r="Q21" s="75"/>
      <c r="R21" s="75"/>
      <c r="S21" s="75"/>
      <c r="T21" s="75"/>
      <c r="U21" s="75"/>
      <c r="V21" s="75"/>
      <c r="W21" s="75"/>
      <c r="X21" s="75"/>
      <c r="Y21" s="64"/>
    </row>
    <row r="22" spans="1:26" ht="32.25" customHeight="1">
      <c r="A22" s="43"/>
      <c r="B22" s="40" t="s">
        <v>74</v>
      </c>
      <c r="C22" s="215">
        <v>100</v>
      </c>
      <c r="D22" s="519">
        <v>3.8559940933823409</v>
      </c>
      <c r="E22" s="519">
        <v>5.137473315891687</v>
      </c>
      <c r="F22" s="519">
        <v>6.1846139030223259</v>
      </c>
      <c r="G22" s="519">
        <v>10.420236585718177</v>
      </c>
      <c r="H22" s="519">
        <v>1.2965667784857868</v>
      </c>
      <c r="I22" s="519">
        <v>3.5471807136092952</v>
      </c>
      <c r="J22" s="519">
        <v>3.2316260854212473</v>
      </c>
      <c r="K22" s="519">
        <v>40.950837038344865</v>
      </c>
      <c r="L22" s="519">
        <v>17.894162399884443</v>
      </c>
      <c r="M22" s="520">
        <v>7.4813090862398308</v>
      </c>
      <c r="N22" s="75"/>
      <c r="O22" s="78"/>
      <c r="P22" s="75"/>
      <c r="Q22" s="75"/>
      <c r="R22" s="75"/>
      <c r="S22" s="75"/>
      <c r="T22" s="75"/>
      <c r="U22" s="75"/>
      <c r="V22" s="75"/>
      <c r="W22" s="75"/>
      <c r="X22" s="75"/>
      <c r="Y22" s="64"/>
    </row>
    <row r="23" spans="1:26" s="56" customFormat="1" ht="32.25" customHeight="1">
      <c r="A23" s="54"/>
      <c r="B23" s="45" t="s">
        <v>52</v>
      </c>
      <c r="C23" s="216">
        <v>99.999999999999986</v>
      </c>
      <c r="D23" s="211">
        <v>1.4689744514654488</v>
      </c>
      <c r="E23" s="521">
        <v>3.0024847399829726</v>
      </c>
      <c r="F23" s="521">
        <v>17.78596212897574</v>
      </c>
      <c r="G23" s="521">
        <v>6.0069003920766342</v>
      </c>
      <c r="H23" s="521">
        <v>0.35954758880870608</v>
      </c>
      <c r="I23" s="521">
        <v>1.2087182953511109</v>
      </c>
      <c r="J23" s="521">
        <v>1.2556941146844425</v>
      </c>
      <c r="K23" s="521">
        <v>56.399928083096349</v>
      </c>
      <c r="L23" s="521">
        <v>9.8599208059865919</v>
      </c>
      <c r="M23" s="522">
        <v>2.6518693995719951</v>
      </c>
      <c r="N23" s="75"/>
      <c r="O23" s="78"/>
      <c r="P23" s="75"/>
      <c r="Q23" s="75"/>
      <c r="R23" s="75"/>
      <c r="S23" s="75"/>
      <c r="T23" s="75"/>
      <c r="U23" s="75"/>
      <c r="V23" s="75"/>
      <c r="W23" s="75"/>
      <c r="X23" s="75"/>
      <c r="Y23" s="64"/>
      <c r="Z23" s="67"/>
    </row>
    <row r="24" spans="1:26" ht="32.25" customHeight="1">
      <c r="A24" s="39" t="s">
        <v>39</v>
      </c>
      <c r="B24" s="57" t="s">
        <v>53</v>
      </c>
      <c r="C24" s="215">
        <v>99.999999999999986</v>
      </c>
      <c r="D24" s="519">
        <v>1.6956741072851051</v>
      </c>
      <c r="E24" s="523">
        <v>3.0137087796293005</v>
      </c>
      <c r="F24" s="523">
        <v>9.9304918636408246</v>
      </c>
      <c r="G24" s="523">
        <v>7.5341140199162844</v>
      </c>
      <c r="H24" s="523">
        <v>0.29344963099361859</v>
      </c>
      <c r="I24" s="523">
        <v>1.9034447181766507</v>
      </c>
      <c r="J24" s="523">
        <v>1.3131169817011346</v>
      </c>
      <c r="K24" s="523">
        <v>57.827858026707112</v>
      </c>
      <c r="L24" s="523">
        <v>13.594014030614762</v>
      </c>
      <c r="M24" s="524">
        <v>2.8941278413352038</v>
      </c>
      <c r="N24" s="75"/>
      <c r="O24" s="78"/>
      <c r="P24" s="75"/>
      <c r="Q24" s="75"/>
      <c r="R24" s="75"/>
      <c r="S24" s="75"/>
      <c r="T24" s="75"/>
      <c r="U24" s="75"/>
      <c r="V24" s="75"/>
      <c r="W24" s="75"/>
      <c r="X24" s="75"/>
      <c r="Y24" s="64"/>
    </row>
    <row r="25" spans="1:26" ht="50.25" customHeight="1">
      <c r="A25" s="48"/>
      <c r="B25" s="58" t="s">
        <v>54</v>
      </c>
      <c r="C25" s="217">
        <v>100</v>
      </c>
      <c r="D25" s="211">
        <v>1.475405016719092</v>
      </c>
      <c r="E25" s="211">
        <v>3.003312115402347</v>
      </c>
      <c r="F25" s="211">
        <v>17.558356601800178</v>
      </c>
      <c r="G25" s="211">
        <v>6.0521209834166214</v>
      </c>
      <c r="H25" s="211">
        <v>0.35769123801181668</v>
      </c>
      <c r="I25" s="211">
        <v>1.2291709389960039</v>
      </c>
      <c r="J25" s="211">
        <v>1.2573917145837694</v>
      </c>
      <c r="K25" s="211">
        <v>56.439315022946261</v>
      </c>
      <c r="L25" s="211">
        <v>9.9677687423897563</v>
      </c>
      <c r="M25" s="213">
        <v>2.6594676257341594</v>
      </c>
      <c r="N25" s="75"/>
      <c r="O25" s="78"/>
      <c r="P25" s="75"/>
      <c r="Q25" s="75"/>
      <c r="R25" s="75"/>
      <c r="S25" s="75"/>
      <c r="T25" s="75"/>
      <c r="U25" s="75"/>
      <c r="V25" s="75"/>
      <c r="W25" s="75"/>
      <c r="X25" s="75"/>
      <c r="Y25" s="64"/>
    </row>
    <row r="26" spans="1:26" ht="15">
      <c r="A26" s="12"/>
      <c r="B26" s="34"/>
      <c r="C26" s="59"/>
      <c r="D26" s="65"/>
      <c r="E26" s="59"/>
      <c r="F26" s="59"/>
      <c r="G26" s="59"/>
      <c r="H26" s="59"/>
      <c r="I26" s="59"/>
      <c r="J26" s="59"/>
      <c r="K26" s="59"/>
      <c r="L26" s="59"/>
      <c r="M26" s="59"/>
      <c r="N26" s="64"/>
      <c r="O26" s="27"/>
      <c r="P26" s="64"/>
      <c r="Q26" s="64"/>
      <c r="R26" s="64"/>
      <c r="S26" s="64"/>
      <c r="T26" s="64"/>
      <c r="U26" s="64"/>
      <c r="V26" s="64"/>
      <c r="W26" s="64"/>
    </row>
    <row r="27" spans="1:26" ht="12.75" customHeight="1">
      <c r="A27" s="653" t="s">
        <v>132</v>
      </c>
      <c r="B27" s="654"/>
      <c r="C27" s="654"/>
      <c r="D27" s="654"/>
      <c r="E27" s="655"/>
      <c r="F27" s="655"/>
      <c r="G27" s="13"/>
      <c r="H27" s="13"/>
      <c r="I27" s="13"/>
      <c r="J27" s="13"/>
      <c r="K27" s="13"/>
      <c r="L27" s="13"/>
    </row>
    <row r="28" spans="1:26" s="14" customFormat="1" ht="19.5" customHeight="1">
      <c r="A28" s="205" t="s">
        <v>72</v>
      </c>
      <c r="B28" s="70"/>
      <c r="C28" s="70"/>
      <c r="D28" s="70"/>
      <c r="E28" s="70"/>
      <c r="F28" s="70"/>
      <c r="G28" s="18"/>
      <c r="H28" s="18"/>
      <c r="I28" s="18"/>
      <c r="J28" s="18"/>
      <c r="K28" s="18"/>
      <c r="L28" s="18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s="14" customFormat="1" ht="14.25" customHeight="1">
      <c r="A29" s="205" t="s">
        <v>147</v>
      </c>
      <c r="B29" s="70"/>
      <c r="C29" s="70"/>
      <c r="D29" s="70"/>
      <c r="E29" s="70"/>
      <c r="F29" s="70"/>
      <c r="G29" s="15"/>
      <c r="H29" s="15"/>
      <c r="I29" s="15"/>
      <c r="J29" s="15"/>
      <c r="K29" s="1"/>
      <c r="L29" s="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s="14" customFormat="1" ht="21" customHeight="1">
      <c r="A30" s="205" t="s">
        <v>193</v>
      </c>
      <c r="B30" s="205"/>
      <c r="C30" s="205"/>
      <c r="D30" s="205"/>
      <c r="E30" s="205"/>
      <c r="F30" s="205"/>
      <c r="G30" s="15"/>
      <c r="H30" s="15"/>
      <c r="I30" s="15"/>
      <c r="J30" s="15"/>
      <c r="K30" s="1"/>
      <c r="L30" s="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s="14" customFormat="1" ht="15.75" customHeight="1">
      <c r="A31" s="205" t="s">
        <v>258</v>
      </c>
      <c r="B31" s="205"/>
      <c r="C31" s="205"/>
      <c r="D31" s="205"/>
      <c r="E31" s="205"/>
      <c r="F31" s="205"/>
      <c r="G31" s="15"/>
      <c r="H31" s="15"/>
      <c r="I31" s="15"/>
      <c r="J31" s="15"/>
      <c r="K31" s="1"/>
      <c r="L31" s="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s="14" customFormat="1" ht="15" customHeight="1">
      <c r="A32" s="12" t="s">
        <v>255</v>
      </c>
      <c r="B32" s="534"/>
      <c r="C32" s="534"/>
      <c r="D32" s="534"/>
      <c r="E32" s="535"/>
      <c r="F32" s="535"/>
      <c r="G32" s="15"/>
      <c r="H32" s="15"/>
      <c r="I32" s="15"/>
      <c r="J32" s="15"/>
      <c r="K32" s="1"/>
      <c r="L32" s="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s="14" customFormat="1" ht="14.25" customHeight="1">
      <c r="A33" s="68" t="s">
        <v>55</v>
      </c>
      <c r="B33" s="534"/>
      <c r="C33" s="534"/>
      <c r="D33" s="534"/>
      <c r="E33" s="535"/>
      <c r="F33" s="535"/>
      <c r="G33" s="15"/>
      <c r="H33" s="15"/>
      <c r="I33" s="15"/>
      <c r="J33" s="15"/>
      <c r="K33" s="1"/>
      <c r="L33" s="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s="14" customFormat="1" ht="14.25" customHeight="1">
      <c r="A34" s="656" t="s">
        <v>56</v>
      </c>
      <c r="B34" s="656"/>
      <c r="C34" s="656"/>
      <c r="D34" s="656"/>
      <c r="E34" s="656"/>
      <c r="F34" s="656"/>
      <c r="G34" s="15"/>
      <c r="H34" s="15"/>
      <c r="I34" s="15"/>
      <c r="J34" s="15"/>
      <c r="K34" s="1"/>
      <c r="L34" s="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s="14" customFormat="1" ht="19.5" customHeight="1">
      <c r="A35" s="650" t="s">
        <v>57</v>
      </c>
      <c r="B35" s="650"/>
      <c r="C35" s="650"/>
      <c r="D35" s="650"/>
      <c r="E35" s="650"/>
      <c r="F35" s="650"/>
      <c r="G35" s="15"/>
      <c r="H35" s="15"/>
      <c r="I35" s="15"/>
      <c r="J35" s="15"/>
      <c r="K35" s="1"/>
      <c r="L35" s="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>
      <c r="A36" s="155" t="s">
        <v>34</v>
      </c>
      <c r="B36" s="489"/>
      <c r="C36" s="489"/>
      <c r="D36" s="489"/>
      <c r="E36" s="490"/>
      <c r="F36" s="490"/>
      <c r="G36" s="13"/>
      <c r="H36" s="13"/>
      <c r="I36" s="13"/>
      <c r="J36" s="13"/>
      <c r="K36" s="13"/>
      <c r="L36" s="13"/>
    </row>
    <row r="38" spans="1:26">
      <c r="C38" s="76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26">
      <c r="C39" s="76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26">
      <c r="C40" s="76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26"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1:26">
      <c r="A42" s="155"/>
    </row>
    <row r="43" spans="1:26">
      <c r="K43" s="510"/>
    </row>
  </sheetData>
  <mergeCells count="9">
    <mergeCell ref="A35:F35"/>
    <mergeCell ref="A1:M1"/>
    <mergeCell ref="A2:M2"/>
    <mergeCell ref="A3:M3"/>
    <mergeCell ref="A5:A6"/>
    <mergeCell ref="C5:M5"/>
    <mergeCell ref="A27:F27"/>
    <mergeCell ref="A34:F34"/>
    <mergeCell ref="B5:B6"/>
  </mergeCells>
  <hyperlinks>
    <hyperlink ref="O5" location="Índice!A1" display="Indice"/>
  </hyperlinks>
  <printOptions horizontalCentered="1"/>
  <pageMargins left="0.39370078740157483" right="0.39370078740157483" top="0.98425196850393704" bottom="0.98425196850393704" header="0.31496062992125984" footer="0.31496062992125984"/>
  <pageSetup scale="4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S83"/>
  <sheetViews>
    <sheetView zoomScaleNormal="100" workbookViewId="0">
      <pane xSplit="1" ySplit="6" topLeftCell="B7" activePane="bottomRight" state="frozen"/>
      <selection activeCell="A25" sqref="A25"/>
      <selection pane="topRight" activeCell="A25" sqref="A25"/>
      <selection pane="bottomLeft" activeCell="A25" sqref="A25"/>
      <selection pane="bottomRight" sqref="A1:F1"/>
    </sheetView>
  </sheetViews>
  <sheetFormatPr baseColWidth="10" defaultRowHeight="12.75"/>
  <cols>
    <col min="1" max="1" width="47.140625" style="8" customWidth="1"/>
    <col min="2" max="6" width="14.5703125" style="8" customWidth="1"/>
    <col min="7" max="8" width="13.7109375" style="8" customWidth="1"/>
    <col min="9" max="9" width="13.7109375" style="537" customWidth="1"/>
    <col min="10" max="10" width="36.42578125" style="8" customWidth="1"/>
    <col min="11" max="14" width="15.7109375" style="8" customWidth="1"/>
    <col min="15" max="189" width="11.42578125" style="8"/>
    <col min="190" max="190" width="32.7109375" style="8" customWidth="1"/>
    <col min="191" max="204" width="8.7109375" style="8" customWidth="1"/>
    <col min="205" max="205" width="9.85546875" style="8" customWidth="1"/>
    <col min="206" max="251" width="11.42578125" style="8"/>
    <col min="252" max="252" width="38.5703125" style="8" customWidth="1"/>
    <col min="253" max="256" width="13.7109375" style="8" customWidth="1"/>
    <col min="257" max="264" width="12.140625" style="8" bestFit="1" customWidth="1"/>
    <col min="265" max="445" width="11.42578125" style="8"/>
    <col min="446" max="446" width="32.7109375" style="8" customWidth="1"/>
    <col min="447" max="460" width="8.7109375" style="8" customWidth="1"/>
    <col min="461" max="461" width="9.85546875" style="8" customWidth="1"/>
    <col min="462" max="507" width="11.42578125" style="8"/>
    <col min="508" max="508" width="38.5703125" style="8" customWidth="1"/>
    <col min="509" max="512" width="13.7109375" style="8" customWidth="1"/>
    <col min="513" max="520" width="12.140625" style="8" bestFit="1" customWidth="1"/>
    <col min="521" max="701" width="11.42578125" style="8"/>
    <col min="702" max="702" width="32.7109375" style="8" customWidth="1"/>
    <col min="703" max="716" width="8.7109375" style="8" customWidth="1"/>
    <col min="717" max="717" width="9.85546875" style="8" customWidth="1"/>
    <col min="718" max="763" width="11.42578125" style="8"/>
    <col min="764" max="764" width="38.5703125" style="8" customWidth="1"/>
    <col min="765" max="768" width="13.7109375" style="8" customWidth="1"/>
    <col min="769" max="776" width="12.140625" style="8" bestFit="1" customWidth="1"/>
    <col min="777" max="957" width="11.42578125" style="8"/>
    <col min="958" max="958" width="32.7109375" style="8" customWidth="1"/>
    <col min="959" max="972" width="8.7109375" style="8" customWidth="1"/>
    <col min="973" max="973" width="9.85546875" style="8" customWidth="1"/>
    <col min="974" max="1019" width="11.42578125" style="8"/>
    <col min="1020" max="1020" width="38.5703125" style="8" customWidth="1"/>
    <col min="1021" max="1024" width="13.7109375" style="8" customWidth="1"/>
    <col min="1025" max="1032" width="12.140625" style="8" bestFit="1" customWidth="1"/>
    <col min="1033" max="1213" width="11.42578125" style="8"/>
    <col min="1214" max="1214" width="32.7109375" style="8" customWidth="1"/>
    <col min="1215" max="1228" width="8.7109375" style="8" customWidth="1"/>
    <col min="1229" max="1229" width="9.85546875" style="8" customWidth="1"/>
    <col min="1230" max="1275" width="11.42578125" style="8"/>
    <col min="1276" max="1276" width="38.5703125" style="8" customWidth="1"/>
    <col min="1277" max="1280" width="13.7109375" style="8" customWidth="1"/>
    <col min="1281" max="1288" width="12.140625" style="8" bestFit="1" customWidth="1"/>
    <col min="1289" max="1469" width="11.42578125" style="8"/>
    <col min="1470" max="1470" width="32.7109375" style="8" customWidth="1"/>
    <col min="1471" max="1484" width="8.7109375" style="8" customWidth="1"/>
    <col min="1485" max="1485" width="9.85546875" style="8" customWidth="1"/>
    <col min="1486" max="1531" width="11.42578125" style="8"/>
    <col min="1532" max="1532" width="38.5703125" style="8" customWidth="1"/>
    <col min="1533" max="1536" width="13.7109375" style="8" customWidth="1"/>
    <col min="1537" max="1544" width="12.140625" style="8" bestFit="1" customWidth="1"/>
    <col min="1545" max="1725" width="11.42578125" style="8"/>
    <col min="1726" max="1726" width="32.7109375" style="8" customWidth="1"/>
    <col min="1727" max="1740" width="8.7109375" style="8" customWidth="1"/>
    <col min="1741" max="1741" width="9.85546875" style="8" customWidth="1"/>
    <col min="1742" max="1787" width="11.42578125" style="8"/>
    <col min="1788" max="1788" width="38.5703125" style="8" customWidth="1"/>
    <col min="1789" max="1792" width="13.7109375" style="8" customWidth="1"/>
    <col min="1793" max="1800" width="12.140625" style="8" bestFit="1" customWidth="1"/>
    <col min="1801" max="1981" width="11.42578125" style="8"/>
    <col min="1982" max="1982" width="32.7109375" style="8" customWidth="1"/>
    <col min="1983" max="1996" width="8.7109375" style="8" customWidth="1"/>
    <col min="1997" max="1997" width="9.85546875" style="8" customWidth="1"/>
    <col min="1998" max="2043" width="11.42578125" style="8"/>
    <col min="2044" max="2044" width="38.5703125" style="8" customWidth="1"/>
    <col min="2045" max="2048" width="13.7109375" style="8" customWidth="1"/>
    <col min="2049" max="2056" width="12.140625" style="8" bestFit="1" customWidth="1"/>
    <col min="2057" max="2237" width="11.42578125" style="8"/>
    <col min="2238" max="2238" width="32.7109375" style="8" customWidth="1"/>
    <col min="2239" max="2252" width="8.7109375" style="8" customWidth="1"/>
    <col min="2253" max="2253" width="9.85546875" style="8" customWidth="1"/>
    <col min="2254" max="2299" width="11.42578125" style="8"/>
    <col min="2300" max="2300" width="38.5703125" style="8" customWidth="1"/>
    <col min="2301" max="2304" width="13.7109375" style="8" customWidth="1"/>
    <col min="2305" max="2312" width="12.140625" style="8" bestFit="1" customWidth="1"/>
    <col min="2313" max="2493" width="11.42578125" style="8"/>
    <col min="2494" max="2494" width="32.7109375" style="8" customWidth="1"/>
    <col min="2495" max="2508" width="8.7109375" style="8" customWidth="1"/>
    <col min="2509" max="2509" width="9.85546875" style="8" customWidth="1"/>
    <col min="2510" max="2555" width="11.42578125" style="8"/>
    <col min="2556" max="2556" width="38.5703125" style="8" customWidth="1"/>
    <col min="2557" max="2560" width="13.7109375" style="8" customWidth="1"/>
    <col min="2561" max="2568" width="12.140625" style="8" bestFit="1" customWidth="1"/>
    <col min="2569" max="2749" width="11.42578125" style="8"/>
    <col min="2750" max="2750" width="32.7109375" style="8" customWidth="1"/>
    <col min="2751" max="2764" width="8.7109375" style="8" customWidth="1"/>
    <col min="2765" max="2765" width="9.85546875" style="8" customWidth="1"/>
    <col min="2766" max="2811" width="11.42578125" style="8"/>
    <col min="2812" max="2812" width="38.5703125" style="8" customWidth="1"/>
    <col min="2813" max="2816" width="13.7109375" style="8" customWidth="1"/>
    <col min="2817" max="2824" width="12.140625" style="8" bestFit="1" customWidth="1"/>
    <col min="2825" max="3005" width="11.42578125" style="8"/>
    <col min="3006" max="3006" width="32.7109375" style="8" customWidth="1"/>
    <col min="3007" max="3020" width="8.7109375" style="8" customWidth="1"/>
    <col min="3021" max="3021" width="9.85546875" style="8" customWidth="1"/>
    <col min="3022" max="3067" width="11.42578125" style="8"/>
    <col min="3068" max="3068" width="38.5703125" style="8" customWidth="1"/>
    <col min="3069" max="3072" width="13.7109375" style="8" customWidth="1"/>
    <col min="3073" max="3080" width="12.140625" style="8" bestFit="1" customWidth="1"/>
    <col min="3081" max="3261" width="11.42578125" style="8"/>
    <col min="3262" max="3262" width="32.7109375" style="8" customWidth="1"/>
    <col min="3263" max="3276" width="8.7109375" style="8" customWidth="1"/>
    <col min="3277" max="3277" width="9.85546875" style="8" customWidth="1"/>
    <col min="3278" max="3323" width="11.42578125" style="8"/>
    <col min="3324" max="3324" width="38.5703125" style="8" customWidth="1"/>
    <col min="3325" max="3328" width="13.7109375" style="8" customWidth="1"/>
    <col min="3329" max="3336" width="12.140625" style="8" bestFit="1" customWidth="1"/>
    <col min="3337" max="3517" width="11.42578125" style="8"/>
    <col min="3518" max="3518" width="32.7109375" style="8" customWidth="1"/>
    <col min="3519" max="3532" width="8.7109375" style="8" customWidth="1"/>
    <col min="3533" max="3533" width="9.85546875" style="8" customWidth="1"/>
    <col min="3534" max="3579" width="11.42578125" style="8"/>
    <col min="3580" max="3580" width="38.5703125" style="8" customWidth="1"/>
    <col min="3581" max="3584" width="13.7109375" style="8" customWidth="1"/>
    <col min="3585" max="3592" width="12.140625" style="8" bestFit="1" customWidth="1"/>
    <col min="3593" max="3773" width="11.42578125" style="8"/>
    <col min="3774" max="3774" width="32.7109375" style="8" customWidth="1"/>
    <col min="3775" max="3788" width="8.7109375" style="8" customWidth="1"/>
    <col min="3789" max="3789" width="9.85546875" style="8" customWidth="1"/>
    <col min="3790" max="3835" width="11.42578125" style="8"/>
    <col min="3836" max="3836" width="38.5703125" style="8" customWidth="1"/>
    <col min="3837" max="3840" width="13.7109375" style="8" customWidth="1"/>
    <col min="3841" max="3848" width="12.140625" style="8" bestFit="1" customWidth="1"/>
    <col min="3849" max="4029" width="11.42578125" style="8"/>
    <col min="4030" max="4030" width="32.7109375" style="8" customWidth="1"/>
    <col min="4031" max="4044" width="8.7109375" style="8" customWidth="1"/>
    <col min="4045" max="4045" width="9.85546875" style="8" customWidth="1"/>
    <col min="4046" max="4091" width="11.42578125" style="8"/>
    <col min="4092" max="4092" width="38.5703125" style="8" customWidth="1"/>
    <col min="4093" max="4096" width="13.7109375" style="8" customWidth="1"/>
    <col min="4097" max="4104" width="12.140625" style="8" bestFit="1" customWidth="1"/>
    <col min="4105" max="4285" width="11.42578125" style="8"/>
    <col min="4286" max="4286" width="32.7109375" style="8" customWidth="1"/>
    <col min="4287" max="4300" width="8.7109375" style="8" customWidth="1"/>
    <col min="4301" max="4301" width="9.85546875" style="8" customWidth="1"/>
    <col min="4302" max="4347" width="11.42578125" style="8"/>
    <col min="4348" max="4348" width="38.5703125" style="8" customWidth="1"/>
    <col min="4349" max="4352" width="13.7109375" style="8" customWidth="1"/>
    <col min="4353" max="4360" width="12.140625" style="8" bestFit="1" customWidth="1"/>
    <col min="4361" max="4541" width="11.42578125" style="8"/>
    <col min="4542" max="4542" width="32.7109375" style="8" customWidth="1"/>
    <col min="4543" max="4556" width="8.7109375" style="8" customWidth="1"/>
    <col min="4557" max="4557" width="9.85546875" style="8" customWidth="1"/>
    <col min="4558" max="4603" width="11.42578125" style="8"/>
    <col min="4604" max="4604" width="38.5703125" style="8" customWidth="1"/>
    <col min="4605" max="4608" width="13.7109375" style="8" customWidth="1"/>
    <col min="4609" max="4616" width="12.140625" style="8" bestFit="1" customWidth="1"/>
    <col min="4617" max="4797" width="11.42578125" style="8"/>
    <col min="4798" max="4798" width="32.7109375" style="8" customWidth="1"/>
    <col min="4799" max="4812" width="8.7109375" style="8" customWidth="1"/>
    <col min="4813" max="4813" width="9.85546875" style="8" customWidth="1"/>
    <col min="4814" max="4859" width="11.42578125" style="8"/>
    <col min="4860" max="4860" width="38.5703125" style="8" customWidth="1"/>
    <col min="4861" max="4864" width="13.7109375" style="8" customWidth="1"/>
    <col min="4865" max="4872" width="12.140625" style="8" bestFit="1" customWidth="1"/>
    <col min="4873" max="5053" width="11.42578125" style="8"/>
    <col min="5054" max="5054" width="32.7109375" style="8" customWidth="1"/>
    <col min="5055" max="5068" width="8.7109375" style="8" customWidth="1"/>
    <col min="5069" max="5069" width="9.85546875" style="8" customWidth="1"/>
    <col min="5070" max="5115" width="11.42578125" style="8"/>
    <col min="5116" max="5116" width="38.5703125" style="8" customWidth="1"/>
    <col min="5117" max="5120" width="13.7109375" style="8" customWidth="1"/>
    <col min="5121" max="5128" width="12.140625" style="8" bestFit="1" customWidth="1"/>
    <col min="5129" max="5309" width="11.42578125" style="8"/>
    <col min="5310" max="5310" width="32.7109375" style="8" customWidth="1"/>
    <col min="5311" max="5324" width="8.7109375" style="8" customWidth="1"/>
    <col min="5325" max="5325" width="9.85546875" style="8" customWidth="1"/>
    <col min="5326" max="5371" width="11.42578125" style="8"/>
    <col min="5372" max="5372" width="38.5703125" style="8" customWidth="1"/>
    <col min="5373" max="5376" width="13.7109375" style="8" customWidth="1"/>
    <col min="5377" max="5384" width="12.140625" style="8" bestFit="1" customWidth="1"/>
    <col min="5385" max="5565" width="11.42578125" style="8"/>
    <col min="5566" max="5566" width="32.7109375" style="8" customWidth="1"/>
    <col min="5567" max="5580" width="8.7109375" style="8" customWidth="1"/>
    <col min="5581" max="5581" width="9.85546875" style="8" customWidth="1"/>
    <col min="5582" max="5627" width="11.42578125" style="8"/>
    <col min="5628" max="5628" width="38.5703125" style="8" customWidth="1"/>
    <col min="5629" max="5632" width="13.7109375" style="8" customWidth="1"/>
    <col min="5633" max="5640" width="12.140625" style="8" bestFit="1" customWidth="1"/>
    <col min="5641" max="5821" width="11.42578125" style="8"/>
    <col min="5822" max="5822" width="32.7109375" style="8" customWidth="1"/>
    <col min="5823" max="5836" width="8.7109375" style="8" customWidth="1"/>
    <col min="5837" max="5837" width="9.85546875" style="8" customWidth="1"/>
    <col min="5838" max="5883" width="11.42578125" style="8"/>
    <col min="5884" max="5884" width="38.5703125" style="8" customWidth="1"/>
    <col min="5885" max="5888" width="13.7109375" style="8" customWidth="1"/>
    <col min="5889" max="5896" width="12.140625" style="8" bestFit="1" customWidth="1"/>
    <col min="5897" max="6077" width="11.42578125" style="8"/>
    <col min="6078" max="6078" width="32.7109375" style="8" customWidth="1"/>
    <col min="6079" max="6092" width="8.7109375" style="8" customWidth="1"/>
    <col min="6093" max="6093" width="9.85546875" style="8" customWidth="1"/>
    <col min="6094" max="6139" width="11.42578125" style="8"/>
    <col min="6140" max="6140" width="38.5703125" style="8" customWidth="1"/>
    <col min="6141" max="6144" width="13.7109375" style="8" customWidth="1"/>
    <col min="6145" max="6152" width="12.140625" style="8" bestFit="1" customWidth="1"/>
    <col min="6153" max="6333" width="11.42578125" style="8"/>
    <col min="6334" max="6334" width="32.7109375" style="8" customWidth="1"/>
    <col min="6335" max="6348" width="8.7109375" style="8" customWidth="1"/>
    <col min="6349" max="6349" width="9.85546875" style="8" customWidth="1"/>
    <col min="6350" max="6395" width="11.42578125" style="8"/>
    <col min="6396" max="6396" width="38.5703125" style="8" customWidth="1"/>
    <col min="6397" max="6400" width="13.7109375" style="8" customWidth="1"/>
    <col min="6401" max="6408" width="12.140625" style="8" bestFit="1" customWidth="1"/>
    <col min="6409" max="6589" width="11.42578125" style="8"/>
    <col min="6590" max="6590" width="32.7109375" style="8" customWidth="1"/>
    <col min="6591" max="6604" width="8.7109375" style="8" customWidth="1"/>
    <col min="6605" max="6605" width="9.85546875" style="8" customWidth="1"/>
    <col min="6606" max="6651" width="11.42578125" style="8"/>
    <col min="6652" max="6652" width="38.5703125" style="8" customWidth="1"/>
    <col min="6653" max="6656" width="13.7109375" style="8" customWidth="1"/>
    <col min="6657" max="6664" width="12.140625" style="8" bestFit="1" customWidth="1"/>
    <col min="6665" max="6845" width="11.42578125" style="8"/>
    <col min="6846" max="6846" width="32.7109375" style="8" customWidth="1"/>
    <col min="6847" max="6860" width="8.7109375" style="8" customWidth="1"/>
    <col min="6861" max="6861" width="9.85546875" style="8" customWidth="1"/>
    <col min="6862" max="6907" width="11.42578125" style="8"/>
    <col min="6908" max="6908" width="38.5703125" style="8" customWidth="1"/>
    <col min="6909" max="6912" width="13.7109375" style="8" customWidth="1"/>
    <col min="6913" max="6920" width="12.140625" style="8" bestFit="1" customWidth="1"/>
    <col min="6921" max="7101" width="11.42578125" style="8"/>
    <col min="7102" max="7102" width="32.7109375" style="8" customWidth="1"/>
    <col min="7103" max="7116" width="8.7109375" style="8" customWidth="1"/>
    <col min="7117" max="7117" width="9.85546875" style="8" customWidth="1"/>
    <col min="7118" max="7163" width="11.42578125" style="8"/>
    <col min="7164" max="7164" width="38.5703125" style="8" customWidth="1"/>
    <col min="7165" max="7168" width="13.7109375" style="8" customWidth="1"/>
    <col min="7169" max="7176" width="12.140625" style="8" bestFit="1" customWidth="1"/>
    <col min="7177" max="7357" width="11.42578125" style="8"/>
    <col min="7358" max="7358" width="32.7109375" style="8" customWidth="1"/>
    <col min="7359" max="7372" width="8.7109375" style="8" customWidth="1"/>
    <col min="7373" max="7373" width="9.85546875" style="8" customWidth="1"/>
    <col min="7374" max="7419" width="11.42578125" style="8"/>
    <col min="7420" max="7420" width="38.5703125" style="8" customWidth="1"/>
    <col min="7421" max="7424" width="13.7109375" style="8" customWidth="1"/>
    <col min="7425" max="7432" width="12.140625" style="8" bestFit="1" customWidth="1"/>
    <col min="7433" max="7613" width="11.42578125" style="8"/>
    <col min="7614" max="7614" width="32.7109375" style="8" customWidth="1"/>
    <col min="7615" max="7628" width="8.7109375" style="8" customWidth="1"/>
    <col min="7629" max="7629" width="9.85546875" style="8" customWidth="1"/>
    <col min="7630" max="7675" width="11.42578125" style="8"/>
    <col min="7676" max="7676" width="38.5703125" style="8" customWidth="1"/>
    <col min="7677" max="7680" width="13.7109375" style="8" customWidth="1"/>
    <col min="7681" max="7688" width="12.140625" style="8" bestFit="1" customWidth="1"/>
    <col min="7689" max="7869" width="11.42578125" style="8"/>
    <col min="7870" max="7870" width="32.7109375" style="8" customWidth="1"/>
    <col min="7871" max="7884" width="8.7109375" style="8" customWidth="1"/>
    <col min="7885" max="7885" width="9.85546875" style="8" customWidth="1"/>
    <col min="7886" max="7931" width="11.42578125" style="8"/>
    <col min="7932" max="7932" width="38.5703125" style="8" customWidth="1"/>
    <col min="7933" max="7936" width="13.7109375" style="8" customWidth="1"/>
    <col min="7937" max="7944" width="12.140625" style="8" bestFit="1" customWidth="1"/>
    <col min="7945" max="8125" width="11.42578125" style="8"/>
    <col min="8126" max="8126" width="32.7109375" style="8" customWidth="1"/>
    <col min="8127" max="8140" width="8.7109375" style="8" customWidth="1"/>
    <col min="8141" max="8141" width="9.85546875" style="8" customWidth="1"/>
    <col min="8142" max="8187" width="11.42578125" style="8"/>
    <col min="8188" max="8188" width="38.5703125" style="8" customWidth="1"/>
    <col min="8189" max="8192" width="13.7109375" style="8" customWidth="1"/>
    <col min="8193" max="8200" width="12.140625" style="8" bestFit="1" customWidth="1"/>
    <col min="8201" max="8381" width="11.42578125" style="8"/>
    <col min="8382" max="8382" width="32.7109375" style="8" customWidth="1"/>
    <col min="8383" max="8396" width="8.7109375" style="8" customWidth="1"/>
    <col min="8397" max="8397" width="9.85546875" style="8" customWidth="1"/>
    <col min="8398" max="8443" width="11.42578125" style="8"/>
    <col min="8444" max="8444" width="38.5703125" style="8" customWidth="1"/>
    <col min="8445" max="8448" width="13.7109375" style="8" customWidth="1"/>
    <col min="8449" max="8456" width="12.140625" style="8" bestFit="1" customWidth="1"/>
    <col min="8457" max="8637" width="11.42578125" style="8"/>
    <col min="8638" max="8638" width="32.7109375" style="8" customWidth="1"/>
    <col min="8639" max="8652" width="8.7109375" style="8" customWidth="1"/>
    <col min="8653" max="8653" width="9.85546875" style="8" customWidth="1"/>
    <col min="8654" max="8699" width="11.42578125" style="8"/>
    <col min="8700" max="8700" width="38.5703125" style="8" customWidth="1"/>
    <col min="8701" max="8704" width="13.7109375" style="8" customWidth="1"/>
    <col min="8705" max="8712" width="12.140625" style="8" bestFit="1" customWidth="1"/>
    <col min="8713" max="8893" width="11.42578125" style="8"/>
    <col min="8894" max="8894" width="32.7109375" style="8" customWidth="1"/>
    <col min="8895" max="8908" width="8.7109375" style="8" customWidth="1"/>
    <col min="8909" max="8909" width="9.85546875" style="8" customWidth="1"/>
    <col min="8910" max="8955" width="11.42578125" style="8"/>
    <col min="8956" max="8956" width="38.5703125" style="8" customWidth="1"/>
    <col min="8957" max="8960" width="13.7109375" style="8" customWidth="1"/>
    <col min="8961" max="8968" width="12.140625" style="8" bestFit="1" customWidth="1"/>
    <col min="8969" max="9149" width="11.42578125" style="8"/>
    <col min="9150" max="9150" width="32.7109375" style="8" customWidth="1"/>
    <col min="9151" max="9164" width="8.7109375" style="8" customWidth="1"/>
    <col min="9165" max="9165" width="9.85546875" style="8" customWidth="1"/>
    <col min="9166" max="9211" width="11.42578125" style="8"/>
    <col min="9212" max="9212" width="38.5703125" style="8" customWidth="1"/>
    <col min="9213" max="9216" width="13.7109375" style="8" customWidth="1"/>
    <col min="9217" max="9224" width="12.140625" style="8" bestFit="1" customWidth="1"/>
    <col min="9225" max="9405" width="11.42578125" style="8"/>
    <col min="9406" max="9406" width="32.7109375" style="8" customWidth="1"/>
    <col min="9407" max="9420" width="8.7109375" style="8" customWidth="1"/>
    <col min="9421" max="9421" width="9.85546875" style="8" customWidth="1"/>
    <col min="9422" max="9467" width="11.42578125" style="8"/>
    <col min="9468" max="9468" width="38.5703125" style="8" customWidth="1"/>
    <col min="9469" max="9472" width="13.7109375" style="8" customWidth="1"/>
    <col min="9473" max="9480" width="12.140625" style="8" bestFit="1" customWidth="1"/>
    <col min="9481" max="9661" width="11.42578125" style="8"/>
    <col min="9662" max="9662" width="32.7109375" style="8" customWidth="1"/>
    <col min="9663" max="9676" width="8.7109375" style="8" customWidth="1"/>
    <col min="9677" max="9677" width="9.85546875" style="8" customWidth="1"/>
    <col min="9678" max="9723" width="11.42578125" style="8"/>
    <col min="9724" max="9724" width="38.5703125" style="8" customWidth="1"/>
    <col min="9725" max="9728" width="13.7109375" style="8" customWidth="1"/>
    <col min="9729" max="9736" width="12.140625" style="8" bestFit="1" customWidth="1"/>
    <col min="9737" max="9917" width="11.42578125" style="8"/>
    <col min="9918" max="9918" width="32.7109375" style="8" customWidth="1"/>
    <col min="9919" max="9932" width="8.7109375" style="8" customWidth="1"/>
    <col min="9933" max="9933" width="9.85546875" style="8" customWidth="1"/>
    <col min="9934" max="9979" width="11.42578125" style="8"/>
    <col min="9980" max="9980" width="38.5703125" style="8" customWidth="1"/>
    <col min="9981" max="9984" width="13.7109375" style="8" customWidth="1"/>
    <col min="9985" max="9992" width="12.140625" style="8" bestFit="1" customWidth="1"/>
    <col min="9993" max="10173" width="11.42578125" style="8"/>
    <col min="10174" max="10174" width="32.7109375" style="8" customWidth="1"/>
    <col min="10175" max="10188" width="8.7109375" style="8" customWidth="1"/>
    <col min="10189" max="10189" width="9.85546875" style="8" customWidth="1"/>
    <col min="10190" max="10235" width="11.42578125" style="8"/>
    <col min="10236" max="10236" width="38.5703125" style="8" customWidth="1"/>
    <col min="10237" max="10240" width="13.7109375" style="8" customWidth="1"/>
    <col min="10241" max="10248" width="12.140625" style="8" bestFit="1" customWidth="1"/>
    <col min="10249" max="10429" width="11.42578125" style="8"/>
    <col min="10430" max="10430" width="32.7109375" style="8" customWidth="1"/>
    <col min="10431" max="10444" width="8.7109375" style="8" customWidth="1"/>
    <col min="10445" max="10445" width="9.85546875" style="8" customWidth="1"/>
    <col min="10446" max="10491" width="11.42578125" style="8"/>
    <col min="10492" max="10492" width="38.5703125" style="8" customWidth="1"/>
    <col min="10493" max="10496" width="13.7109375" style="8" customWidth="1"/>
    <col min="10497" max="10504" width="12.140625" style="8" bestFit="1" customWidth="1"/>
    <col min="10505" max="10685" width="11.42578125" style="8"/>
    <col min="10686" max="10686" width="32.7109375" style="8" customWidth="1"/>
    <col min="10687" max="10700" width="8.7109375" style="8" customWidth="1"/>
    <col min="10701" max="10701" width="9.85546875" style="8" customWidth="1"/>
    <col min="10702" max="10747" width="11.42578125" style="8"/>
    <col min="10748" max="10748" width="38.5703125" style="8" customWidth="1"/>
    <col min="10749" max="10752" width="13.7109375" style="8" customWidth="1"/>
    <col min="10753" max="10760" width="12.140625" style="8" bestFit="1" customWidth="1"/>
    <col min="10761" max="10941" width="11.42578125" style="8"/>
    <col min="10942" max="10942" width="32.7109375" style="8" customWidth="1"/>
    <col min="10943" max="10956" width="8.7109375" style="8" customWidth="1"/>
    <col min="10957" max="10957" width="9.85546875" style="8" customWidth="1"/>
    <col min="10958" max="11003" width="11.42578125" style="8"/>
    <col min="11004" max="11004" width="38.5703125" style="8" customWidth="1"/>
    <col min="11005" max="11008" width="13.7109375" style="8" customWidth="1"/>
    <col min="11009" max="11016" width="12.140625" style="8" bestFit="1" customWidth="1"/>
    <col min="11017" max="11197" width="11.42578125" style="8"/>
    <col min="11198" max="11198" width="32.7109375" style="8" customWidth="1"/>
    <col min="11199" max="11212" width="8.7109375" style="8" customWidth="1"/>
    <col min="11213" max="11213" width="9.85546875" style="8" customWidth="1"/>
    <col min="11214" max="11259" width="11.42578125" style="8"/>
    <col min="11260" max="11260" width="38.5703125" style="8" customWidth="1"/>
    <col min="11261" max="11264" width="13.7109375" style="8" customWidth="1"/>
    <col min="11265" max="11272" width="12.140625" style="8" bestFit="1" customWidth="1"/>
    <col min="11273" max="11453" width="11.42578125" style="8"/>
    <col min="11454" max="11454" width="32.7109375" style="8" customWidth="1"/>
    <col min="11455" max="11468" width="8.7109375" style="8" customWidth="1"/>
    <col min="11469" max="11469" width="9.85546875" style="8" customWidth="1"/>
    <col min="11470" max="11515" width="11.42578125" style="8"/>
    <col min="11516" max="11516" width="38.5703125" style="8" customWidth="1"/>
    <col min="11517" max="11520" width="13.7109375" style="8" customWidth="1"/>
    <col min="11521" max="11528" width="12.140625" style="8" bestFit="1" customWidth="1"/>
    <col min="11529" max="11709" width="11.42578125" style="8"/>
    <col min="11710" max="11710" width="32.7109375" style="8" customWidth="1"/>
    <col min="11711" max="11724" width="8.7109375" style="8" customWidth="1"/>
    <col min="11725" max="11725" width="9.85546875" style="8" customWidth="1"/>
    <col min="11726" max="11771" width="11.42578125" style="8"/>
    <col min="11772" max="11772" width="38.5703125" style="8" customWidth="1"/>
    <col min="11773" max="11776" width="13.7109375" style="8" customWidth="1"/>
    <col min="11777" max="11784" width="12.140625" style="8" bestFit="1" customWidth="1"/>
    <col min="11785" max="11965" width="11.42578125" style="8"/>
    <col min="11966" max="11966" width="32.7109375" style="8" customWidth="1"/>
    <col min="11967" max="11980" width="8.7109375" style="8" customWidth="1"/>
    <col min="11981" max="11981" width="9.85546875" style="8" customWidth="1"/>
    <col min="11982" max="12027" width="11.42578125" style="8"/>
    <col min="12028" max="12028" width="38.5703125" style="8" customWidth="1"/>
    <col min="12029" max="12032" width="13.7109375" style="8" customWidth="1"/>
    <col min="12033" max="12040" width="12.140625" style="8" bestFit="1" customWidth="1"/>
    <col min="12041" max="12221" width="11.42578125" style="8"/>
    <col min="12222" max="12222" width="32.7109375" style="8" customWidth="1"/>
    <col min="12223" max="12236" width="8.7109375" style="8" customWidth="1"/>
    <col min="12237" max="12237" width="9.85546875" style="8" customWidth="1"/>
    <col min="12238" max="12283" width="11.42578125" style="8"/>
    <col min="12284" max="12284" width="38.5703125" style="8" customWidth="1"/>
    <col min="12285" max="12288" width="13.7109375" style="8" customWidth="1"/>
    <col min="12289" max="12296" width="12.140625" style="8" bestFit="1" customWidth="1"/>
    <col min="12297" max="12477" width="11.42578125" style="8"/>
    <col min="12478" max="12478" width="32.7109375" style="8" customWidth="1"/>
    <col min="12479" max="12492" width="8.7109375" style="8" customWidth="1"/>
    <col min="12493" max="12493" width="9.85546875" style="8" customWidth="1"/>
    <col min="12494" max="12539" width="11.42578125" style="8"/>
    <col min="12540" max="12540" width="38.5703125" style="8" customWidth="1"/>
    <col min="12541" max="12544" width="13.7109375" style="8" customWidth="1"/>
    <col min="12545" max="12552" width="12.140625" style="8" bestFit="1" customWidth="1"/>
    <col min="12553" max="12733" width="11.42578125" style="8"/>
    <col min="12734" max="12734" width="32.7109375" style="8" customWidth="1"/>
    <col min="12735" max="12748" width="8.7109375" style="8" customWidth="1"/>
    <col min="12749" max="12749" width="9.85546875" style="8" customWidth="1"/>
    <col min="12750" max="12795" width="11.42578125" style="8"/>
    <col min="12796" max="12796" width="38.5703125" style="8" customWidth="1"/>
    <col min="12797" max="12800" width="13.7109375" style="8" customWidth="1"/>
    <col min="12801" max="12808" width="12.140625" style="8" bestFit="1" customWidth="1"/>
    <col min="12809" max="12989" width="11.42578125" style="8"/>
    <col min="12990" max="12990" width="32.7109375" style="8" customWidth="1"/>
    <col min="12991" max="13004" width="8.7109375" style="8" customWidth="1"/>
    <col min="13005" max="13005" width="9.85546875" style="8" customWidth="1"/>
    <col min="13006" max="13051" width="11.42578125" style="8"/>
    <col min="13052" max="13052" width="38.5703125" style="8" customWidth="1"/>
    <col min="13053" max="13056" width="13.7109375" style="8" customWidth="1"/>
    <col min="13057" max="13064" width="12.140625" style="8" bestFit="1" customWidth="1"/>
    <col min="13065" max="13245" width="11.42578125" style="8"/>
    <col min="13246" max="13246" width="32.7109375" style="8" customWidth="1"/>
    <col min="13247" max="13260" width="8.7109375" style="8" customWidth="1"/>
    <col min="13261" max="13261" width="9.85546875" style="8" customWidth="1"/>
    <col min="13262" max="13307" width="11.42578125" style="8"/>
    <col min="13308" max="13308" width="38.5703125" style="8" customWidth="1"/>
    <col min="13309" max="13312" width="13.7109375" style="8" customWidth="1"/>
    <col min="13313" max="13320" width="12.140625" style="8" bestFit="1" customWidth="1"/>
    <col min="13321" max="13501" width="11.42578125" style="8"/>
    <col min="13502" max="13502" width="32.7109375" style="8" customWidth="1"/>
    <col min="13503" max="13516" width="8.7109375" style="8" customWidth="1"/>
    <col min="13517" max="13517" width="9.85546875" style="8" customWidth="1"/>
    <col min="13518" max="13563" width="11.42578125" style="8"/>
    <col min="13564" max="13564" width="38.5703125" style="8" customWidth="1"/>
    <col min="13565" max="13568" width="13.7109375" style="8" customWidth="1"/>
    <col min="13569" max="13576" width="12.140625" style="8" bestFit="1" customWidth="1"/>
    <col min="13577" max="13757" width="11.42578125" style="8"/>
    <col min="13758" max="13758" width="32.7109375" style="8" customWidth="1"/>
    <col min="13759" max="13772" width="8.7109375" style="8" customWidth="1"/>
    <col min="13773" max="13773" width="9.85546875" style="8" customWidth="1"/>
    <col min="13774" max="13819" width="11.42578125" style="8"/>
    <col min="13820" max="13820" width="38.5703125" style="8" customWidth="1"/>
    <col min="13821" max="13824" width="13.7109375" style="8" customWidth="1"/>
    <col min="13825" max="13832" width="12.140625" style="8" bestFit="1" customWidth="1"/>
    <col min="13833" max="14013" width="11.42578125" style="8"/>
    <col min="14014" max="14014" width="32.7109375" style="8" customWidth="1"/>
    <col min="14015" max="14028" width="8.7109375" style="8" customWidth="1"/>
    <col min="14029" max="14029" width="9.85546875" style="8" customWidth="1"/>
    <col min="14030" max="14075" width="11.42578125" style="8"/>
    <col min="14076" max="14076" width="38.5703125" style="8" customWidth="1"/>
    <col min="14077" max="14080" width="13.7109375" style="8" customWidth="1"/>
    <col min="14081" max="14088" width="12.140625" style="8" bestFit="1" customWidth="1"/>
    <col min="14089" max="14269" width="11.42578125" style="8"/>
    <col min="14270" max="14270" width="32.7109375" style="8" customWidth="1"/>
    <col min="14271" max="14284" width="8.7109375" style="8" customWidth="1"/>
    <col min="14285" max="14285" width="9.85546875" style="8" customWidth="1"/>
    <col min="14286" max="14331" width="11.42578125" style="8"/>
    <col min="14332" max="14332" width="38.5703125" style="8" customWidth="1"/>
    <col min="14333" max="14336" width="13.7109375" style="8" customWidth="1"/>
    <col min="14337" max="14344" width="12.140625" style="8" bestFit="1" customWidth="1"/>
    <col min="14345" max="14525" width="11.42578125" style="8"/>
    <col min="14526" max="14526" width="32.7109375" style="8" customWidth="1"/>
    <col min="14527" max="14540" width="8.7109375" style="8" customWidth="1"/>
    <col min="14541" max="14541" width="9.85546875" style="8" customWidth="1"/>
    <col min="14542" max="14587" width="11.42578125" style="8"/>
    <col min="14588" max="14588" width="38.5703125" style="8" customWidth="1"/>
    <col min="14589" max="14592" width="13.7109375" style="8" customWidth="1"/>
    <col min="14593" max="14600" width="12.140625" style="8" bestFit="1" customWidth="1"/>
    <col min="14601" max="14781" width="11.42578125" style="8"/>
    <col min="14782" max="14782" width="32.7109375" style="8" customWidth="1"/>
    <col min="14783" max="14796" width="8.7109375" style="8" customWidth="1"/>
    <col min="14797" max="14797" width="9.85546875" style="8" customWidth="1"/>
    <col min="14798" max="14843" width="11.42578125" style="8"/>
    <col min="14844" max="14844" width="38.5703125" style="8" customWidth="1"/>
    <col min="14845" max="14848" width="13.7109375" style="8" customWidth="1"/>
    <col min="14849" max="14856" width="12.140625" style="8" bestFit="1" customWidth="1"/>
    <col min="14857" max="15037" width="11.42578125" style="8"/>
    <col min="15038" max="15038" width="32.7109375" style="8" customWidth="1"/>
    <col min="15039" max="15052" width="8.7109375" style="8" customWidth="1"/>
    <col min="15053" max="15053" width="9.85546875" style="8" customWidth="1"/>
    <col min="15054" max="15099" width="11.42578125" style="8"/>
    <col min="15100" max="15100" width="38.5703125" style="8" customWidth="1"/>
    <col min="15101" max="15104" width="13.7109375" style="8" customWidth="1"/>
    <col min="15105" max="15112" width="12.140625" style="8" bestFit="1" customWidth="1"/>
    <col min="15113" max="15293" width="11.42578125" style="8"/>
    <col min="15294" max="15294" width="32.7109375" style="8" customWidth="1"/>
    <col min="15295" max="15308" width="8.7109375" style="8" customWidth="1"/>
    <col min="15309" max="15309" width="9.85546875" style="8" customWidth="1"/>
    <col min="15310" max="15355" width="11.42578125" style="8"/>
    <col min="15356" max="15356" width="38.5703125" style="8" customWidth="1"/>
    <col min="15357" max="15360" width="13.7109375" style="8" customWidth="1"/>
    <col min="15361" max="15368" width="12.140625" style="8" bestFit="1" customWidth="1"/>
    <col min="15369" max="15549" width="11.42578125" style="8"/>
    <col min="15550" max="15550" width="32.7109375" style="8" customWidth="1"/>
    <col min="15551" max="15564" width="8.7109375" style="8" customWidth="1"/>
    <col min="15565" max="15565" width="9.85546875" style="8" customWidth="1"/>
    <col min="15566" max="15611" width="11.42578125" style="8"/>
    <col min="15612" max="15612" width="38.5703125" style="8" customWidth="1"/>
    <col min="15613" max="15616" width="13.7109375" style="8" customWidth="1"/>
    <col min="15617" max="15624" width="12.140625" style="8" bestFit="1" customWidth="1"/>
    <col min="15625" max="15805" width="11.42578125" style="8"/>
    <col min="15806" max="15806" width="32.7109375" style="8" customWidth="1"/>
    <col min="15807" max="15820" width="8.7109375" style="8" customWidth="1"/>
    <col min="15821" max="15821" width="9.85546875" style="8" customWidth="1"/>
    <col min="15822" max="15867" width="11.42578125" style="8"/>
    <col min="15868" max="15868" width="38.5703125" style="8" customWidth="1"/>
    <col min="15869" max="15872" width="13.7109375" style="8" customWidth="1"/>
    <col min="15873" max="15880" width="12.140625" style="8" bestFit="1" customWidth="1"/>
    <col min="15881" max="16061" width="11.42578125" style="8"/>
    <col min="16062" max="16062" width="32.7109375" style="8" customWidth="1"/>
    <col min="16063" max="16076" width="8.7109375" style="8" customWidth="1"/>
    <col min="16077" max="16077" width="9.85546875" style="8" customWidth="1"/>
    <col min="16078" max="16123" width="11.42578125" style="8"/>
    <col min="16124" max="16124" width="38.5703125" style="8" customWidth="1"/>
    <col min="16125" max="16128" width="13.7109375" style="8" customWidth="1"/>
    <col min="16129" max="16136" width="12.140625" style="8" bestFit="1" customWidth="1"/>
    <col min="16137" max="16317" width="11.42578125" style="8"/>
    <col min="16318" max="16318" width="32.7109375" style="8" customWidth="1"/>
    <col min="16319" max="16332" width="8.7109375" style="8" customWidth="1"/>
    <col min="16333" max="16333" width="9.85546875" style="8" customWidth="1"/>
    <col min="16334" max="16384" width="11.42578125" style="8"/>
  </cols>
  <sheetData>
    <row r="1" spans="1:18" ht="12.75" customHeight="1">
      <c r="A1" s="622" t="s">
        <v>19</v>
      </c>
      <c r="B1" s="622"/>
      <c r="C1" s="622"/>
      <c r="D1" s="622"/>
      <c r="E1" s="622"/>
      <c r="F1" s="622"/>
      <c r="G1" s="191"/>
      <c r="H1" s="191"/>
      <c r="I1" s="546" t="s">
        <v>62</v>
      </c>
      <c r="J1" s="191"/>
    </row>
    <row r="2" spans="1:18" ht="18" customHeight="1">
      <c r="A2" s="621" t="s">
        <v>20</v>
      </c>
      <c r="B2" s="621"/>
      <c r="C2" s="621"/>
      <c r="D2" s="621"/>
      <c r="E2" s="621"/>
      <c r="F2" s="621"/>
      <c r="G2" s="192"/>
      <c r="H2" s="192"/>
      <c r="I2" s="546" t="s">
        <v>149</v>
      </c>
      <c r="J2" s="192"/>
    </row>
    <row r="3" spans="1:18" ht="18" customHeight="1">
      <c r="A3" s="622" t="s">
        <v>21</v>
      </c>
      <c r="B3" s="622"/>
      <c r="C3" s="622"/>
      <c r="D3" s="622"/>
      <c r="E3" s="622"/>
      <c r="F3" s="622"/>
      <c r="G3" s="191"/>
      <c r="H3" s="191"/>
      <c r="I3" s="546" t="s">
        <v>150</v>
      </c>
      <c r="J3" s="191"/>
    </row>
    <row r="4" spans="1:18" ht="31.5" customHeight="1">
      <c r="A4" s="666" t="s">
        <v>236</v>
      </c>
      <c r="B4" s="666"/>
      <c r="C4" s="666"/>
      <c r="D4" s="666"/>
      <c r="E4" s="666"/>
      <c r="F4" s="666"/>
      <c r="G4" s="69"/>
      <c r="H4" s="69"/>
      <c r="I4" s="546" t="s">
        <v>248</v>
      </c>
      <c r="J4" s="495"/>
      <c r="K4" s="495"/>
      <c r="L4" s="495"/>
      <c r="M4" s="495"/>
      <c r="N4" s="495"/>
    </row>
    <row r="5" spans="1:18" ht="30" customHeight="1">
      <c r="A5" s="664" t="s">
        <v>22</v>
      </c>
      <c r="B5" s="649" t="s">
        <v>251</v>
      </c>
      <c r="C5" s="636"/>
      <c r="D5" s="636"/>
      <c r="E5" s="636"/>
      <c r="F5" s="636"/>
      <c r="G5" s="35"/>
      <c r="H5" s="35"/>
      <c r="I5" s="546"/>
      <c r="J5" s="495"/>
      <c r="K5" s="495"/>
      <c r="L5" s="495"/>
      <c r="M5" s="495"/>
      <c r="N5" s="495"/>
      <c r="O5" s="68"/>
      <c r="P5" s="68"/>
    </row>
    <row r="6" spans="1:18" s="4" customFormat="1" ht="24.75" customHeight="1">
      <c r="A6" s="665"/>
      <c r="B6" s="3">
        <v>2018</v>
      </c>
      <c r="C6" s="3">
        <v>2019</v>
      </c>
      <c r="D6" s="3">
        <v>2020</v>
      </c>
      <c r="E6" s="193">
        <v>2021</v>
      </c>
      <c r="F6" s="493" t="s">
        <v>78</v>
      </c>
      <c r="G6" s="35"/>
      <c r="H6" s="35"/>
      <c r="I6" s="268"/>
      <c r="J6" s="495"/>
      <c r="K6" s="495"/>
      <c r="L6" s="495"/>
      <c r="M6" s="495"/>
      <c r="N6" s="495"/>
      <c r="O6" s="68"/>
      <c r="P6" s="68"/>
      <c r="Q6" s="8"/>
      <c r="R6" s="8"/>
    </row>
    <row r="7" spans="1:18" ht="32.25" customHeight="1">
      <c r="A7" s="5" t="s">
        <v>165</v>
      </c>
      <c r="B7" s="6">
        <v>866.24753937842524</v>
      </c>
      <c r="C7" s="6">
        <v>835.13414206489608</v>
      </c>
      <c r="D7" s="6">
        <v>891.83835715127998</v>
      </c>
      <c r="E7" s="6">
        <v>1021.9161730295584</v>
      </c>
      <c r="F7" s="6">
        <v>1074.7637915483365</v>
      </c>
      <c r="G7" s="101"/>
      <c r="H7" s="101"/>
      <c r="I7" s="269"/>
      <c r="J7" s="495"/>
      <c r="K7" s="495"/>
      <c r="L7" s="495"/>
      <c r="M7" s="495"/>
      <c r="N7" s="495"/>
      <c r="O7" s="68"/>
      <c r="P7" s="68"/>
    </row>
    <row r="8" spans="1:18" ht="32.25" customHeight="1">
      <c r="A8" s="7" t="s">
        <v>24</v>
      </c>
      <c r="B8" s="6">
        <v>2185.4935017831644</v>
      </c>
      <c r="C8" s="6">
        <v>2144.0466469081448</v>
      </c>
      <c r="D8" s="6">
        <v>1705.1134975178163</v>
      </c>
      <c r="E8" s="6">
        <v>2172.539478793723</v>
      </c>
      <c r="F8" s="6">
        <v>2195.1828696267121</v>
      </c>
      <c r="G8" s="35"/>
      <c r="H8" s="35"/>
      <c r="I8" s="268"/>
      <c r="J8" s="495"/>
      <c r="K8" s="495"/>
      <c r="L8" s="495"/>
      <c r="M8" s="495"/>
      <c r="N8" s="495"/>
      <c r="O8" s="68"/>
      <c r="P8" s="68"/>
      <c r="Q8" s="64"/>
      <c r="R8" s="64"/>
    </row>
    <row r="9" spans="1:18" ht="32.25" customHeight="1">
      <c r="A9" s="7" t="s">
        <v>44</v>
      </c>
      <c r="B9" s="6">
        <v>10421.707238798712</v>
      </c>
      <c r="C9" s="6">
        <v>10492.398041164273</v>
      </c>
      <c r="D9" s="6">
        <v>9098.5199855713909</v>
      </c>
      <c r="E9" s="6">
        <v>10790.516518297733</v>
      </c>
      <c r="F9" s="6">
        <v>12874.617996753181</v>
      </c>
      <c r="G9" s="35"/>
      <c r="H9" s="35"/>
      <c r="I9" s="268"/>
      <c r="J9" s="495"/>
      <c r="K9" s="495"/>
      <c r="L9" s="495"/>
      <c r="M9" s="495"/>
      <c r="N9" s="495"/>
      <c r="O9" s="68"/>
      <c r="P9" s="68"/>
      <c r="Q9" s="64"/>
      <c r="R9" s="64"/>
    </row>
    <row r="10" spans="1:18" ht="32.25" customHeight="1">
      <c r="A10" s="7" t="s">
        <v>166</v>
      </c>
      <c r="B10" s="6">
        <v>3859.3363592794067</v>
      </c>
      <c r="C10" s="6">
        <v>4070.8517918321345</v>
      </c>
      <c r="D10" s="6">
        <v>3550.1128436166969</v>
      </c>
      <c r="E10" s="6">
        <v>4362.3976141717421</v>
      </c>
      <c r="F10" s="6">
        <v>4437.1825591196166</v>
      </c>
      <c r="G10" s="35"/>
      <c r="H10" s="35"/>
      <c r="I10" s="268"/>
      <c r="J10" s="495"/>
      <c r="K10" s="495"/>
      <c r="L10" s="495"/>
      <c r="M10" s="495"/>
      <c r="N10" s="495"/>
      <c r="O10" s="68"/>
      <c r="P10" s="68"/>
      <c r="Q10" s="64"/>
      <c r="R10" s="64"/>
    </row>
    <row r="11" spans="1:18" ht="32.25" customHeight="1">
      <c r="A11" s="7" t="s">
        <v>143</v>
      </c>
      <c r="B11" s="6">
        <v>235.63996128817016</v>
      </c>
      <c r="C11" s="6">
        <v>240.69664967351386</v>
      </c>
      <c r="D11" s="6">
        <v>237.26363843134234</v>
      </c>
      <c r="E11" s="6">
        <v>261.06958878013103</v>
      </c>
      <c r="F11" s="6">
        <v>268.75941003083699</v>
      </c>
      <c r="G11" s="35"/>
      <c r="H11" s="35"/>
      <c r="I11" s="268"/>
      <c r="J11" s="495"/>
      <c r="K11" s="495"/>
      <c r="L11" s="495"/>
      <c r="M11" s="495"/>
      <c r="N11" s="495"/>
      <c r="O11" s="24"/>
      <c r="P11" s="68"/>
      <c r="Q11" s="64"/>
      <c r="R11" s="64"/>
    </row>
    <row r="12" spans="1:18" ht="32.25" customHeight="1">
      <c r="A12" s="5" t="s">
        <v>28</v>
      </c>
      <c r="B12" s="6">
        <v>774.11185039586474</v>
      </c>
      <c r="C12" s="6">
        <v>816.96381399933375</v>
      </c>
      <c r="D12" s="6">
        <v>731.61726626281097</v>
      </c>
      <c r="E12" s="6">
        <v>850.03981755663665</v>
      </c>
      <c r="F12" s="6">
        <v>931.78773870124178</v>
      </c>
      <c r="G12" s="35"/>
      <c r="H12" s="35"/>
      <c r="I12" s="268"/>
      <c r="J12" s="495"/>
      <c r="K12" s="495"/>
      <c r="L12" s="495"/>
      <c r="M12" s="495"/>
      <c r="N12" s="495"/>
      <c r="O12" s="68"/>
      <c r="P12" s="68"/>
      <c r="Q12" s="105"/>
      <c r="R12" s="105"/>
    </row>
    <row r="13" spans="1:18" ht="32.25" customHeight="1">
      <c r="A13" s="5" t="s">
        <v>29</v>
      </c>
      <c r="B13" s="6">
        <v>708.89725340933933</v>
      </c>
      <c r="C13" s="6">
        <v>892.78618938625868</v>
      </c>
      <c r="D13" s="6">
        <v>758.59238013076026</v>
      </c>
      <c r="E13" s="6">
        <v>871.33132052283702</v>
      </c>
      <c r="F13" s="6">
        <v>966.54890355121938</v>
      </c>
      <c r="G13" s="35"/>
      <c r="H13" s="35"/>
      <c r="I13" s="268"/>
      <c r="J13" s="495"/>
      <c r="K13" s="495"/>
      <c r="L13" s="495"/>
      <c r="M13" s="495"/>
      <c r="N13" s="495"/>
      <c r="O13" s="64"/>
      <c r="P13" s="64"/>
      <c r="Q13" s="64"/>
      <c r="R13" s="105"/>
    </row>
    <row r="14" spans="1:18" ht="32.25" customHeight="1">
      <c r="A14" s="5" t="s">
        <v>45</v>
      </c>
      <c r="B14" s="6">
        <v>40324.520931570165</v>
      </c>
      <c r="C14" s="6">
        <v>41352.019837463493</v>
      </c>
      <c r="D14" s="6">
        <v>32359.179442464014</v>
      </c>
      <c r="E14" s="6">
        <v>38097.81482246604</v>
      </c>
      <c r="F14" s="6">
        <v>43766.561508052982</v>
      </c>
      <c r="G14" s="35"/>
      <c r="H14" s="35"/>
      <c r="I14" s="268"/>
      <c r="J14" s="495"/>
      <c r="K14" s="495"/>
      <c r="L14" s="495"/>
      <c r="M14" s="495"/>
      <c r="N14" s="495"/>
      <c r="O14" s="105"/>
      <c r="P14" s="105"/>
      <c r="Q14" s="64"/>
    </row>
    <row r="15" spans="1:18" ht="32.25" customHeight="1">
      <c r="A15" s="5" t="s">
        <v>31</v>
      </c>
      <c r="B15" s="6">
        <v>6141.8371623826588</v>
      </c>
      <c r="C15" s="6">
        <v>7102.3103065266623</v>
      </c>
      <c r="D15" s="6">
        <v>6158.3390679610811</v>
      </c>
      <c r="E15" s="6">
        <v>7082.8259028894263</v>
      </c>
      <c r="F15" s="6">
        <v>8093.6782910741986</v>
      </c>
      <c r="G15" s="35"/>
      <c r="H15" s="35"/>
      <c r="I15" s="268"/>
      <c r="J15" s="495"/>
      <c r="K15" s="495"/>
      <c r="L15" s="495"/>
      <c r="M15" s="495"/>
      <c r="N15" s="495"/>
      <c r="O15" s="105"/>
      <c r="P15" s="105"/>
      <c r="Q15" s="64"/>
    </row>
    <row r="16" spans="1:18" ht="32.25" customHeight="1">
      <c r="A16" s="9" t="s">
        <v>167</v>
      </c>
      <c r="B16" s="6">
        <v>1776.3774363432267</v>
      </c>
      <c r="C16" s="6">
        <v>1774.580113960199</v>
      </c>
      <c r="D16" s="6">
        <v>1596.2604632980242</v>
      </c>
      <c r="E16" s="6">
        <v>1896.2868152358985</v>
      </c>
      <c r="F16" s="6">
        <v>1913.402252565189</v>
      </c>
      <c r="G16" s="35"/>
      <c r="H16" s="35"/>
      <c r="I16" s="268"/>
      <c r="J16" s="495"/>
      <c r="K16" s="495"/>
      <c r="L16" s="495"/>
      <c r="M16" s="495"/>
      <c r="N16" s="495"/>
      <c r="O16" s="105"/>
      <c r="P16" s="105"/>
      <c r="Q16" s="64"/>
    </row>
    <row r="17" spans="1:17" ht="39.75" customHeight="1">
      <c r="A17" s="10" t="s">
        <v>186</v>
      </c>
      <c r="B17" s="92">
        <v>67294.169234629138</v>
      </c>
      <c r="C17" s="11">
        <v>69721.787532978909</v>
      </c>
      <c r="D17" s="11">
        <v>57086.836942405214</v>
      </c>
      <c r="E17" s="194">
        <v>67406.738051743727</v>
      </c>
      <c r="F17" s="11">
        <v>76522.485321023531</v>
      </c>
      <c r="G17" s="66"/>
      <c r="H17" s="66"/>
      <c r="I17" s="270"/>
      <c r="J17" s="495"/>
      <c r="K17" s="495"/>
      <c r="L17" s="495"/>
      <c r="M17" s="495"/>
      <c r="N17" s="495"/>
      <c r="O17" s="105"/>
      <c r="P17" s="105"/>
      <c r="Q17" s="64"/>
    </row>
    <row r="18" spans="1:17" ht="20.25" customHeight="1">
      <c r="B18" s="73"/>
      <c r="C18" s="102"/>
      <c r="D18" s="64"/>
      <c r="E18" s="64"/>
      <c r="F18" s="64"/>
      <c r="J18" s="495"/>
      <c r="K18" s="495"/>
      <c r="L18" s="495"/>
      <c r="M18" s="495"/>
      <c r="N18" s="495"/>
    </row>
    <row r="19" spans="1:17" ht="32.25" customHeight="1">
      <c r="A19" s="263" t="s">
        <v>184</v>
      </c>
      <c r="B19" s="263"/>
      <c r="C19" s="263"/>
      <c r="D19" s="263"/>
      <c r="E19" s="264"/>
      <c r="F19" s="263"/>
      <c r="G19" s="103"/>
      <c r="H19" s="103"/>
      <c r="I19" s="271"/>
      <c r="J19" s="495"/>
      <c r="K19" s="495"/>
      <c r="L19" s="495"/>
      <c r="M19" s="495"/>
      <c r="N19" s="495"/>
    </row>
    <row r="20" spans="1:17" ht="30" customHeight="1">
      <c r="A20" s="664" t="s">
        <v>22</v>
      </c>
      <c r="B20" s="649" t="s">
        <v>185</v>
      </c>
      <c r="C20" s="636"/>
      <c r="D20" s="636"/>
      <c r="E20" s="636"/>
      <c r="F20" s="636"/>
      <c r="G20" s="103"/>
      <c r="H20" s="103"/>
      <c r="I20" s="271"/>
      <c r="J20" s="495"/>
      <c r="K20" s="495"/>
      <c r="L20" s="495"/>
      <c r="M20" s="495"/>
      <c r="N20" s="495"/>
    </row>
    <row r="21" spans="1:17" ht="24.75" customHeight="1">
      <c r="A21" s="665"/>
      <c r="B21" s="3">
        <v>2018</v>
      </c>
      <c r="C21" s="3">
        <v>2019</v>
      </c>
      <c r="D21" s="3">
        <v>2020</v>
      </c>
      <c r="E21" s="193">
        <v>2021</v>
      </c>
      <c r="F21" s="493" t="s">
        <v>78</v>
      </c>
      <c r="G21" s="103"/>
      <c r="H21" s="103"/>
      <c r="I21" s="271"/>
      <c r="J21" s="495"/>
      <c r="K21" s="495"/>
      <c r="L21" s="495"/>
      <c r="M21" s="495"/>
      <c r="N21" s="495"/>
    </row>
    <row r="22" spans="1:17" ht="32.25" customHeight="1">
      <c r="A22" s="5" t="s">
        <v>165</v>
      </c>
      <c r="B22" s="61">
        <v>1.2872549720587976</v>
      </c>
      <c r="C22" s="61">
        <v>1.19780942459324</v>
      </c>
      <c r="D22" s="61">
        <v>1.5622486809893736</v>
      </c>
      <c r="E22" s="61">
        <v>1.5160445417861645</v>
      </c>
      <c r="F22" s="62">
        <v>1.4045071681082206</v>
      </c>
      <c r="G22" s="103"/>
      <c r="H22" s="103"/>
      <c r="I22" s="271"/>
      <c r="J22" s="495"/>
      <c r="K22" s="495"/>
      <c r="L22" s="495"/>
      <c r="M22" s="495"/>
      <c r="N22" s="495"/>
    </row>
    <row r="23" spans="1:17" ht="32.25" customHeight="1">
      <c r="A23" s="7" t="s">
        <v>24</v>
      </c>
      <c r="B23" s="61">
        <v>3.2476714203323933</v>
      </c>
      <c r="C23" s="61">
        <v>3.0751458371516867</v>
      </c>
      <c r="D23" s="61">
        <v>2.9868768158202594</v>
      </c>
      <c r="E23" s="61">
        <v>3.2230301325751847</v>
      </c>
      <c r="F23" s="62">
        <v>2.8686769129590917</v>
      </c>
      <c r="G23" s="103"/>
      <c r="H23" s="103"/>
      <c r="I23" s="271"/>
      <c r="J23" s="495"/>
      <c r="K23" s="495"/>
      <c r="L23" s="495"/>
      <c r="M23" s="495"/>
      <c r="N23" s="495"/>
    </row>
    <row r="24" spans="1:17" ht="32.25" customHeight="1">
      <c r="A24" s="7" t="s">
        <v>44</v>
      </c>
      <c r="B24" s="61">
        <v>15.486790842847304</v>
      </c>
      <c r="C24" s="61">
        <v>15.048951572277595</v>
      </c>
      <c r="D24" s="61">
        <v>15.93803488315681</v>
      </c>
      <c r="E24" s="61">
        <v>16.008068080693299</v>
      </c>
      <c r="F24" s="62">
        <v>16.82462081928232</v>
      </c>
      <c r="G24" s="103"/>
      <c r="H24" s="103"/>
      <c r="I24" s="271"/>
      <c r="J24" s="495"/>
      <c r="K24" s="495"/>
      <c r="L24" s="495"/>
      <c r="M24" s="495"/>
      <c r="N24" s="495"/>
    </row>
    <row r="25" spans="1:17" ht="32.25" customHeight="1">
      <c r="A25" s="7" t="s">
        <v>166</v>
      </c>
      <c r="B25" s="61">
        <v>5.7350234101610953</v>
      </c>
      <c r="C25" s="61">
        <v>5.8387082946010134</v>
      </c>
      <c r="D25" s="61">
        <v>6.2187940929331891</v>
      </c>
      <c r="E25" s="61">
        <v>6.4717530327947568</v>
      </c>
      <c r="F25" s="62">
        <v>5.7985343007417454</v>
      </c>
      <c r="G25" s="103"/>
      <c r="H25" s="103"/>
      <c r="I25" s="271"/>
      <c r="J25" s="495"/>
      <c r="K25" s="495"/>
      <c r="L25" s="495"/>
      <c r="M25" s="495"/>
      <c r="N25" s="495"/>
    </row>
    <row r="26" spans="1:17" ht="32.25" customHeight="1">
      <c r="A26" s="7" t="s">
        <v>143</v>
      </c>
      <c r="B26" s="61">
        <v>0.35016400970280703</v>
      </c>
      <c r="C26" s="61">
        <v>0.34522443871603636</v>
      </c>
      <c r="D26" s="61">
        <v>0.41561882062360039</v>
      </c>
      <c r="E26" s="61">
        <v>0.38730488423831611</v>
      </c>
      <c r="F26" s="62">
        <v>0.35121625872885615</v>
      </c>
      <c r="G26" s="103"/>
      <c r="H26" s="103"/>
      <c r="I26" s="271"/>
      <c r="J26" s="495"/>
      <c r="K26" s="495"/>
      <c r="L26" s="495"/>
      <c r="M26" s="495"/>
      <c r="N26" s="495"/>
    </row>
    <row r="27" spans="1:17" ht="32.25" customHeight="1">
      <c r="A27" s="5" t="s">
        <v>28</v>
      </c>
      <c r="B27" s="61">
        <v>1.1503401545783729</v>
      </c>
      <c r="C27" s="61">
        <v>1.1717482338112803</v>
      </c>
      <c r="D27" s="61">
        <v>1.2815866239023508</v>
      </c>
      <c r="E27" s="61">
        <v>1.2610606033244285</v>
      </c>
      <c r="F27" s="62">
        <v>1.2176652846444411</v>
      </c>
      <c r="G27" s="103"/>
      <c r="H27" s="103"/>
      <c r="I27" s="271"/>
      <c r="J27" s="495"/>
      <c r="K27" s="495"/>
      <c r="L27" s="495"/>
      <c r="M27" s="495"/>
      <c r="N27" s="495"/>
    </row>
    <row r="28" spans="1:17" ht="32.25" customHeight="1">
      <c r="A28" s="5" t="s">
        <v>29</v>
      </c>
      <c r="B28" s="61">
        <v>1.0534304256549845</v>
      </c>
      <c r="C28" s="61">
        <v>1.2804981354844989</v>
      </c>
      <c r="D28" s="61">
        <v>1.3288393975937087</v>
      </c>
      <c r="E28" s="61">
        <v>1.2926472125887076</v>
      </c>
      <c r="F28" s="62">
        <v>1.2630913639257781</v>
      </c>
      <c r="G28" s="103"/>
      <c r="H28" s="103"/>
      <c r="I28" s="271"/>
      <c r="J28" s="495"/>
      <c r="K28" s="495"/>
      <c r="L28" s="495"/>
      <c r="M28" s="495"/>
      <c r="N28" s="495"/>
    </row>
    <row r="29" spans="1:17" ht="32.25" customHeight="1">
      <c r="A29" s="5" t="s">
        <v>45</v>
      </c>
      <c r="B29" s="61">
        <v>59.92275614693142</v>
      </c>
      <c r="C29" s="61">
        <v>59.31003965998962</v>
      </c>
      <c r="D29" s="61">
        <v>56.684134514426013</v>
      </c>
      <c r="E29" s="61">
        <v>56.519297511801938</v>
      </c>
      <c r="F29" s="62">
        <v>57.194380611718977</v>
      </c>
      <c r="J29" s="495"/>
      <c r="K29" s="495"/>
      <c r="L29" s="495"/>
      <c r="M29" s="495"/>
      <c r="N29" s="495"/>
    </row>
    <row r="30" spans="1:17" ht="32.25" customHeight="1">
      <c r="A30" s="5" t="s">
        <v>31</v>
      </c>
      <c r="B30" s="61">
        <v>9.126848926492297</v>
      </c>
      <c r="C30" s="61">
        <v>10.186644028837065</v>
      </c>
      <c r="D30" s="61">
        <v>10.787669098174446</v>
      </c>
      <c r="E30" s="61">
        <v>10.507593317232478</v>
      </c>
      <c r="F30" s="62">
        <v>10.576862809826393</v>
      </c>
      <c r="G30" s="479"/>
      <c r="J30" s="495"/>
      <c r="K30" s="495"/>
      <c r="L30" s="495"/>
      <c r="M30" s="495"/>
      <c r="N30" s="495"/>
    </row>
    <row r="31" spans="1:17" ht="32.25" customHeight="1">
      <c r="A31" s="265" t="s">
        <v>167</v>
      </c>
      <c r="B31" s="61">
        <v>2.6397196912405221</v>
      </c>
      <c r="C31" s="61">
        <v>2.545230374537959</v>
      </c>
      <c r="D31" s="61">
        <v>2.7961970723802545</v>
      </c>
      <c r="E31" s="61">
        <v>2.8132006829647263</v>
      </c>
      <c r="F31" s="62">
        <v>2.5004444700641568</v>
      </c>
      <c r="J31" s="495"/>
      <c r="K31" s="495"/>
      <c r="L31" s="495"/>
      <c r="M31" s="495"/>
      <c r="N31" s="495"/>
    </row>
    <row r="32" spans="1:17" ht="31.5" customHeight="1">
      <c r="A32" s="218" t="s">
        <v>33</v>
      </c>
      <c r="B32" s="266">
        <v>100</v>
      </c>
      <c r="C32" s="266">
        <v>100</v>
      </c>
      <c r="D32" s="266">
        <v>100</v>
      </c>
      <c r="E32" s="266">
        <v>99.999999999999986</v>
      </c>
      <c r="F32" s="267">
        <v>99.999999999999986</v>
      </c>
      <c r="J32" s="495"/>
      <c r="K32" s="495"/>
      <c r="L32" s="495"/>
      <c r="M32" s="495"/>
      <c r="N32" s="495"/>
    </row>
    <row r="33" spans="1:19" ht="15">
      <c r="A33" s="14"/>
      <c r="B33" s="13"/>
      <c r="C33" s="13"/>
      <c r="D33" s="1"/>
      <c r="E33" s="1"/>
      <c r="F33" s="1"/>
      <c r="J33" s="495"/>
      <c r="K33" s="495"/>
      <c r="L33" s="495"/>
      <c r="M33" s="495"/>
      <c r="N33" s="495"/>
    </row>
    <row r="34" spans="1:19" ht="32.25" customHeight="1">
      <c r="A34" s="663" t="s">
        <v>237</v>
      </c>
      <c r="B34" s="663"/>
      <c r="C34" s="663"/>
      <c r="D34" s="663"/>
      <c r="E34" s="663"/>
      <c r="F34" s="663"/>
      <c r="J34" s="495"/>
      <c r="K34" s="495"/>
      <c r="L34" s="495"/>
      <c r="M34" s="495"/>
      <c r="N34" s="495"/>
    </row>
    <row r="35" spans="1:19" ht="30" customHeight="1">
      <c r="A35" s="659" t="s">
        <v>22</v>
      </c>
      <c r="B35" s="660"/>
      <c r="C35" s="414" t="s">
        <v>179</v>
      </c>
      <c r="D35" s="415"/>
      <c r="E35" s="415"/>
      <c r="F35" s="415"/>
      <c r="J35" s="495"/>
      <c r="K35" s="495"/>
      <c r="L35" s="495"/>
      <c r="M35" s="495"/>
      <c r="N35" s="495"/>
      <c r="S35" s="485"/>
    </row>
    <row r="36" spans="1:19" ht="24.75" customHeight="1">
      <c r="A36" s="661"/>
      <c r="B36" s="662"/>
      <c r="C36" s="3" t="s">
        <v>75</v>
      </c>
      <c r="D36" s="3" t="s">
        <v>134</v>
      </c>
      <c r="E36" s="3" t="s">
        <v>135</v>
      </c>
      <c r="F36" s="173" t="s">
        <v>127</v>
      </c>
      <c r="J36" s="495"/>
      <c r="K36" s="495"/>
      <c r="L36" s="495"/>
      <c r="M36" s="495"/>
      <c r="N36" s="495"/>
    </row>
    <row r="37" spans="1:19" ht="32.25" customHeight="1">
      <c r="A37" s="527" t="s">
        <v>165</v>
      </c>
      <c r="C37" s="63">
        <v>-3.5917443801173192</v>
      </c>
      <c r="D37" s="63">
        <v>6.7898331813115504</v>
      </c>
      <c r="E37" s="63">
        <v>14.585357854956399</v>
      </c>
      <c r="F37" s="197">
        <v>5.1714240280694241</v>
      </c>
      <c r="J37" s="495"/>
      <c r="K37" s="495"/>
      <c r="L37" s="495"/>
      <c r="M37" s="495"/>
      <c r="N37" s="495"/>
    </row>
    <row r="38" spans="1:19" ht="32.25" customHeight="1">
      <c r="A38" s="528" t="s">
        <v>24</v>
      </c>
      <c r="C38" s="22">
        <v>-1.8964528991370884</v>
      </c>
      <c r="D38" s="22">
        <v>-20.472182824160981</v>
      </c>
      <c r="E38" s="22">
        <v>27.413188738248365</v>
      </c>
      <c r="F38" s="23">
        <v>1.0422545161555092</v>
      </c>
      <c r="J38" s="495"/>
      <c r="K38" s="495"/>
      <c r="L38" s="495"/>
      <c r="M38" s="495"/>
      <c r="N38" s="495"/>
      <c r="P38" s="485"/>
    </row>
    <row r="39" spans="1:19" ht="32.25" customHeight="1">
      <c r="A39" s="528" t="s">
        <v>44</v>
      </c>
      <c r="C39" s="22">
        <v>0.67830347510040667</v>
      </c>
      <c r="D39" s="22">
        <v>-13.284647133327894</v>
      </c>
      <c r="E39" s="22">
        <v>18.596392989294344</v>
      </c>
      <c r="F39" s="23">
        <v>19.314195709921648</v>
      </c>
      <c r="J39" s="495"/>
      <c r="K39" s="495"/>
      <c r="L39" s="495"/>
      <c r="M39" s="495"/>
      <c r="N39" s="495"/>
    </row>
    <row r="40" spans="1:19" ht="32.25" customHeight="1">
      <c r="A40" s="528" t="s">
        <v>166</v>
      </c>
      <c r="C40" s="22">
        <v>5.4806166880002394</v>
      </c>
      <c r="D40" s="22">
        <v>-12.791891595274038</v>
      </c>
      <c r="E40" s="22">
        <v>22.880533840370148</v>
      </c>
      <c r="F40" s="23">
        <v>1.7143083130461747</v>
      </c>
      <c r="J40" s="495"/>
      <c r="K40" s="495"/>
      <c r="L40" s="495"/>
      <c r="M40" s="495"/>
      <c r="N40" s="495"/>
    </row>
    <row r="41" spans="1:19" ht="32.25" customHeight="1">
      <c r="A41" s="528" t="s">
        <v>143</v>
      </c>
      <c r="C41" s="22">
        <v>2.145938387402694</v>
      </c>
      <c r="D41" s="22">
        <v>-1.4262812743044577</v>
      </c>
      <c r="E41" s="22">
        <v>10.033543490347128</v>
      </c>
      <c r="F41" s="23">
        <v>2.9455063252052014</v>
      </c>
      <c r="J41" s="495"/>
      <c r="K41" s="495"/>
      <c r="L41" s="495"/>
      <c r="M41" s="495"/>
      <c r="N41" s="495"/>
    </row>
    <row r="42" spans="1:19" ht="32.25" customHeight="1">
      <c r="A42" s="529" t="s">
        <v>28</v>
      </c>
      <c r="C42" s="22">
        <v>5.5356294547816702</v>
      </c>
      <c r="D42" s="22">
        <v>-10.446796574590067</v>
      </c>
      <c r="E42" s="22">
        <v>16.186407395596646</v>
      </c>
      <c r="F42" s="23">
        <v>9.616951989329408</v>
      </c>
      <c r="J42" s="495"/>
      <c r="K42" s="495"/>
      <c r="L42" s="495"/>
      <c r="M42" s="495"/>
      <c r="N42" s="495"/>
    </row>
    <row r="43" spans="1:19" ht="32.25" customHeight="1">
      <c r="A43" s="529" t="s">
        <v>29</v>
      </c>
      <c r="C43" s="22">
        <v>25.940139433822324</v>
      </c>
      <c r="D43" s="22">
        <v>-15.030901110572643</v>
      </c>
      <c r="E43" s="22">
        <v>14.861596734288796</v>
      </c>
      <c r="F43" s="23">
        <v>10.927827427487372</v>
      </c>
      <c r="J43" s="495"/>
      <c r="K43" s="495"/>
      <c r="L43" s="495"/>
      <c r="M43" s="495"/>
      <c r="N43" s="495"/>
    </row>
    <row r="44" spans="1:19" ht="32.25" customHeight="1">
      <c r="A44" s="529" t="s">
        <v>45</v>
      </c>
      <c r="C44" s="22">
        <v>2.5480746755478521</v>
      </c>
      <c r="D44" s="22">
        <v>-21.747040242160736</v>
      </c>
      <c r="E44" s="22">
        <v>17.73418077613978</v>
      </c>
      <c r="F44" s="23">
        <v>14.879453616967339</v>
      </c>
      <c r="J44" s="495"/>
      <c r="K44" s="495"/>
      <c r="L44" s="495"/>
      <c r="M44" s="495"/>
      <c r="N44" s="495"/>
    </row>
    <row r="45" spans="1:19" ht="32.25" customHeight="1">
      <c r="A45" s="529" t="s">
        <v>31</v>
      </c>
      <c r="C45" s="22">
        <v>15.638205943112268</v>
      </c>
      <c r="D45" s="22">
        <v>-13.291044713973136</v>
      </c>
      <c r="E45" s="22">
        <v>15.011950864121985</v>
      </c>
      <c r="F45" s="23">
        <v>14.271879643016462</v>
      </c>
      <c r="J45" s="495"/>
      <c r="K45" s="495"/>
      <c r="L45" s="495"/>
      <c r="M45" s="495"/>
      <c r="N45" s="495"/>
    </row>
    <row r="46" spans="1:19" ht="32.25" customHeight="1">
      <c r="A46" s="530" t="s">
        <v>167</v>
      </c>
      <c r="B46" s="526"/>
      <c r="C46" s="25">
        <v>-0.10117908200453485</v>
      </c>
      <c r="D46" s="22">
        <v>-10.048554543093118</v>
      </c>
      <c r="E46" s="22">
        <v>18.795576213044313</v>
      </c>
      <c r="F46" s="23">
        <v>0.90257640309339138</v>
      </c>
      <c r="J46" s="495"/>
      <c r="K46" s="495"/>
      <c r="L46" s="495"/>
      <c r="M46" s="495"/>
      <c r="N46" s="495"/>
    </row>
    <row r="47" spans="1:19" ht="35.25" customHeight="1">
      <c r="A47" s="532" t="s">
        <v>42</v>
      </c>
      <c r="B47" s="533"/>
      <c r="C47" s="26">
        <v>3.6074719785685829</v>
      </c>
      <c r="D47" s="106">
        <v>-18.121954467385493</v>
      </c>
      <c r="E47" s="106">
        <v>18.077549330242704</v>
      </c>
      <c r="F47" s="198">
        <v>13.523495621880173</v>
      </c>
      <c r="J47" s="495"/>
      <c r="K47" s="495"/>
      <c r="L47" s="495"/>
      <c r="M47" s="495"/>
      <c r="N47" s="495"/>
    </row>
    <row r="48" spans="1:19" ht="15">
      <c r="C48" s="64"/>
      <c r="D48" s="64"/>
      <c r="E48" s="64"/>
      <c r="F48" s="64"/>
      <c r="J48" s="495"/>
      <c r="K48" s="495"/>
      <c r="L48" s="495"/>
      <c r="M48" s="495"/>
      <c r="N48" s="495"/>
    </row>
    <row r="49" spans="1:14" ht="32.25" customHeight="1">
      <c r="A49" s="627" t="s">
        <v>238</v>
      </c>
      <c r="B49" s="627"/>
      <c r="C49" s="627"/>
      <c r="D49" s="627"/>
      <c r="E49" s="627"/>
      <c r="F49" s="627"/>
      <c r="I49" s="21"/>
      <c r="J49" s="495"/>
      <c r="K49" s="495"/>
      <c r="L49" s="495"/>
      <c r="M49" s="495"/>
      <c r="N49" s="495"/>
    </row>
    <row r="50" spans="1:14" ht="30.75" customHeight="1">
      <c r="A50" s="29" t="s">
        <v>22</v>
      </c>
      <c r="B50" s="657" t="s">
        <v>43</v>
      </c>
      <c r="C50" s="658"/>
      <c r="D50" s="658"/>
      <c r="E50" s="658"/>
      <c r="F50" s="658"/>
      <c r="I50" s="21"/>
      <c r="J50" s="495"/>
      <c r="K50" s="495"/>
      <c r="L50" s="495"/>
      <c r="M50" s="495"/>
      <c r="N50" s="495"/>
    </row>
    <row r="51" spans="1:14" ht="24.75" customHeight="1">
      <c r="A51" s="30"/>
      <c r="B51" s="31">
        <v>2018</v>
      </c>
      <c r="C51" s="31">
        <v>2019</v>
      </c>
      <c r="D51" s="31">
        <v>2020</v>
      </c>
      <c r="E51" s="193">
        <v>2021</v>
      </c>
      <c r="F51" s="493" t="s">
        <v>78</v>
      </c>
      <c r="I51" s="21"/>
      <c r="J51" s="495"/>
      <c r="K51" s="495"/>
      <c r="L51" s="495"/>
      <c r="M51" s="495"/>
      <c r="N51" s="495"/>
    </row>
    <row r="52" spans="1:14" ht="32.25" customHeight="1">
      <c r="A52" s="5" t="s">
        <v>165</v>
      </c>
      <c r="B52" s="6">
        <v>5086.0001137765694</v>
      </c>
      <c r="C52" s="6">
        <v>4768.8977453583302</v>
      </c>
      <c r="D52" s="6">
        <v>4954.9328137745424</v>
      </c>
      <c r="E52" s="110">
        <v>5525.6931908875813</v>
      </c>
      <c r="F52" s="27">
        <v>5658.4979917043274</v>
      </c>
      <c r="I52" s="21"/>
      <c r="J52" s="495"/>
      <c r="K52" s="495"/>
      <c r="L52" s="495"/>
      <c r="M52" s="495"/>
      <c r="N52" s="495"/>
    </row>
    <row r="53" spans="1:14" ht="32.25" customHeight="1">
      <c r="A53" s="7" t="s">
        <v>24</v>
      </c>
      <c r="B53" s="6">
        <v>8301.8434735394876</v>
      </c>
      <c r="C53" s="6">
        <v>8086.1954859650414</v>
      </c>
      <c r="D53" s="6">
        <v>6386.9344287831782</v>
      </c>
      <c r="E53" s="110">
        <v>8084.529631425542</v>
      </c>
      <c r="F53" s="27">
        <v>8118.8803521958444</v>
      </c>
      <c r="I53" s="21"/>
      <c r="J53" s="495"/>
      <c r="K53" s="495"/>
      <c r="L53" s="495"/>
      <c r="M53" s="495"/>
      <c r="N53" s="495"/>
    </row>
    <row r="54" spans="1:14" ht="32.25" customHeight="1">
      <c r="A54" s="7" t="s">
        <v>44</v>
      </c>
      <c r="B54" s="6">
        <v>31109.573847160333</v>
      </c>
      <c r="C54" s="6">
        <v>30830.342703236223</v>
      </c>
      <c r="D54" s="6">
        <v>26320.262625139621</v>
      </c>
      <c r="E54" s="110">
        <v>30738.796880966882</v>
      </c>
      <c r="F54" s="27">
        <v>36135.931259008095</v>
      </c>
      <c r="I54" s="21"/>
      <c r="J54" s="495"/>
      <c r="K54" s="495"/>
      <c r="L54" s="495"/>
      <c r="M54" s="495"/>
      <c r="N54" s="495"/>
    </row>
    <row r="55" spans="1:14" ht="32.25" customHeight="1">
      <c r="A55" s="7" t="s">
        <v>166</v>
      </c>
      <c r="B55" s="6">
        <v>5731.4010922415364</v>
      </c>
      <c r="C55" s="6">
        <v>5974.6150949018502</v>
      </c>
      <c r="D55" s="6">
        <v>5149.8602961535344</v>
      </c>
      <c r="E55" s="110">
        <v>6255.66086305301</v>
      </c>
      <c r="F55" s="27">
        <v>6294.1705911335093</v>
      </c>
      <c r="I55" s="21"/>
      <c r="J55" s="495"/>
      <c r="K55" s="495"/>
      <c r="L55" s="495"/>
      <c r="M55" s="495"/>
      <c r="N55" s="495"/>
    </row>
    <row r="56" spans="1:14" ht="32.25" customHeight="1">
      <c r="A56" s="7" t="s">
        <v>143</v>
      </c>
      <c r="B56" s="6">
        <v>3416.3096960952544</v>
      </c>
      <c r="C56" s="6">
        <v>3442.6547524674447</v>
      </c>
      <c r="D56" s="6">
        <v>3349.5727818751211</v>
      </c>
      <c r="E56" s="110">
        <v>3636.8771422619393</v>
      </c>
      <c r="F56" s="27">
        <v>3697.5911127582995</v>
      </c>
      <c r="I56" s="21"/>
      <c r="J56" s="495"/>
      <c r="K56" s="495"/>
      <c r="L56" s="495"/>
      <c r="M56" s="495"/>
      <c r="N56" s="495"/>
    </row>
    <row r="57" spans="1:14" ht="32.25" customHeight="1">
      <c r="A57" s="5" t="s">
        <v>28</v>
      </c>
      <c r="B57" s="6">
        <v>6519.60526205923</v>
      </c>
      <c r="C57" s="6">
        <v>6873.0392798496932</v>
      </c>
      <c r="D57" s="6">
        <v>6148.9743512700315</v>
      </c>
      <c r="E57" s="110">
        <v>7140.5515402425717</v>
      </c>
      <c r="F57" s="27">
        <v>7825.7429741342412</v>
      </c>
      <c r="I57" s="21"/>
      <c r="J57" s="495"/>
      <c r="K57" s="495"/>
      <c r="L57" s="495"/>
      <c r="M57" s="495"/>
      <c r="N57" s="495"/>
    </row>
    <row r="58" spans="1:14" ht="32.25" customHeight="1">
      <c r="A58" s="5" t="s">
        <v>29</v>
      </c>
      <c r="B58" s="6">
        <v>7424.1739897296884</v>
      </c>
      <c r="C58" s="6">
        <v>9344.6325035195587</v>
      </c>
      <c r="D58" s="6">
        <v>7938.6374638253637</v>
      </c>
      <c r="E58" s="110">
        <v>9118.0640692629531</v>
      </c>
      <c r="F58" s="27">
        <v>10117.540756513203</v>
      </c>
      <c r="I58" s="21"/>
      <c r="J58" s="495"/>
      <c r="K58" s="495"/>
      <c r="L58" s="495"/>
      <c r="M58" s="495"/>
      <c r="N58" s="495"/>
    </row>
    <row r="59" spans="1:14" ht="32.25" customHeight="1">
      <c r="A59" s="5" t="s">
        <v>45</v>
      </c>
      <c r="B59" s="6">
        <v>25214.644947050285</v>
      </c>
      <c r="C59" s="6">
        <v>25425.898248166468</v>
      </c>
      <c r="D59" s="6">
        <v>19536.567962514928</v>
      </c>
      <c r="E59" s="110">
        <v>22625.11021949424</v>
      </c>
      <c r="F59" s="27">
        <v>25593.496705940917</v>
      </c>
      <c r="I59" s="21"/>
      <c r="J59" s="495"/>
      <c r="K59" s="495"/>
      <c r="L59" s="495"/>
      <c r="M59" s="495"/>
      <c r="N59" s="495"/>
    </row>
    <row r="60" spans="1:14" ht="32.25" customHeight="1">
      <c r="A60" s="5" t="s">
        <v>31</v>
      </c>
      <c r="B60" s="6">
        <v>10454.244298069027</v>
      </c>
      <c r="C60" s="6">
        <v>11866.573390976087</v>
      </c>
      <c r="D60" s="6">
        <v>10154.60109020094</v>
      </c>
      <c r="E60" s="110">
        <v>11495.408905767163</v>
      </c>
      <c r="F60" s="27">
        <v>12908.695689880289</v>
      </c>
      <c r="I60" s="21"/>
      <c r="J60" s="495"/>
      <c r="K60" s="495"/>
      <c r="L60" s="495"/>
      <c r="M60" s="495"/>
      <c r="N60" s="495"/>
    </row>
    <row r="61" spans="1:14" ht="32.25" customHeight="1">
      <c r="A61" s="9" t="s">
        <v>167</v>
      </c>
      <c r="B61" s="6">
        <v>7194.7534673823166</v>
      </c>
      <c r="C61" s="6">
        <v>7165.8514398095622</v>
      </c>
      <c r="D61" s="6">
        <v>6428.1101914749788</v>
      </c>
      <c r="E61" s="110">
        <v>7617.3840301592281</v>
      </c>
      <c r="F61" s="27">
        <v>7668.8854300373896</v>
      </c>
      <c r="I61" s="21"/>
      <c r="J61" s="495"/>
      <c r="K61" s="495"/>
      <c r="L61" s="495"/>
      <c r="M61" s="495"/>
      <c r="N61" s="495"/>
    </row>
    <row r="62" spans="1:14" ht="25.5">
      <c r="A62" s="32" t="s">
        <v>151</v>
      </c>
      <c r="B62" s="77">
        <v>16181.216772942742</v>
      </c>
      <c r="C62" s="77">
        <v>16526.418726090145</v>
      </c>
      <c r="D62" s="77">
        <v>13342.722202268367</v>
      </c>
      <c r="E62" s="204">
        <v>15540.795132331104</v>
      </c>
      <c r="F62" s="206">
        <v>17409.619508201849</v>
      </c>
      <c r="I62" s="21"/>
      <c r="J62" s="495"/>
      <c r="K62" s="495"/>
      <c r="L62" s="495"/>
      <c r="M62" s="495"/>
      <c r="N62" s="495"/>
    </row>
    <row r="63" spans="1:14" ht="15">
      <c r="J63" s="495"/>
      <c r="K63" s="495"/>
      <c r="L63" s="495"/>
      <c r="M63" s="495"/>
      <c r="N63" s="495"/>
    </row>
    <row r="64" spans="1:14" ht="15">
      <c r="A64" s="629" t="s">
        <v>132</v>
      </c>
      <c r="B64" s="630"/>
      <c r="C64" s="630"/>
      <c r="D64" s="630"/>
      <c r="E64" s="630"/>
      <c r="J64" s="495"/>
      <c r="K64" s="495"/>
      <c r="L64" s="495"/>
      <c r="M64" s="495"/>
      <c r="N64" s="495"/>
    </row>
    <row r="65" spans="1:14" ht="15">
      <c r="A65" s="205" t="s">
        <v>162</v>
      </c>
      <c r="B65" s="70"/>
      <c r="C65" s="70"/>
      <c r="D65" s="70"/>
      <c r="E65" s="71"/>
      <c r="J65" s="495"/>
      <c r="K65" s="495"/>
      <c r="L65" s="495"/>
      <c r="M65" s="495"/>
      <c r="N65" s="495"/>
    </row>
    <row r="66" spans="1:14" ht="15">
      <c r="A66" s="205" t="s">
        <v>163</v>
      </c>
      <c r="B66" s="72"/>
      <c r="C66" s="72"/>
      <c r="J66" s="495"/>
      <c r="K66" s="495"/>
      <c r="L66" s="495"/>
      <c r="M66" s="495"/>
      <c r="N66" s="495"/>
    </row>
    <row r="67" spans="1:14" ht="15">
      <c r="A67" s="205" t="s">
        <v>164</v>
      </c>
      <c r="B67" s="72"/>
      <c r="C67" s="72"/>
      <c r="J67" s="495"/>
      <c r="K67" s="495"/>
      <c r="L67" s="495"/>
      <c r="M67" s="495"/>
      <c r="N67" s="495"/>
    </row>
    <row r="68" spans="1:14" ht="15">
      <c r="A68" s="205" t="s">
        <v>189</v>
      </c>
      <c r="B68" s="72"/>
      <c r="C68" s="72"/>
      <c r="J68" s="495"/>
      <c r="K68" s="495"/>
      <c r="L68" s="495"/>
      <c r="M68" s="495"/>
      <c r="N68" s="495"/>
    </row>
    <row r="69" spans="1:14" ht="15">
      <c r="A69" s="205" t="s">
        <v>188</v>
      </c>
      <c r="B69" s="72"/>
      <c r="C69" s="72"/>
      <c r="J69" s="495"/>
      <c r="K69" s="495"/>
      <c r="L69" s="495"/>
      <c r="M69" s="495"/>
      <c r="N69" s="495"/>
    </row>
    <row r="70" spans="1:14" ht="15">
      <c r="A70" s="205" t="s">
        <v>259</v>
      </c>
      <c r="B70" s="72"/>
      <c r="C70" s="72"/>
      <c r="J70" s="495"/>
      <c r="K70" s="495"/>
      <c r="L70" s="495"/>
      <c r="M70" s="495"/>
      <c r="N70" s="495"/>
    </row>
    <row r="71" spans="1:14" ht="15">
      <c r="A71" s="205" t="s">
        <v>187</v>
      </c>
      <c r="B71" s="72"/>
      <c r="C71" s="72"/>
      <c r="J71" s="495"/>
      <c r="K71" s="495"/>
      <c r="L71" s="495"/>
      <c r="M71" s="495"/>
      <c r="N71" s="495"/>
    </row>
    <row r="72" spans="1:14" ht="15">
      <c r="A72" s="131" t="s">
        <v>252</v>
      </c>
      <c r="C72" s="144"/>
      <c r="J72" s="495"/>
      <c r="K72" s="495"/>
      <c r="L72" s="495"/>
      <c r="M72" s="495"/>
      <c r="N72" s="495"/>
    </row>
    <row r="73" spans="1:14" ht="15">
      <c r="A73" s="35" t="s">
        <v>168</v>
      </c>
      <c r="C73" s="35"/>
      <c r="J73" s="495"/>
      <c r="K73" s="495"/>
      <c r="L73" s="495"/>
      <c r="M73" s="495"/>
      <c r="N73" s="495"/>
    </row>
    <row r="74" spans="1:14" ht="15">
      <c r="A74" s="35" t="s">
        <v>47</v>
      </c>
      <c r="C74" s="35"/>
      <c r="J74" s="495"/>
      <c r="K74" s="495"/>
      <c r="L74" s="495"/>
      <c r="M74" s="495"/>
      <c r="N74" s="495"/>
    </row>
    <row r="75" spans="1:14" ht="15">
      <c r="A75" s="35" t="s">
        <v>144</v>
      </c>
      <c r="C75" s="35"/>
      <c r="J75" s="495"/>
      <c r="K75" s="495"/>
      <c r="L75" s="495"/>
      <c r="M75" s="495"/>
      <c r="N75" s="495"/>
    </row>
    <row r="76" spans="1:14" ht="15">
      <c r="A76" s="272" t="s">
        <v>152</v>
      </c>
      <c r="C76" s="35"/>
      <c r="J76" s="495"/>
      <c r="K76" s="495"/>
      <c r="L76" s="495"/>
      <c r="M76" s="495"/>
      <c r="N76" s="495"/>
    </row>
    <row r="77" spans="1:14" ht="15">
      <c r="A77" s="272" t="s">
        <v>46</v>
      </c>
      <c r="C77" s="72"/>
      <c r="J77" s="495"/>
      <c r="K77" s="495"/>
      <c r="L77" s="495"/>
      <c r="M77" s="495"/>
      <c r="N77" s="495"/>
    </row>
    <row r="78" spans="1:14" ht="15">
      <c r="A78" s="155" t="s">
        <v>34</v>
      </c>
      <c r="J78" s="495"/>
      <c r="K78" s="495"/>
      <c r="L78" s="495"/>
      <c r="M78" s="495"/>
      <c r="N78" s="495"/>
    </row>
    <row r="79" spans="1:14" ht="15">
      <c r="J79" s="495"/>
      <c r="K79" s="495"/>
      <c r="L79" s="495"/>
      <c r="M79" s="495"/>
      <c r="N79" s="495"/>
    </row>
    <row r="80" spans="1:14">
      <c r="B80" s="64"/>
      <c r="C80" s="64"/>
      <c r="D80" s="64"/>
      <c r="E80" s="64"/>
      <c r="F80" s="64"/>
    </row>
    <row r="83" spans="2:6">
      <c r="B83" s="479"/>
      <c r="C83" s="479"/>
      <c r="D83" s="479"/>
      <c r="E83" s="479"/>
      <c r="F83" s="479"/>
    </row>
  </sheetData>
  <mergeCells count="13">
    <mergeCell ref="B5:F5"/>
    <mergeCell ref="A1:F1"/>
    <mergeCell ref="A2:F2"/>
    <mergeCell ref="A3:F3"/>
    <mergeCell ref="A4:F4"/>
    <mergeCell ref="A5:A6"/>
    <mergeCell ref="A64:E64"/>
    <mergeCell ref="A49:F49"/>
    <mergeCell ref="B50:F50"/>
    <mergeCell ref="B20:F20"/>
    <mergeCell ref="A35:B36"/>
    <mergeCell ref="A34:F34"/>
    <mergeCell ref="A20:A21"/>
  </mergeCells>
  <hyperlinks>
    <hyperlink ref="I1" location="Índice!A1" display="Índice"/>
    <hyperlink ref="I2" location="'Cuadro 17-PIB-Corriente 2018-22'!A19" display="Composición "/>
    <hyperlink ref="I3" location="'Cuadro 17-PIB-Corriente 2018-22'!A34" display="Variación porcentual"/>
    <hyperlink ref="I4" location="'Cuadro 17-PIB-Corriente 2018-22'!A49" display="Per cápita"/>
  </hyperlinks>
  <printOptions horizontalCentered="1"/>
  <pageMargins left="0.39370078740157483" right="0.39370078740157483" top="0.98425196850393704" bottom="0.98425196850393704" header="0.31496062992125984" footer="0.31496062992125984"/>
  <pageSetup scale="82" orientation="portrait" r:id="rId1"/>
  <rowBreaks count="3" manualBreakCount="3">
    <brk id="17" max="5" man="1"/>
    <brk id="32" max="5" man="1"/>
    <brk id="4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M81"/>
  <sheetViews>
    <sheetView zoomScaleNormal="100" workbookViewId="0">
      <pane xSplit="2" ySplit="7" topLeftCell="C17" activePane="bottomRight" state="frozen"/>
      <selection pane="topRight" activeCell="C1" sqref="C1"/>
      <selection pane="bottomLeft" activeCell="A8" sqref="A8"/>
      <selection pane="bottomRight" activeCell="G43" sqref="G43"/>
    </sheetView>
  </sheetViews>
  <sheetFormatPr baseColWidth="10" defaultColWidth="9.7109375" defaultRowHeight="12.75"/>
  <cols>
    <col min="1" max="1" width="13.85546875" style="131" customWidth="1"/>
    <col min="2" max="2" width="73" style="131" customWidth="1"/>
    <col min="3" max="6" width="12.42578125" style="131" customWidth="1"/>
    <col min="7" max="212" width="9.7109375" style="131"/>
    <col min="213" max="213" width="16.5703125" style="131" customWidth="1"/>
    <col min="214" max="214" width="76.42578125" style="131" customWidth="1"/>
    <col min="215" max="228" width="0" style="131" hidden="1" customWidth="1"/>
    <col min="229" max="229" width="19.28515625" style="131" customWidth="1"/>
    <col min="230" max="230" width="0" style="131" hidden="1" customWidth="1"/>
    <col min="231" max="232" width="19.28515625" style="131" customWidth="1"/>
    <col min="233" max="234" width="16" style="131" customWidth="1"/>
    <col min="235" max="468" width="9.7109375" style="131"/>
    <col min="469" max="469" width="16.5703125" style="131" customWidth="1"/>
    <col min="470" max="470" width="76.42578125" style="131" customWidth="1"/>
    <col min="471" max="484" width="0" style="131" hidden="1" customWidth="1"/>
    <col min="485" max="485" width="19.28515625" style="131" customWidth="1"/>
    <col min="486" max="486" width="0" style="131" hidden="1" customWidth="1"/>
    <col min="487" max="488" width="19.28515625" style="131" customWidth="1"/>
    <col min="489" max="490" width="16" style="131" customWidth="1"/>
    <col min="491" max="724" width="9.7109375" style="131"/>
    <col min="725" max="725" width="16.5703125" style="131" customWidth="1"/>
    <col min="726" max="726" width="76.42578125" style="131" customWidth="1"/>
    <col min="727" max="740" width="0" style="131" hidden="1" customWidth="1"/>
    <col min="741" max="741" width="19.28515625" style="131" customWidth="1"/>
    <col min="742" max="742" width="0" style="131" hidden="1" customWidth="1"/>
    <col min="743" max="744" width="19.28515625" style="131" customWidth="1"/>
    <col min="745" max="746" width="16" style="131" customWidth="1"/>
    <col min="747" max="980" width="9.7109375" style="131"/>
    <col min="981" max="981" width="16.5703125" style="131" customWidth="1"/>
    <col min="982" max="982" width="76.42578125" style="131" customWidth="1"/>
    <col min="983" max="996" width="0" style="131" hidden="1" customWidth="1"/>
    <col min="997" max="997" width="19.28515625" style="131" customWidth="1"/>
    <col min="998" max="998" width="0" style="131" hidden="1" customWidth="1"/>
    <col min="999" max="1000" width="19.28515625" style="131" customWidth="1"/>
    <col min="1001" max="1002" width="16" style="131" customWidth="1"/>
    <col min="1003" max="1236" width="9.7109375" style="131"/>
    <col min="1237" max="1237" width="16.5703125" style="131" customWidth="1"/>
    <col min="1238" max="1238" width="76.42578125" style="131" customWidth="1"/>
    <col min="1239" max="1252" width="0" style="131" hidden="1" customWidth="1"/>
    <col min="1253" max="1253" width="19.28515625" style="131" customWidth="1"/>
    <col min="1254" max="1254" width="0" style="131" hidden="1" customWidth="1"/>
    <col min="1255" max="1256" width="19.28515625" style="131" customWidth="1"/>
    <col min="1257" max="1258" width="16" style="131" customWidth="1"/>
    <col min="1259" max="1492" width="9.7109375" style="131"/>
    <col min="1493" max="1493" width="16.5703125" style="131" customWidth="1"/>
    <col min="1494" max="1494" width="76.42578125" style="131" customWidth="1"/>
    <col min="1495" max="1508" width="0" style="131" hidden="1" customWidth="1"/>
    <col min="1509" max="1509" width="19.28515625" style="131" customWidth="1"/>
    <col min="1510" max="1510" width="0" style="131" hidden="1" customWidth="1"/>
    <col min="1511" max="1512" width="19.28515625" style="131" customWidth="1"/>
    <col min="1513" max="1514" width="16" style="131" customWidth="1"/>
    <col min="1515" max="1748" width="9.7109375" style="131"/>
    <col min="1749" max="1749" width="16.5703125" style="131" customWidth="1"/>
    <col min="1750" max="1750" width="76.42578125" style="131" customWidth="1"/>
    <col min="1751" max="1764" width="0" style="131" hidden="1" customWidth="1"/>
    <col min="1765" max="1765" width="19.28515625" style="131" customWidth="1"/>
    <col min="1766" max="1766" width="0" style="131" hidden="1" customWidth="1"/>
    <col min="1767" max="1768" width="19.28515625" style="131" customWidth="1"/>
    <col min="1769" max="1770" width="16" style="131" customWidth="1"/>
    <col min="1771" max="2004" width="9.7109375" style="131"/>
    <col min="2005" max="2005" width="16.5703125" style="131" customWidth="1"/>
    <col min="2006" max="2006" width="76.42578125" style="131" customWidth="1"/>
    <col min="2007" max="2020" width="0" style="131" hidden="1" customWidth="1"/>
    <col min="2021" max="2021" width="19.28515625" style="131" customWidth="1"/>
    <col min="2022" max="2022" width="0" style="131" hidden="1" customWidth="1"/>
    <col min="2023" max="2024" width="19.28515625" style="131" customWidth="1"/>
    <col min="2025" max="2026" width="16" style="131" customWidth="1"/>
    <col min="2027" max="2260" width="9.7109375" style="131"/>
    <col min="2261" max="2261" width="16.5703125" style="131" customWidth="1"/>
    <col min="2262" max="2262" width="76.42578125" style="131" customWidth="1"/>
    <col min="2263" max="2276" width="0" style="131" hidden="1" customWidth="1"/>
    <col min="2277" max="2277" width="19.28515625" style="131" customWidth="1"/>
    <col min="2278" max="2278" width="0" style="131" hidden="1" customWidth="1"/>
    <col min="2279" max="2280" width="19.28515625" style="131" customWidth="1"/>
    <col min="2281" max="2282" width="16" style="131" customWidth="1"/>
    <col min="2283" max="2516" width="9.7109375" style="131"/>
    <col min="2517" max="2517" width="16.5703125" style="131" customWidth="1"/>
    <col min="2518" max="2518" width="76.42578125" style="131" customWidth="1"/>
    <col min="2519" max="2532" width="0" style="131" hidden="1" customWidth="1"/>
    <col min="2533" max="2533" width="19.28515625" style="131" customWidth="1"/>
    <col min="2534" max="2534" width="0" style="131" hidden="1" customWidth="1"/>
    <col min="2535" max="2536" width="19.28515625" style="131" customWidth="1"/>
    <col min="2537" max="2538" width="16" style="131" customWidth="1"/>
    <col min="2539" max="2772" width="9.7109375" style="131"/>
    <col min="2773" max="2773" width="16.5703125" style="131" customWidth="1"/>
    <col min="2774" max="2774" width="76.42578125" style="131" customWidth="1"/>
    <col min="2775" max="2788" width="0" style="131" hidden="1" customWidth="1"/>
    <col min="2789" max="2789" width="19.28515625" style="131" customWidth="1"/>
    <col min="2790" max="2790" width="0" style="131" hidden="1" customWidth="1"/>
    <col min="2791" max="2792" width="19.28515625" style="131" customWidth="1"/>
    <col min="2793" max="2794" width="16" style="131" customWidth="1"/>
    <col min="2795" max="3028" width="9.7109375" style="131"/>
    <col min="3029" max="3029" width="16.5703125" style="131" customWidth="1"/>
    <col min="3030" max="3030" width="76.42578125" style="131" customWidth="1"/>
    <col min="3031" max="3044" width="0" style="131" hidden="1" customWidth="1"/>
    <col min="3045" max="3045" width="19.28515625" style="131" customWidth="1"/>
    <col min="3046" max="3046" width="0" style="131" hidden="1" customWidth="1"/>
    <col min="3047" max="3048" width="19.28515625" style="131" customWidth="1"/>
    <col min="3049" max="3050" width="16" style="131" customWidth="1"/>
    <col min="3051" max="3284" width="9.7109375" style="131"/>
    <col min="3285" max="3285" width="16.5703125" style="131" customWidth="1"/>
    <col min="3286" max="3286" width="76.42578125" style="131" customWidth="1"/>
    <col min="3287" max="3300" width="0" style="131" hidden="1" customWidth="1"/>
    <col min="3301" max="3301" width="19.28515625" style="131" customWidth="1"/>
    <col min="3302" max="3302" width="0" style="131" hidden="1" customWidth="1"/>
    <col min="3303" max="3304" width="19.28515625" style="131" customWidth="1"/>
    <col min="3305" max="3306" width="16" style="131" customWidth="1"/>
    <col min="3307" max="3540" width="9.7109375" style="131"/>
    <col min="3541" max="3541" width="16.5703125" style="131" customWidth="1"/>
    <col min="3542" max="3542" width="76.42578125" style="131" customWidth="1"/>
    <col min="3543" max="3556" width="0" style="131" hidden="1" customWidth="1"/>
    <col min="3557" max="3557" width="19.28515625" style="131" customWidth="1"/>
    <col min="3558" max="3558" width="0" style="131" hidden="1" customWidth="1"/>
    <col min="3559" max="3560" width="19.28515625" style="131" customWidth="1"/>
    <col min="3561" max="3562" width="16" style="131" customWidth="1"/>
    <col min="3563" max="3796" width="9.7109375" style="131"/>
    <col min="3797" max="3797" width="16.5703125" style="131" customWidth="1"/>
    <col min="3798" max="3798" width="76.42578125" style="131" customWidth="1"/>
    <col min="3799" max="3812" width="0" style="131" hidden="1" customWidth="1"/>
    <col min="3813" max="3813" width="19.28515625" style="131" customWidth="1"/>
    <col min="3814" max="3814" width="0" style="131" hidden="1" customWidth="1"/>
    <col min="3815" max="3816" width="19.28515625" style="131" customWidth="1"/>
    <col min="3817" max="3818" width="16" style="131" customWidth="1"/>
    <col min="3819" max="4052" width="9.7109375" style="131"/>
    <col min="4053" max="4053" width="16.5703125" style="131" customWidth="1"/>
    <col min="4054" max="4054" width="76.42578125" style="131" customWidth="1"/>
    <col min="4055" max="4068" width="0" style="131" hidden="1" customWidth="1"/>
    <col min="4069" max="4069" width="19.28515625" style="131" customWidth="1"/>
    <col min="4070" max="4070" width="0" style="131" hidden="1" customWidth="1"/>
    <col min="4071" max="4072" width="19.28515625" style="131" customWidth="1"/>
    <col min="4073" max="4074" width="16" style="131" customWidth="1"/>
    <col min="4075" max="4308" width="9.7109375" style="131"/>
    <col min="4309" max="4309" width="16.5703125" style="131" customWidth="1"/>
    <col min="4310" max="4310" width="76.42578125" style="131" customWidth="1"/>
    <col min="4311" max="4324" width="0" style="131" hidden="1" customWidth="1"/>
    <col min="4325" max="4325" width="19.28515625" style="131" customWidth="1"/>
    <col min="4326" max="4326" width="0" style="131" hidden="1" customWidth="1"/>
    <col min="4327" max="4328" width="19.28515625" style="131" customWidth="1"/>
    <col min="4329" max="4330" width="16" style="131" customWidth="1"/>
    <col min="4331" max="4564" width="9.7109375" style="131"/>
    <col min="4565" max="4565" width="16.5703125" style="131" customWidth="1"/>
    <col min="4566" max="4566" width="76.42578125" style="131" customWidth="1"/>
    <col min="4567" max="4580" width="0" style="131" hidden="1" customWidth="1"/>
    <col min="4581" max="4581" width="19.28515625" style="131" customWidth="1"/>
    <col min="4582" max="4582" width="0" style="131" hidden="1" customWidth="1"/>
    <col min="4583" max="4584" width="19.28515625" style="131" customWidth="1"/>
    <col min="4585" max="4586" width="16" style="131" customWidth="1"/>
    <col min="4587" max="4820" width="9.7109375" style="131"/>
    <col min="4821" max="4821" width="16.5703125" style="131" customWidth="1"/>
    <col min="4822" max="4822" width="76.42578125" style="131" customWidth="1"/>
    <col min="4823" max="4836" width="0" style="131" hidden="1" customWidth="1"/>
    <col min="4837" max="4837" width="19.28515625" style="131" customWidth="1"/>
    <col min="4838" max="4838" width="0" style="131" hidden="1" customWidth="1"/>
    <col min="4839" max="4840" width="19.28515625" style="131" customWidth="1"/>
    <col min="4841" max="4842" width="16" style="131" customWidth="1"/>
    <col min="4843" max="5076" width="9.7109375" style="131"/>
    <col min="5077" max="5077" width="16.5703125" style="131" customWidth="1"/>
    <col min="5078" max="5078" width="76.42578125" style="131" customWidth="1"/>
    <col min="5079" max="5092" width="0" style="131" hidden="1" customWidth="1"/>
    <col min="5093" max="5093" width="19.28515625" style="131" customWidth="1"/>
    <col min="5094" max="5094" width="0" style="131" hidden="1" customWidth="1"/>
    <col min="5095" max="5096" width="19.28515625" style="131" customWidth="1"/>
    <col min="5097" max="5098" width="16" style="131" customWidth="1"/>
    <col min="5099" max="5332" width="9.7109375" style="131"/>
    <col min="5333" max="5333" width="16.5703125" style="131" customWidth="1"/>
    <col min="5334" max="5334" width="76.42578125" style="131" customWidth="1"/>
    <col min="5335" max="5348" width="0" style="131" hidden="1" customWidth="1"/>
    <col min="5349" max="5349" width="19.28515625" style="131" customWidth="1"/>
    <col min="5350" max="5350" width="0" style="131" hidden="1" customWidth="1"/>
    <col min="5351" max="5352" width="19.28515625" style="131" customWidth="1"/>
    <col min="5353" max="5354" width="16" style="131" customWidth="1"/>
    <col min="5355" max="5588" width="9.7109375" style="131"/>
    <col min="5589" max="5589" width="16.5703125" style="131" customWidth="1"/>
    <col min="5590" max="5590" width="76.42578125" style="131" customWidth="1"/>
    <col min="5591" max="5604" width="0" style="131" hidden="1" customWidth="1"/>
    <col min="5605" max="5605" width="19.28515625" style="131" customWidth="1"/>
    <col min="5606" max="5606" width="0" style="131" hidden="1" customWidth="1"/>
    <col min="5607" max="5608" width="19.28515625" style="131" customWidth="1"/>
    <col min="5609" max="5610" width="16" style="131" customWidth="1"/>
    <col min="5611" max="5844" width="9.7109375" style="131"/>
    <col min="5845" max="5845" width="16.5703125" style="131" customWidth="1"/>
    <col min="5846" max="5846" width="76.42578125" style="131" customWidth="1"/>
    <col min="5847" max="5860" width="0" style="131" hidden="1" customWidth="1"/>
    <col min="5861" max="5861" width="19.28515625" style="131" customWidth="1"/>
    <col min="5862" max="5862" width="0" style="131" hidden="1" customWidth="1"/>
    <col min="5863" max="5864" width="19.28515625" style="131" customWidth="1"/>
    <col min="5865" max="5866" width="16" style="131" customWidth="1"/>
    <col min="5867" max="6100" width="9.7109375" style="131"/>
    <col min="6101" max="6101" width="16.5703125" style="131" customWidth="1"/>
    <col min="6102" max="6102" width="76.42578125" style="131" customWidth="1"/>
    <col min="6103" max="6116" width="0" style="131" hidden="1" customWidth="1"/>
    <col min="6117" max="6117" width="19.28515625" style="131" customWidth="1"/>
    <col min="6118" max="6118" width="0" style="131" hidden="1" customWidth="1"/>
    <col min="6119" max="6120" width="19.28515625" style="131" customWidth="1"/>
    <col min="6121" max="6122" width="16" style="131" customWidth="1"/>
    <col min="6123" max="6356" width="9.7109375" style="131"/>
    <col min="6357" max="6357" width="16.5703125" style="131" customWidth="1"/>
    <col min="6358" max="6358" width="76.42578125" style="131" customWidth="1"/>
    <col min="6359" max="6372" width="0" style="131" hidden="1" customWidth="1"/>
    <col min="6373" max="6373" width="19.28515625" style="131" customWidth="1"/>
    <col min="6374" max="6374" width="0" style="131" hidden="1" customWidth="1"/>
    <col min="6375" max="6376" width="19.28515625" style="131" customWidth="1"/>
    <col min="6377" max="6378" width="16" style="131" customWidth="1"/>
    <col min="6379" max="6612" width="9.7109375" style="131"/>
    <col min="6613" max="6613" width="16.5703125" style="131" customWidth="1"/>
    <col min="6614" max="6614" width="76.42578125" style="131" customWidth="1"/>
    <col min="6615" max="6628" width="0" style="131" hidden="1" customWidth="1"/>
    <col min="6629" max="6629" width="19.28515625" style="131" customWidth="1"/>
    <col min="6630" max="6630" width="0" style="131" hidden="1" customWidth="1"/>
    <col min="6631" max="6632" width="19.28515625" style="131" customWidth="1"/>
    <col min="6633" max="6634" width="16" style="131" customWidth="1"/>
    <col min="6635" max="6868" width="9.7109375" style="131"/>
    <col min="6869" max="6869" width="16.5703125" style="131" customWidth="1"/>
    <col min="6870" max="6870" width="76.42578125" style="131" customWidth="1"/>
    <col min="6871" max="6884" width="0" style="131" hidden="1" customWidth="1"/>
    <col min="6885" max="6885" width="19.28515625" style="131" customWidth="1"/>
    <col min="6886" max="6886" width="0" style="131" hidden="1" customWidth="1"/>
    <col min="6887" max="6888" width="19.28515625" style="131" customWidth="1"/>
    <col min="6889" max="6890" width="16" style="131" customWidth="1"/>
    <col min="6891" max="7124" width="9.7109375" style="131"/>
    <col min="7125" max="7125" width="16.5703125" style="131" customWidth="1"/>
    <col min="7126" max="7126" width="76.42578125" style="131" customWidth="1"/>
    <col min="7127" max="7140" width="0" style="131" hidden="1" customWidth="1"/>
    <col min="7141" max="7141" width="19.28515625" style="131" customWidth="1"/>
    <col min="7142" max="7142" width="0" style="131" hidden="1" customWidth="1"/>
    <col min="7143" max="7144" width="19.28515625" style="131" customWidth="1"/>
    <col min="7145" max="7146" width="16" style="131" customWidth="1"/>
    <col min="7147" max="7380" width="9.7109375" style="131"/>
    <col min="7381" max="7381" width="16.5703125" style="131" customWidth="1"/>
    <col min="7382" max="7382" width="76.42578125" style="131" customWidth="1"/>
    <col min="7383" max="7396" width="0" style="131" hidden="1" customWidth="1"/>
    <col min="7397" max="7397" width="19.28515625" style="131" customWidth="1"/>
    <col min="7398" max="7398" width="0" style="131" hidden="1" customWidth="1"/>
    <col min="7399" max="7400" width="19.28515625" style="131" customWidth="1"/>
    <col min="7401" max="7402" width="16" style="131" customWidth="1"/>
    <col min="7403" max="7636" width="9.7109375" style="131"/>
    <col min="7637" max="7637" width="16.5703125" style="131" customWidth="1"/>
    <col min="7638" max="7638" width="76.42578125" style="131" customWidth="1"/>
    <col min="7639" max="7652" width="0" style="131" hidden="1" customWidth="1"/>
    <col min="7653" max="7653" width="19.28515625" style="131" customWidth="1"/>
    <col min="7654" max="7654" width="0" style="131" hidden="1" customWidth="1"/>
    <col min="7655" max="7656" width="19.28515625" style="131" customWidth="1"/>
    <col min="7657" max="7658" width="16" style="131" customWidth="1"/>
    <col min="7659" max="7892" width="9.7109375" style="131"/>
    <col min="7893" max="7893" width="16.5703125" style="131" customWidth="1"/>
    <col min="7894" max="7894" width="76.42578125" style="131" customWidth="1"/>
    <col min="7895" max="7908" width="0" style="131" hidden="1" customWidth="1"/>
    <col min="7909" max="7909" width="19.28515625" style="131" customWidth="1"/>
    <col min="7910" max="7910" width="0" style="131" hidden="1" customWidth="1"/>
    <col min="7911" max="7912" width="19.28515625" style="131" customWidth="1"/>
    <col min="7913" max="7914" width="16" style="131" customWidth="1"/>
    <col min="7915" max="8148" width="9.7109375" style="131"/>
    <col min="8149" max="8149" width="16.5703125" style="131" customWidth="1"/>
    <col min="8150" max="8150" width="76.42578125" style="131" customWidth="1"/>
    <col min="8151" max="8164" width="0" style="131" hidden="1" customWidth="1"/>
    <col min="8165" max="8165" width="19.28515625" style="131" customWidth="1"/>
    <col min="8166" max="8166" width="0" style="131" hidden="1" customWidth="1"/>
    <col min="8167" max="8168" width="19.28515625" style="131" customWidth="1"/>
    <col min="8169" max="8170" width="16" style="131" customWidth="1"/>
    <col min="8171" max="8404" width="9.7109375" style="131"/>
    <col min="8405" max="8405" width="16.5703125" style="131" customWidth="1"/>
    <col min="8406" max="8406" width="76.42578125" style="131" customWidth="1"/>
    <col min="8407" max="8420" width="0" style="131" hidden="1" customWidth="1"/>
    <col min="8421" max="8421" width="19.28515625" style="131" customWidth="1"/>
    <col min="8422" max="8422" width="0" style="131" hidden="1" customWidth="1"/>
    <col min="8423" max="8424" width="19.28515625" style="131" customWidth="1"/>
    <col min="8425" max="8426" width="16" style="131" customWidth="1"/>
    <col min="8427" max="8660" width="9.7109375" style="131"/>
    <col min="8661" max="8661" width="16.5703125" style="131" customWidth="1"/>
    <col min="8662" max="8662" width="76.42578125" style="131" customWidth="1"/>
    <col min="8663" max="8676" width="0" style="131" hidden="1" customWidth="1"/>
    <col min="8677" max="8677" width="19.28515625" style="131" customWidth="1"/>
    <col min="8678" max="8678" width="0" style="131" hidden="1" customWidth="1"/>
    <col min="8679" max="8680" width="19.28515625" style="131" customWidth="1"/>
    <col min="8681" max="8682" width="16" style="131" customWidth="1"/>
    <col min="8683" max="8916" width="9.7109375" style="131"/>
    <col min="8917" max="8917" width="16.5703125" style="131" customWidth="1"/>
    <col min="8918" max="8918" width="76.42578125" style="131" customWidth="1"/>
    <col min="8919" max="8932" width="0" style="131" hidden="1" customWidth="1"/>
    <col min="8933" max="8933" width="19.28515625" style="131" customWidth="1"/>
    <col min="8934" max="8934" width="0" style="131" hidden="1" customWidth="1"/>
    <col min="8935" max="8936" width="19.28515625" style="131" customWidth="1"/>
    <col min="8937" max="8938" width="16" style="131" customWidth="1"/>
    <col min="8939" max="9172" width="9.7109375" style="131"/>
    <col min="9173" max="9173" width="16.5703125" style="131" customWidth="1"/>
    <col min="9174" max="9174" width="76.42578125" style="131" customWidth="1"/>
    <col min="9175" max="9188" width="0" style="131" hidden="1" customWidth="1"/>
    <col min="9189" max="9189" width="19.28515625" style="131" customWidth="1"/>
    <col min="9190" max="9190" width="0" style="131" hidden="1" customWidth="1"/>
    <col min="9191" max="9192" width="19.28515625" style="131" customWidth="1"/>
    <col min="9193" max="9194" width="16" style="131" customWidth="1"/>
    <col min="9195" max="9428" width="9.7109375" style="131"/>
    <col min="9429" max="9429" width="16.5703125" style="131" customWidth="1"/>
    <col min="9430" max="9430" width="76.42578125" style="131" customWidth="1"/>
    <col min="9431" max="9444" width="0" style="131" hidden="1" customWidth="1"/>
    <col min="9445" max="9445" width="19.28515625" style="131" customWidth="1"/>
    <col min="9446" max="9446" width="0" style="131" hidden="1" customWidth="1"/>
    <col min="9447" max="9448" width="19.28515625" style="131" customWidth="1"/>
    <col min="9449" max="9450" width="16" style="131" customWidth="1"/>
    <col min="9451" max="9684" width="9.7109375" style="131"/>
    <col min="9685" max="9685" width="16.5703125" style="131" customWidth="1"/>
    <col min="9686" max="9686" width="76.42578125" style="131" customWidth="1"/>
    <col min="9687" max="9700" width="0" style="131" hidden="1" customWidth="1"/>
    <col min="9701" max="9701" width="19.28515625" style="131" customWidth="1"/>
    <col min="9702" max="9702" width="0" style="131" hidden="1" customWidth="1"/>
    <col min="9703" max="9704" width="19.28515625" style="131" customWidth="1"/>
    <col min="9705" max="9706" width="16" style="131" customWidth="1"/>
    <col min="9707" max="9940" width="9.7109375" style="131"/>
    <col min="9941" max="9941" width="16.5703125" style="131" customWidth="1"/>
    <col min="9942" max="9942" width="76.42578125" style="131" customWidth="1"/>
    <col min="9943" max="9956" width="0" style="131" hidden="1" customWidth="1"/>
    <col min="9957" max="9957" width="19.28515625" style="131" customWidth="1"/>
    <col min="9958" max="9958" width="0" style="131" hidden="1" customWidth="1"/>
    <col min="9959" max="9960" width="19.28515625" style="131" customWidth="1"/>
    <col min="9961" max="9962" width="16" style="131" customWidth="1"/>
    <col min="9963" max="10196" width="9.7109375" style="131"/>
    <col min="10197" max="10197" width="16.5703125" style="131" customWidth="1"/>
    <col min="10198" max="10198" width="76.42578125" style="131" customWidth="1"/>
    <col min="10199" max="10212" width="0" style="131" hidden="1" customWidth="1"/>
    <col min="10213" max="10213" width="19.28515625" style="131" customWidth="1"/>
    <col min="10214" max="10214" width="0" style="131" hidden="1" customWidth="1"/>
    <col min="10215" max="10216" width="19.28515625" style="131" customWidth="1"/>
    <col min="10217" max="10218" width="16" style="131" customWidth="1"/>
    <col min="10219" max="10452" width="9.7109375" style="131"/>
    <col min="10453" max="10453" width="16.5703125" style="131" customWidth="1"/>
    <col min="10454" max="10454" width="76.42578125" style="131" customWidth="1"/>
    <col min="10455" max="10468" width="0" style="131" hidden="1" customWidth="1"/>
    <col min="10469" max="10469" width="19.28515625" style="131" customWidth="1"/>
    <col min="10470" max="10470" width="0" style="131" hidden="1" customWidth="1"/>
    <col min="10471" max="10472" width="19.28515625" style="131" customWidth="1"/>
    <col min="10473" max="10474" width="16" style="131" customWidth="1"/>
    <col min="10475" max="10708" width="9.7109375" style="131"/>
    <col min="10709" max="10709" width="16.5703125" style="131" customWidth="1"/>
    <col min="10710" max="10710" width="76.42578125" style="131" customWidth="1"/>
    <col min="10711" max="10724" width="0" style="131" hidden="1" customWidth="1"/>
    <col min="10725" max="10725" width="19.28515625" style="131" customWidth="1"/>
    <col min="10726" max="10726" width="0" style="131" hidden="1" customWidth="1"/>
    <col min="10727" max="10728" width="19.28515625" style="131" customWidth="1"/>
    <col min="10729" max="10730" width="16" style="131" customWidth="1"/>
    <col min="10731" max="10964" width="9.7109375" style="131"/>
    <col min="10965" max="10965" width="16.5703125" style="131" customWidth="1"/>
    <col min="10966" max="10966" width="76.42578125" style="131" customWidth="1"/>
    <col min="10967" max="10980" width="0" style="131" hidden="1" customWidth="1"/>
    <col min="10981" max="10981" width="19.28515625" style="131" customWidth="1"/>
    <col min="10982" max="10982" width="0" style="131" hidden="1" customWidth="1"/>
    <col min="10983" max="10984" width="19.28515625" style="131" customWidth="1"/>
    <col min="10985" max="10986" width="16" style="131" customWidth="1"/>
    <col min="10987" max="11220" width="9.7109375" style="131"/>
    <col min="11221" max="11221" width="16.5703125" style="131" customWidth="1"/>
    <col min="11222" max="11222" width="76.42578125" style="131" customWidth="1"/>
    <col min="11223" max="11236" width="0" style="131" hidden="1" customWidth="1"/>
    <col min="11237" max="11237" width="19.28515625" style="131" customWidth="1"/>
    <col min="11238" max="11238" width="0" style="131" hidden="1" customWidth="1"/>
    <col min="11239" max="11240" width="19.28515625" style="131" customWidth="1"/>
    <col min="11241" max="11242" width="16" style="131" customWidth="1"/>
    <col min="11243" max="11476" width="9.7109375" style="131"/>
    <col min="11477" max="11477" width="16.5703125" style="131" customWidth="1"/>
    <col min="11478" max="11478" width="76.42578125" style="131" customWidth="1"/>
    <col min="11479" max="11492" width="0" style="131" hidden="1" customWidth="1"/>
    <col min="11493" max="11493" width="19.28515625" style="131" customWidth="1"/>
    <col min="11494" max="11494" width="0" style="131" hidden="1" customWidth="1"/>
    <col min="11495" max="11496" width="19.28515625" style="131" customWidth="1"/>
    <col min="11497" max="11498" width="16" style="131" customWidth="1"/>
    <col min="11499" max="11732" width="9.7109375" style="131"/>
    <col min="11733" max="11733" width="16.5703125" style="131" customWidth="1"/>
    <col min="11734" max="11734" width="76.42578125" style="131" customWidth="1"/>
    <col min="11735" max="11748" width="0" style="131" hidden="1" customWidth="1"/>
    <col min="11749" max="11749" width="19.28515625" style="131" customWidth="1"/>
    <col min="11750" max="11750" width="0" style="131" hidden="1" customWidth="1"/>
    <col min="11751" max="11752" width="19.28515625" style="131" customWidth="1"/>
    <col min="11753" max="11754" width="16" style="131" customWidth="1"/>
    <col min="11755" max="11988" width="9.7109375" style="131"/>
    <col min="11989" max="11989" width="16.5703125" style="131" customWidth="1"/>
    <col min="11990" max="11990" width="76.42578125" style="131" customWidth="1"/>
    <col min="11991" max="12004" width="0" style="131" hidden="1" customWidth="1"/>
    <col min="12005" max="12005" width="19.28515625" style="131" customWidth="1"/>
    <col min="12006" max="12006" width="0" style="131" hidden="1" customWidth="1"/>
    <col min="12007" max="12008" width="19.28515625" style="131" customWidth="1"/>
    <col min="12009" max="12010" width="16" style="131" customWidth="1"/>
    <col min="12011" max="12244" width="9.7109375" style="131"/>
    <col min="12245" max="12245" width="16.5703125" style="131" customWidth="1"/>
    <col min="12246" max="12246" width="76.42578125" style="131" customWidth="1"/>
    <col min="12247" max="12260" width="0" style="131" hidden="1" customWidth="1"/>
    <col min="12261" max="12261" width="19.28515625" style="131" customWidth="1"/>
    <col min="12262" max="12262" width="0" style="131" hidden="1" customWidth="1"/>
    <col min="12263" max="12264" width="19.28515625" style="131" customWidth="1"/>
    <col min="12265" max="12266" width="16" style="131" customWidth="1"/>
    <col min="12267" max="12500" width="9.7109375" style="131"/>
    <col min="12501" max="12501" width="16.5703125" style="131" customWidth="1"/>
    <col min="12502" max="12502" width="76.42578125" style="131" customWidth="1"/>
    <col min="12503" max="12516" width="0" style="131" hidden="1" customWidth="1"/>
    <col min="12517" max="12517" width="19.28515625" style="131" customWidth="1"/>
    <col min="12518" max="12518" width="0" style="131" hidden="1" customWidth="1"/>
    <col min="12519" max="12520" width="19.28515625" style="131" customWidth="1"/>
    <col min="12521" max="12522" width="16" style="131" customWidth="1"/>
    <col min="12523" max="12756" width="9.7109375" style="131"/>
    <col min="12757" max="12757" width="16.5703125" style="131" customWidth="1"/>
    <col min="12758" max="12758" width="76.42578125" style="131" customWidth="1"/>
    <col min="12759" max="12772" width="0" style="131" hidden="1" customWidth="1"/>
    <col min="12773" max="12773" width="19.28515625" style="131" customWidth="1"/>
    <col min="12774" max="12774" width="0" style="131" hidden="1" customWidth="1"/>
    <col min="12775" max="12776" width="19.28515625" style="131" customWidth="1"/>
    <col min="12777" max="12778" width="16" style="131" customWidth="1"/>
    <col min="12779" max="13012" width="9.7109375" style="131"/>
    <col min="13013" max="13013" width="16.5703125" style="131" customWidth="1"/>
    <col min="13014" max="13014" width="76.42578125" style="131" customWidth="1"/>
    <col min="13015" max="13028" width="0" style="131" hidden="1" customWidth="1"/>
    <col min="13029" max="13029" width="19.28515625" style="131" customWidth="1"/>
    <col min="13030" max="13030" width="0" style="131" hidden="1" customWidth="1"/>
    <col min="13031" max="13032" width="19.28515625" style="131" customWidth="1"/>
    <col min="13033" max="13034" width="16" style="131" customWidth="1"/>
    <col min="13035" max="13268" width="9.7109375" style="131"/>
    <col min="13269" max="13269" width="16.5703125" style="131" customWidth="1"/>
    <col min="13270" max="13270" width="76.42578125" style="131" customWidth="1"/>
    <col min="13271" max="13284" width="0" style="131" hidden="1" customWidth="1"/>
    <col min="13285" max="13285" width="19.28515625" style="131" customWidth="1"/>
    <col min="13286" max="13286" width="0" style="131" hidden="1" customWidth="1"/>
    <col min="13287" max="13288" width="19.28515625" style="131" customWidth="1"/>
    <col min="13289" max="13290" width="16" style="131" customWidth="1"/>
    <col min="13291" max="13524" width="9.7109375" style="131"/>
    <col min="13525" max="13525" width="16.5703125" style="131" customWidth="1"/>
    <col min="13526" max="13526" width="76.42578125" style="131" customWidth="1"/>
    <col min="13527" max="13540" width="0" style="131" hidden="1" customWidth="1"/>
    <col min="13541" max="13541" width="19.28515625" style="131" customWidth="1"/>
    <col min="13542" max="13542" width="0" style="131" hidden="1" customWidth="1"/>
    <col min="13543" max="13544" width="19.28515625" style="131" customWidth="1"/>
    <col min="13545" max="13546" width="16" style="131" customWidth="1"/>
    <col min="13547" max="13780" width="9.7109375" style="131"/>
    <col min="13781" max="13781" width="16.5703125" style="131" customWidth="1"/>
    <col min="13782" max="13782" width="76.42578125" style="131" customWidth="1"/>
    <col min="13783" max="13796" width="0" style="131" hidden="1" customWidth="1"/>
    <col min="13797" max="13797" width="19.28515625" style="131" customWidth="1"/>
    <col min="13798" max="13798" width="0" style="131" hidden="1" customWidth="1"/>
    <col min="13799" max="13800" width="19.28515625" style="131" customWidth="1"/>
    <col min="13801" max="13802" width="16" style="131" customWidth="1"/>
    <col min="13803" max="14036" width="9.7109375" style="131"/>
    <col min="14037" max="14037" width="16.5703125" style="131" customWidth="1"/>
    <col min="14038" max="14038" width="76.42578125" style="131" customWidth="1"/>
    <col min="14039" max="14052" width="0" style="131" hidden="1" customWidth="1"/>
    <col min="14053" max="14053" width="19.28515625" style="131" customWidth="1"/>
    <col min="14054" max="14054" width="0" style="131" hidden="1" customWidth="1"/>
    <col min="14055" max="14056" width="19.28515625" style="131" customWidth="1"/>
    <col min="14057" max="14058" width="16" style="131" customWidth="1"/>
    <col min="14059" max="14292" width="9.7109375" style="131"/>
    <col min="14293" max="14293" width="16.5703125" style="131" customWidth="1"/>
    <col min="14294" max="14294" width="76.42578125" style="131" customWidth="1"/>
    <col min="14295" max="14308" width="0" style="131" hidden="1" customWidth="1"/>
    <col min="14309" max="14309" width="19.28515625" style="131" customWidth="1"/>
    <col min="14310" max="14310" width="0" style="131" hidden="1" customWidth="1"/>
    <col min="14311" max="14312" width="19.28515625" style="131" customWidth="1"/>
    <col min="14313" max="14314" width="16" style="131" customWidth="1"/>
    <col min="14315" max="14548" width="9.7109375" style="131"/>
    <col min="14549" max="14549" width="16.5703125" style="131" customWidth="1"/>
    <col min="14550" max="14550" width="76.42578125" style="131" customWidth="1"/>
    <col min="14551" max="14564" width="0" style="131" hidden="1" customWidth="1"/>
    <col min="14565" max="14565" width="19.28515625" style="131" customWidth="1"/>
    <col min="14566" max="14566" width="0" style="131" hidden="1" customWidth="1"/>
    <col min="14567" max="14568" width="19.28515625" style="131" customWidth="1"/>
    <col min="14569" max="14570" width="16" style="131" customWidth="1"/>
    <col min="14571" max="14804" width="9.7109375" style="131"/>
    <col min="14805" max="14805" width="16.5703125" style="131" customWidth="1"/>
    <col min="14806" max="14806" width="76.42578125" style="131" customWidth="1"/>
    <col min="14807" max="14820" width="0" style="131" hidden="1" customWidth="1"/>
    <col min="14821" max="14821" width="19.28515625" style="131" customWidth="1"/>
    <col min="14822" max="14822" width="0" style="131" hidden="1" customWidth="1"/>
    <col min="14823" max="14824" width="19.28515625" style="131" customWidth="1"/>
    <col min="14825" max="14826" width="16" style="131" customWidth="1"/>
    <col min="14827" max="15060" width="9.7109375" style="131"/>
    <col min="15061" max="15061" width="16.5703125" style="131" customWidth="1"/>
    <col min="15062" max="15062" width="76.42578125" style="131" customWidth="1"/>
    <col min="15063" max="15076" width="0" style="131" hidden="1" customWidth="1"/>
    <col min="15077" max="15077" width="19.28515625" style="131" customWidth="1"/>
    <col min="15078" max="15078" width="0" style="131" hidden="1" customWidth="1"/>
    <col min="15079" max="15080" width="19.28515625" style="131" customWidth="1"/>
    <col min="15081" max="15082" width="16" style="131" customWidth="1"/>
    <col min="15083" max="15316" width="9.7109375" style="131"/>
    <col min="15317" max="15317" width="16.5703125" style="131" customWidth="1"/>
    <col min="15318" max="15318" width="76.42578125" style="131" customWidth="1"/>
    <col min="15319" max="15332" width="0" style="131" hidden="1" customWidth="1"/>
    <col min="15333" max="15333" width="19.28515625" style="131" customWidth="1"/>
    <col min="15334" max="15334" width="0" style="131" hidden="1" customWidth="1"/>
    <col min="15335" max="15336" width="19.28515625" style="131" customWidth="1"/>
    <col min="15337" max="15338" width="16" style="131" customWidth="1"/>
    <col min="15339" max="15572" width="9.7109375" style="131"/>
    <col min="15573" max="15573" width="16.5703125" style="131" customWidth="1"/>
    <col min="15574" max="15574" width="76.42578125" style="131" customWidth="1"/>
    <col min="15575" max="15588" width="0" style="131" hidden="1" customWidth="1"/>
    <col min="15589" max="15589" width="19.28515625" style="131" customWidth="1"/>
    <col min="15590" max="15590" width="0" style="131" hidden="1" customWidth="1"/>
    <col min="15591" max="15592" width="19.28515625" style="131" customWidth="1"/>
    <col min="15593" max="15594" width="16" style="131" customWidth="1"/>
    <col min="15595" max="15828" width="9.7109375" style="131"/>
    <col min="15829" max="15829" width="16.5703125" style="131" customWidth="1"/>
    <col min="15830" max="15830" width="76.42578125" style="131" customWidth="1"/>
    <col min="15831" max="15844" width="0" style="131" hidden="1" customWidth="1"/>
    <col min="15845" max="15845" width="19.28515625" style="131" customWidth="1"/>
    <col min="15846" max="15846" width="0" style="131" hidden="1" customWidth="1"/>
    <col min="15847" max="15848" width="19.28515625" style="131" customWidth="1"/>
    <col min="15849" max="15850" width="16" style="131" customWidth="1"/>
    <col min="15851" max="16084" width="9.7109375" style="131"/>
    <col min="16085" max="16085" width="16.5703125" style="131" customWidth="1"/>
    <col min="16086" max="16086" width="76.42578125" style="131" customWidth="1"/>
    <col min="16087" max="16100" width="0" style="131" hidden="1" customWidth="1"/>
    <col min="16101" max="16101" width="19.28515625" style="131" customWidth="1"/>
    <col min="16102" max="16102" width="0" style="131" hidden="1" customWidth="1"/>
    <col min="16103" max="16104" width="19.28515625" style="131" customWidth="1"/>
    <col min="16105" max="16106" width="16" style="131" customWidth="1"/>
    <col min="16107" max="16384" width="9.7109375" style="131"/>
  </cols>
  <sheetData>
    <row r="1" spans="1:12" s="155" customFormat="1" ht="15" customHeight="1">
      <c r="A1" s="582" t="s">
        <v>19</v>
      </c>
      <c r="B1" s="582"/>
      <c r="C1" s="582"/>
      <c r="D1" s="582"/>
      <c r="E1" s="582"/>
      <c r="F1" s="582"/>
      <c r="G1" s="156"/>
    </row>
    <row r="2" spans="1:12" s="155" customFormat="1" ht="15" customHeight="1">
      <c r="A2" s="583" t="s">
        <v>20</v>
      </c>
      <c r="B2" s="583"/>
      <c r="C2" s="583"/>
      <c r="D2" s="583"/>
      <c r="E2" s="583"/>
      <c r="F2" s="583"/>
      <c r="G2" s="169"/>
    </row>
    <row r="3" spans="1:12" s="155" customFormat="1" ht="15" customHeight="1">
      <c r="A3" s="582" t="s">
        <v>21</v>
      </c>
      <c r="B3" s="582"/>
      <c r="C3" s="582"/>
      <c r="D3" s="582"/>
      <c r="E3" s="582"/>
      <c r="F3" s="582"/>
      <c r="G3" s="156"/>
    </row>
    <row r="4" spans="1:12" s="170" customFormat="1" ht="35.25" customHeight="1">
      <c r="A4" s="570" t="s">
        <v>124</v>
      </c>
      <c r="B4" s="570"/>
      <c r="C4" s="570"/>
      <c r="D4" s="570"/>
      <c r="E4" s="570"/>
      <c r="F4" s="570"/>
      <c r="G4" s="132"/>
      <c r="H4" s="132"/>
    </row>
    <row r="5" spans="1:12" s="170" customFormat="1" ht="8.25" customHeight="1">
      <c r="A5" s="584"/>
      <c r="B5" s="584"/>
      <c r="C5" s="584"/>
      <c r="D5" s="584"/>
      <c r="E5" s="584"/>
      <c r="F5" s="584"/>
    </row>
    <row r="6" spans="1:12" s="157" customFormat="1" ht="44.25" customHeight="1">
      <c r="A6" s="585" t="s">
        <v>48</v>
      </c>
      <c r="B6" s="586" t="s">
        <v>49</v>
      </c>
      <c r="C6" s="171" t="s">
        <v>125</v>
      </c>
      <c r="D6" s="172"/>
      <c r="E6" s="172"/>
      <c r="F6" s="172"/>
    </row>
    <row r="7" spans="1:12" s="157" customFormat="1" ht="28.5" customHeight="1">
      <c r="A7" s="573"/>
      <c r="B7" s="587"/>
      <c r="C7" s="173" t="s">
        <v>75</v>
      </c>
      <c r="D7" s="173" t="s">
        <v>76</v>
      </c>
      <c r="E7" s="173" t="s">
        <v>126</v>
      </c>
      <c r="F7" s="173" t="s">
        <v>127</v>
      </c>
    </row>
    <row r="8" spans="1:12" ht="21" customHeight="1">
      <c r="A8" s="136"/>
      <c r="B8" s="157" t="s">
        <v>107</v>
      </c>
      <c r="C8" s="174"/>
      <c r="D8" s="174"/>
      <c r="E8" s="174"/>
      <c r="F8" s="174"/>
    </row>
    <row r="9" spans="1:12" ht="24.95" customHeight="1">
      <c r="A9" s="112" t="s">
        <v>0</v>
      </c>
      <c r="B9" s="138" t="s">
        <v>81</v>
      </c>
      <c r="C9" s="139">
        <v>5.6042940764696709</v>
      </c>
      <c r="D9" s="139">
        <v>1.8743108933186932</v>
      </c>
      <c r="E9" s="140">
        <v>4.7300498722450328</v>
      </c>
      <c r="F9" s="140">
        <v>5.1833128405052094</v>
      </c>
      <c r="G9" s="175"/>
      <c r="H9" s="175"/>
      <c r="I9" s="175"/>
      <c r="J9" s="175"/>
      <c r="K9" s="176"/>
      <c r="L9" s="176"/>
    </row>
    <row r="10" spans="1:12" ht="24.95" customHeight="1">
      <c r="A10" s="112" t="s">
        <v>1</v>
      </c>
      <c r="B10" s="141" t="s">
        <v>50</v>
      </c>
      <c r="C10" s="139">
        <v>22.537465012976085</v>
      </c>
      <c r="D10" s="139">
        <v>28.633505099040832</v>
      </c>
      <c r="E10" s="140">
        <v>104.52857059019857</v>
      </c>
      <c r="F10" s="140">
        <v>6.2637544615637921</v>
      </c>
      <c r="G10" s="175"/>
      <c r="H10" s="175"/>
      <c r="I10" s="177"/>
      <c r="J10" s="175"/>
      <c r="K10" s="176"/>
    </row>
    <row r="11" spans="1:12" ht="24.95" customHeight="1">
      <c r="A11" s="112" t="s">
        <v>2</v>
      </c>
      <c r="B11" s="141" t="s">
        <v>4</v>
      </c>
      <c r="C11" s="139">
        <v>-1.3984747030743989</v>
      </c>
      <c r="D11" s="139">
        <v>-20.694619435948454</v>
      </c>
      <c r="E11" s="140">
        <v>11.352772695729271</v>
      </c>
      <c r="F11" s="140">
        <v>5.1274983784666404</v>
      </c>
      <c r="G11" s="175"/>
      <c r="H11" s="175"/>
      <c r="I11" s="177"/>
      <c r="J11" s="175"/>
      <c r="K11" s="176"/>
    </row>
    <row r="12" spans="1:12" ht="24.95" customHeight="1">
      <c r="A12" s="112" t="s">
        <v>3</v>
      </c>
      <c r="B12" s="141" t="s">
        <v>82</v>
      </c>
      <c r="C12" s="139">
        <v>3.1472040587110115</v>
      </c>
      <c r="D12" s="139">
        <v>2.4641498213932067</v>
      </c>
      <c r="E12" s="140">
        <v>6.3072244388765171</v>
      </c>
      <c r="F12" s="140">
        <v>3.1925725239884173</v>
      </c>
      <c r="G12" s="175"/>
      <c r="H12" s="175"/>
      <c r="I12" s="177"/>
      <c r="J12" s="175"/>
      <c r="K12" s="176"/>
    </row>
    <row r="13" spans="1:12" ht="24.95" customHeight="1">
      <c r="A13" s="112" t="s">
        <v>5</v>
      </c>
      <c r="B13" s="138" t="s">
        <v>83</v>
      </c>
      <c r="C13" s="139">
        <v>-6.0983569160802347</v>
      </c>
      <c r="D13" s="139">
        <v>-4.3753448222684455</v>
      </c>
      <c r="E13" s="140">
        <v>11.42212496458572</v>
      </c>
      <c r="F13" s="140">
        <v>1.7845882204565555</v>
      </c>
      <c r="G13" s="175"/>
      <c r="H13" s="175"/>
      <c r="I13" s="177"/>
      <c r="J13" s="175"/>
      <c r="K13" s="176"/>
    </row>
    <row r="14" spans="1:12" ht="24.95" customHeight="1">
      <c r="A14" s="112" t="s">
        <v>6</v>
      </c>
      <c r="B14" s="141" t="s">
        <v>7</v>
      </c>
      <c r="C14" s="139">
        <v>0.76511850066773945</v>
      </c>
      <c r="D14" s="139">
        <v>-47.618315398300851</v>
      </c>
      <c r="E14" s="140">
        <v>28.75397136712877</v>
      </c>
      <c r="F14" s="140">
        <v>18.51549532866899</v>
      </c>
      <c r="G14" s="175"/>
      <c r="H14" s="175"/>
      <c r="I14" s="177"/>
      <c r="J14" s="175"/>
      <c r="K14" s="176"/>
    </row>
    <row r="15" spans="1:12" ht="29.1" customHeight="1">
      <c r="A15" s="113" t="s">
        <v>8</v>
      </c>
      <c r="B15" s="138" t="s">
        <v>84</v>
      </c>
      <c r="C15" s="139">
        <v>1.807471014476377</v>
      </c>
      <c r="D15" s="139">
        <v>-16.256645513377492</v>
      </c>
      <c r="E15" s="140">
        <v>18.714849801148063</v>
      </c>
      <c r="F15" s="140">
        <v>16.259209733017713</v>
      </c>
      <c r="G15" s="175"/>
      <c r="H15" s="175"/>
      <c r="I15" s="177"/>
      <c r="J15" s="175"/>
      <c r="K15" s="176"/>
    </row>
    <row r="16" spans="1:12" ht="24.95" customHeight="1">
      <c r="A16" s="112" t="s">
        <v>9</v>
      </c>
      <c r="B16" s="141" t="s">
        <v>85</v>
      </c>
      <c r="C16" s="139">
        <v>8.3343146805627129</v>
      </c>
      <c r="D16" s="139">
        <v>-15.588059133549919</v>
      </c>
      <c r="E16" s="140">
        <v>16.92231647946501</v>
      </c>
      <c r="F16" s="140">
        <v>13.69437427393116</v>
      </c>
      <c r="G16" s="175"/>
      <c r="H16" s="175"/>
      <c r="I16" s="177"/>
      <c r="J16" s="175"/>
      <c r="K16" s="176"/>
    </row>
    <row r="17" spans="1:11" ht="24.95" customHeight="1">
      <c r="A17" s="112" t="s">
        <v>10</v>
      </c>
      <c r="B17" s="141" t="s">
        <v>51</v>
      </c>
      <c r="C17" s="139">
        <v>0.99181290592294147</v>
      </c>
      <c r="D17" s="139">
        <v>-61.676697879324585</v>
      </c>
      <c r="E17" s="140">
        <v>28.912490074879059</v>
      </c>
      <c r="F17" s="140">
        <v>36.193129712142508</v>
      </c>
      <c r="G17" s="175"/>
      <c r="H17" s="175"/>
      <c r="I17" s="177"/>
      <c r="J17" s="175"/>
      <c r="K17" s="176"/>
    </row>
    <row r="18" spans="1:11" ht="24.95" customHeight="1">
      <c r="A18" s="112" t="s">
        <v>11</v>
      </c>
      <c r="B18" s="141" t="s">
        <v>86</v>
      </c>
      <c r="C18" s="139">
        <v>0.236935505081874</v>
      </c>
      <c r="D18" s="139">
        <v>1.2604953491724729</v>
      </c>
      <c r="E18" s="140">
        <v>4.737047794381624</v>
      </c>
      <c r="F18" s="140">
        <v>2.8541615410295549</v>
      </c>
      <c r="G18" s="175"/>
      <c r="H18" s="175"/>
      <c r="I18" s="177"/>
      <c r="J18" s="175"/>
      <c r="K18" s="176"/>
    </row>
    <row r="19" spans="1:11" ht="24.95" customHeight="1">
      <c r="A19" s="112" t="s">
        <v>12</v>
      </c>
      <c r="B19" s="141" t="s">
        <v>87</v>
      </c>
      <c r="C19" s="139">
        <v>4.2710325563764258</v>
      </c>
      <c r="D19" s="139">
        <v>1.0928875071354156</v>
      </c>
      <c r="E19" s="140">
        <v>1.1376133698743729</v>
      </c>
      <c r="F19" s="140">
        <v>5.4686722948094513</v>
      </c>
      <c r="G19" s="175"/>
      <c r="H19" s="175"/>
      <c r="I19" s="177"/>
      <c r="J19" s="175"/>
      <c r="K19" s="176"/>
    </row>
    <row r="20" spans="1:11" ht="24.95" customHeight="1">
      <c r="A20" s="112" t="s">
        <v>88</v>
      </c>
      <c r="B20" s="141" t="s">
        <v>89</v>
      </c>
      <c r="C20" s="139">
        <v>3.5666482123458252</v>
      </c>
      <c r="D20" s="139">
        <v>-13.720949474182959</v>
      </c>
      <c r="E20" s="140">
        <v>6.3759650095385041</v>
      </c>
      <c r="F20" s="140">
        <v>12.92291296345023</v>
      </c>
      <c r="G20" s="175"/>
      <c r="H20" s="175"/>
      <c r="I20" s="177"/>
      <c r="J20" s="175"/>
      <c r="K20" s="176"/>
    </row>
    <row r="21" spans="1:11" ht="24.95" customHeight="1">
      <c r="A21" s="112" t="s">
        <v>13</v>
      </c>
      <c r="B21" s="141" t="s">
        <v>90</v>
      </c>
      <c r="C21" s="139">
        <v>1.8928418091801404</v>
      </c>
      <c r="D21" s="139">
        <v>-21.482454077275548</v>
      </c>
      <c r="E21" s="140">
        <v>20.142136996990985</v>
      </c>
      <c r="F21" s="140">
        <v>17.754310769671605</v>
      </c>
      <c r="G21" s="175"/>
      <c r="H21" s="175"/>
      <c r="I21" s="177"/>
      <c r="J21" s="175"/>
      <c r="K21" s="176"/>
    </row>
    <row r="22" spans="1:11" ht="24.95" customHeight="1">
      <c r="A22" s="112" t="s">
        <v>14</v>
      </c>
      <c r="B22" s="141" t="s">
        <v>91</v>
      </c>
      <c r="C22" s="139">
        <v>15.603687752222157</v>
      </c>
      <c r="D22" s="139">
        <v>-10.661879596912485</v>
      </c>
      <c r="E22" s="140">
        <v>13.831568372682554</v>
      </c>
      <c r="F22" s="140">
        <v>9.3244775302140965</v>
      </c>
      <c r="G22" s="175"/>
      <c r="H22" s="175"/>
      <c r="I22" s="177"/>
      <c r="J22" s="175"/>
      <c r="K22" s="176"/>
    </row>
    <row r="23" spans="1:11" ht="24.95" customHeight="1">
      <c r="A23" s="112" t="s">
        <v>17</v>
      </c>
      <c r="B23" s="141" t="s">
        <v>92</v>
      </c>
      <c r="C23" s="139">
        <v>4.7796316893635549</v>
      </c>
      <c r="D23" s="139">
        <v>-8.655510045862286</v>
      </c>
      <c r="E23" s="140">
        <v>-0.29003413607088646</v>
      </c>
      <c r="F23" s="140">
        <v>-2.0108260307852106</v>
      </c>
      <c r="G23" s="175"/>
      <c r="H23" s="175"/>
      <c r="I23" s="177"/>
      <c r="J23" s="175"/>
      <c r="K23" s="176"/>
    </row>
    <row r="24" spans="1:11" ht="24.95" customHeight="1">
      <c r="A24" s="112" t="s">
        <v>93</v>
      </c>
      <c r="B24" s="141" t="s">
        <v>94</v>
      </c>
      <c r="C24" s="139">
        <v>3.5988757290846536</v>
      </c>
      <c r="D24" s="139">
        <v>8.7968298964343035</v>
      </c>
      <c r="E24" s="140">
        <v>1.7589835294562022</v>
      </c>
      <c r="F24" s="140">
        <v>5.9062914073693094</v>
      </c>
      <c r="G24" s="175"/>
      <c r="H24" s="175"/>
      <c r="I24" s="177"/>
      <c r="J24" s="175"/>
      <c r="K24" s="176"/>
    </row>
    <row r="25" spans="1:11" ht="24.95" customHeight="1">
      <c r="A25" s="112" t="s">
        <v>95</v>
      </c>
      <c r="B25" s="141" t="s">
        <v>96</v>
      </c>
      <c r="C25" s="139">
        <v>-3.206734074870738</v>
      </c>
      <c r="D25" s="139">
        <v>-67.152805906862753</v>
      </c>
      <c r="E25" s="140">
        <v>103.80840024689516</v>
      </c>
      <c r="F25" s="140">
        <v>47.38105213284723</v>
      </c>
      <c r="G25" s="175"/>
      <c r="H25" s="175"/>
      <c r="I25" s="177"/>
      <c r="J25" s="175"/>
      <c r="K25" s="176"/>
    </row>
    <row r="26" spans="1:11" ht="24.95" customHeight="1">
      <c r="A26" s="114" t="s">
        <v>97</v>
      </c>
      <c r="B26" s="145" t="s">
        <v>98</v>
      </c>
      <c r="C26" s="147">
        <v>2.5694021727475445</v>
      </c>
      <c r="D26" s="147">
        <v>-24.031764573795584</v>
      </c>
      <c r="E26" s="178">
        <v>5.3487367549587645</v>
      </c>
      <c r="F26" s="178">
        <v>11.816954249939087</v>
      </c>
      <c r="G26" s="175"/>
      <c r="H26" s="175"/>
      <c r="I26" s="177"/>
      <c r="J26" s="175"/>
      <c r="K26" s="176"/>
    </row>
    <row r="27" spans="1:11" ht="24.95" customHeight="1">
      <c r="A27" s="148"/>
      <c r="B27" s="158" t="s">
        <v>108</v>
      </c>
      <c r="C27" s="140"/>
      <c r="D27" s="140"/>
      <c r="E27" s="140"/>
      <c r="F27" s="140"/>
      <c r="G27" s="175"/>
      <c r="H27" s="175"/>
      <c r="I27" s="177"/>
      <c r="J27" s="175"/>
      <c r="K27" s="176"/>
    </row>
    <row r="28" spans="1:11" ht="24.95" customHeight="1">
      <c r="A28" s="112" t="s">
        <v>6</v>
      </c>
      <c r="B28" s="141" t="s">
        <v>109</v>
      </c>
      <c r="C28" s="139">
        <v>0.30527313354156149</v>
      </c>
      <c r="D28" s="139">
        <v>-49.952146205022615</v>
      </c>
      <c r="E28" s="140">
        <v>30.023213486443467</v>
      </c>
      <c r="F28" s="140">
        <v>18.52873499255621</v>
      </c>
      <c r="G28" s="175"/>
      <c r="H28" s="175"/>
      <c r="I28" s="177"/>
      <c r="J28" s="175"/>
      <c r="K28" s="176"/>
    </row>
    <row r="29" spans="1:11" ht="24.95" customHeight="1">
      <c r="A29" s="112" t="s">
        <v>88</v>
      </c>
      <c r="B29" s="141" t="s">
        <v>89</v>
      </c>
      <c r="C29" s="139">
        <v>5.9099049583075498</v>
      </c>
      <c r="D29" s="139">
        <v>3.2780082567613249</v>
      </c>
      <c r="E29" s="140">
        <v>3.552891439496392</v>
      </c>
      <c r="F29" s="140">
        <v>3.0693554574642974</v>
      </c>
      <c r="G29" s="175"/>
      <c r="H29" s="175"/>
      <c r="I29" s="177"/>
      <c r="J29" s="175"/>
      <c r="K29" s="176"/>
    </row>
    <row r="30" spans="1:11" ht="24.95" customHeight="1">
      <c r="A30" s="114" t="s">
        <v>99</v>
      </c>
      <c r="B30" s="145" t="s">
        <v>110</v>
      </c>
      <c r="C30" s="146">
        <v>17.173746398456302</v>
      </c>
      <c r="D30" s="146">
        <v>-19.646724417975094</v>
      </c>
      <c r="E30" s="178">
        <v>-6.1840078284028976</v>
      </c>
      <c r="F30" s="178">
        <v>4.5142911053037267</v>
      </c>
      <c r="G30" s="175"/>
      <c r="H30" s="175"/>
      <c r="I30" s="177"/>
      <c r="J30" s="175"/>
      <c r="K30" s="176"/>
    </row>
    <row r="31" spans="1:11" ht="24.95" customHeight="1">
      <c r="A31" s="150"/>
      <c r="B31" s="158" t="s">
        <v>16</v>
      </c>
      <c r="C31" s="140"/>
      <c r="D31" s="140"/>
      <c r="E31" s="140"/>
      <c r="F31" s="140"/>
      <c r="G31" s="175"/>
      <c r="H31" s="175"/>
      <c r="I31" s="177"/>
      <c r="J31" s="175"/>
      <c r="K31" s="176"/>
    </row>
    <row r="32" spans="1:11" ht="24.95" customHeight="1">
      <c r="A32" s="151" t="s">
        <v>5</v>
      </c>
      <c r="B32" s="149" t="s">
        <v>111</v>
      </c>
      <c r="C32" s="139">
        <v>3.3755940928876811</v>
      </c>
      <c r="D32" s="139">
        <v>-3.3196622108187341</v>
      </c>
      <c r="E32" s="140">
        <v>-12.453297368718879</v>
      </c>
      <c r="F32" s="140">
        <v>3.9056457942291019</v>
      </c>
      <c r="G32" s="175"/>
      <c r="H32" s="175"/>
      <c r="I32" s="177"/>
      <c r="J32" s="175"/>
      <c r="K32" s="176"/>
    </row>
    <row r="33" spans="1:13" ht="24.95" customHeight="1">
      <c r="A33" s="151" t="s">
        <v>11</v>
      </c>
      <c r="B33" s="149" t="s">
        <v>112</v>
      </c>
      <c r="C33" s="139">
        <v>13.611438898960216</v>
      </c>
      <c r="D33" s="139">
        <v>-0.25067704166380622</v>
      </c>
      <c r="E33" s="140">
        <v>5.6538421017795741</v>
      </c>
      <c r="F33" s="140">
        <v>1.3718470292624971</v>
      </c>
      <c r="G33" s="175"/>
      <c r="H33" s="175"/>
      <c r="I33" s="177"/>
      <c r="J33" s="175"/>
      <c r="K33" s="176"/>
    </row>
    <row r="34" spans="1:13" ht="24.95" customHeight="1">
      <c r="A34" s="151" t="s">
        <v>13</v>
      </c>
      <c r="B34" s="149" t="s">
        <v>90</v>
      </c>
      <c r="C34" s="139">
        <v>2.4136161113667214</v>
      </c>
      <c r="D34" s="139">
        <v>2.3649314984168939</v>
      </c>
      <c r="E34" s="140">
        <v>-8.2063534827772457</v>
      </c>
      <c r="F34" s="140">
        <v>4.8195560840288039</v>
      </c>
      <c r="G34" s="175"/>
      <c r="H34" s="175"/>
      <c r="I34" s="177"/>
      <c r="J34" s="175"/>
      <c r="K34" s="176"/>
    </row>
    <row r="35" spans="1:13" ht="24.95" customHeight="1">
      <c r="A35" s="151" t="s">
        <v>15</v>
      </c>
      <c r="B35" s="152" t="s">
        <v>113</v>
      </c>
      <c r="C35" s="139">
        <v>6.2689296560141372</v>
      </c>
      <c r="D35" s="139">
        <v>15.329265859612605</v>
      </c>
      <c r="E35" s="140">
        <v>7.7675884962129516</v>
      </c>
      <c r="F35" s="140">
        <v>0.42021699294598136</v>
      </c>
      <c r="G35" s="175"/>
      <c r="H35" s="175"/>
      <c r="I35" s="177"/>
      <c r="J35" s="175"/>
      <c r="K35" s="176"/>
    </row>
    <row r="36" spans="1:13" ht="24.95" customHeight="1">
      <c r="A36" s="151" t="s">
        <v>17</v>
      </c>
      <c r="B36" s="149" t="s">
        <v>92</v>
      </c>
      <c r="C36" s="139">
        <v>4.446063642885818</v>
      </c>
      <c r="D36" s="139">
        <v>-3.8381486337438844</v>
      </c>
      <c r="E36" s="140">
        <v>3.4080939386611533</v>
      </c>
      <c r="F36" s="140">
        <v>-2.4365960816850105</v>
      </c>
      <c r="G36" s="175"/>
      <c r="H36" s="175"/>
      <c r="I36" s="177"/>
      <c r="J36" s="175"/>
      <c r="K36" s="176"/>
    </row>
    <row r="37" spans="1:13" ht="24.95" customHeight="1">
      <c r="A37" s="151" t="s">
        <v>93</v>
      </c>
      <c r="B37" s="149" t="s">
        <v>94</v>
      </c>
      <c r="C37" s="139">
        <v>1.160187344909545</v>
      </c>
      <c r="D37" s="139">
        <v>18.313817564239017</v>
      </c>
      <c r="E37" s="140">
        <v>7.6407902020205825</v>
      </c>
      <c r="F37" s="140">
        <v>4.6366021192064863</v>
      </c>
      <c r="G37" s="175"/>
      <c r="H37" s="175"/>
      <c r="I37" s="177"/>
      <c r="J37" s="175"/>
      <c r="K37" s="176"/>
    </row>
    <row r="38" spans="1:13" ht="24.95" customHeight="1">
      <c r="A38" s="151" t="s">
        <v>95</v>
      </c>
      <c r="B38" s="149" t="s">
        <v>96</v>
      </c>
      <c r="C38" s="139">
        <v>-2.2140574607363419</v>
      </c>
      <c r="D38" s="139">
        <v>-11.776311762850753</v>
      </c>
      <c r="E38" s="140">
        <v>9.9530930083947027</v>
      </c>
      <c r="F38" s="140">
        <v>0.89937023817820716</v>
      </c>
      <c r="G38" s="175"/>
      <c r="H38" s="175"/>
      <c r="I38" s="177"/>
      <c r="J38" s="175"/>
      <c r="K38" s="176"/>
    </row>
    <row r="39" spans="1:13" ht="24.95" customHeight="1">
      <c r="A39" s="153" t="s">
        <v>97</v>
      </c>
      <c r="B39" s="154" t="s">
        <v>98</v>
      </c>
      <c r="C39" s="139">
        <v>-21.163678104616636</v>
      </c>
      <c r="D39" s="139">
        <v>-6.4111667842191196</v>
      </c>
      <c r="E39" s="140">
        <v>4.8456907335657604</v>
      </c>
      <c r="F39" s="140">
        <v>1.3718470292624971</v>
      </c>
      <c r="G39" s="175"/>
      <c r="H39" s="175"/>
      <c r="I39" s="177"/>
      <c r="J39" s="175"/>
      <c r="K39" s="176"/>
    </row>
    <row r="40" spans="1:13" ht="24.95" customHeight="1">
      <c r="A40" s="161"/>
      <c r="B40" s="162" t="s">
        <v>114</v>
      </c>
      <c r="C40" s="163">
        <v>3.4563547013714953</v>
      </c>
      <c r="D40" s="163">
        <v>-17.246624529571903</v>
      </c>
      <c r="E40" s="163">
        <v>15.686912534944028</v>
      </c>
      <c r="F40" s="163">
        <v>11.732098852675435</v>
      </c>
      <c r="G40" s="175"/>
      <c r="H40" s="175"/>
      <c r="I40" s="177"/>
      <c r="J40" s="175"/>
      <c r="K40" s="176"/>
    </row>
    <row r="41" spans="1:13" ht="24.95" customHeight="1">
      <c r="A41" s="159" t="s">
        <v>39</v>
      </c>
      <c r="B41" s="149" t="s">
        <v>115</v>
      </c>
      <c r="C41" s="164">
        <v>-1.7514391465427366</v>
      </c>
      <c r="D41" s="164">
        <v>-31.07205112351123</v>
      </c>
      <c r="E41" s="164">
        <v>21.646670717700161</v>
      </c>
      <c r="F41" s="164">
        <v>14.352273689089046</v>
      </c>
      <c r="G41" s="175"/>
      <c r="H41" s="175"/>
      <c r="I41" s="177"/>
      <c r="J41" s="175"/>
      <c r="K41" s="176"/>
    </row>
    <row r="42" spans="1:13" ht="24.95" customHeight="1">
      <c r="A42" s="165"/>
      <c r="B42" s="166" t="s">
        <v>42</v>
      </c>
      <c r="C42" s="163">
        <v>3.2818749339232909</v>
      </c>
      <c r="D42" s="163">
        <v>-17.668332705397233</v>
      </c>
      <c r="E42" s="163">
        <v>15.835764956855485</v>
      </c>
      <c r="F42" s="163">
        <v>10.80936620445749</v>
      </c>
      <c r="G42" s="175"/>
      <c r="H42" s="175"/>
      <c r="I42" s="177"/>
      <c r="J42" s="175"/>
      <c r="K42" s="176"/>
    </row>
    <row r="43" spans="1:13" s="157" customFormat="1" ht="23.25" customHeight="1">
      <c r="A43" s="131" t="s">
        <v>119</v>
      </c>
      <c r="B43" s="131"/>
      <c r="C43" s="131"/>
      <c r="D43" s="131"/>
      <c r="E43" s="131"/>
      <c r="F43" s="131"/>
      <c r="G43" s="175"/>
      <c r="H43" s="175"/>
      <c r="I43" s="175"/>
      <c r="J43" s="175"/>
      <c r="K43" s="176"/>
    </row>
    <row r="44" spans="1:13" ht="18" customHeight="1">
      <c r="A44" s="131" t="s">
        <v>120</v>
      </c>
      <c r="G44" s="175"/>
      <c r="H44" s="175"/>
      <c r="I44" s="175"/>
      <c r="J44" s="175"/>
      <c r="K44" s="176"/>
    </row>
    <row r="45" spans="1:13" s="157" customFormat="1" ht="18" customHeight="1">
      <c r="A45" s="131" t="s">
        <v>128</v>
      </c>
      <c r="B45" s="131"/>
      <c r="C45" s="131"/>
      <c r="D45" s="131"/>
      <c r="E45" s="131"/>
      <c r="F45" s="131"/>
      <c r="G45" s="175"/>
      <c r="H45" s="175"/>
      <c r="I45" s="175"/>
      <c r="J45" s="175"/>
      <c r="K45" s="176"/>
    </row>
    <row r="46" spans="1:13" ht="18" customHeight="1">
      <c r="A46" s="131" t="s">
        <v>121</v>
      </c>
      <c r="G46" s="167"/>
      <c r="H46" s="167"/>
      <c r="I46" s="167"/>
      <c r="J46" s="167"/>
    </row>
    <row r="47" spans="1:13" ht="18" customHeight="1">
      <c r="A47" s="168" t="s">
        <v>122</v>
      </c>
      <c r="G47" s="167"/>
      <c r="H47" s="167"/>
      <c r="I47" s="167"/>
      <c r="J47" s="167"/>
    </row>
    <row r="48" spans="1:13" ht="15">
      <c r="A48" s="131" t="s">
        <v>123</v>
      </c>
      <c r="H48" s="137"/>
      <c r="I48" s="137"/>
      <c r="J48" s="137"/>
      <c r="K48" s="137"/>
      <c r="L48" s="137"/>
      <c r="M48" s="137"/>
    </row>
    <row r="49" spans="1:13" ht="18" customHeight="1">
      <c r="A49" s="131" t="s">
        <v>118</v>
      </c>
      <c r="C49" s="176"/>
      <c r="D49" s="176"/>
      <c r="E49" s="176"/>
      <c r="F49" s="176"/>
      <c r="G49" s="167"/>
      <c r="H49" s="167"/>
      <c r="I49" s="167"/>
      <c r="J49" s="167"/>
    </row>
    <row r="50" spans="1:13" ht="15">
      <c r="A50" s="155" t="s">
        <v>34</v>
      </c>
      <c r="H50" s="137"/>
      <c r="I50" s="137"/>
      <c r="J50" s="137"/>
      <c r="K50" s="137"/>
      <c r="L50" s="137"/>
      <c r="M50" s="137"/>
    </row>
    <row r="51" spans="1:13" ht="17.25" customHeight="1">
      <c r="G51" s="167"/>
      <c r="H51" s="167"/>
      <c r="I51" s="167"/>
      <c r="J51" s="167"/>
    </row>
    <row r="52" spans="1:13" ht="17.25" customHeight="1">
      <c r="G52" s="167"/>
      <c r="H52" s="167"/>
      <c r="I52" s="167"/>
      <c r="J52" s="167"/>
    </row>
    <row r="53" spans="1:13" s="179" customFormat="1" ht="17.25" customHeight="1">
      <c r="A53" s="168"/>
      <c r="B53" s="131"/>
      <c r="G53" s="167"/>
      <c r="H53" s="167"/>
      <c r="I53" s="167"/>
      <c r="J53" s="167"/>
    </row>
    <row r="54" spans="1:13" s="157" customFormat="1" ht="30.95" customHeight="1">
      <c r="A54" s="150"/>
      <c r="B54" s="180"/>
      <c r="C54" s="181"/>
      <c r="D54" s="181"/>
      <c r="E54" s="181"/>
      <c r="F54" s="181"/>
      <c r="G54" s="175"/>
      <c r="H54" s="175"/>
      <c r="I54" s="175"/>
      <c r="J54" s="175"/>
      <c r="K54" s="176"/>
    </row>
    <row r="55" spans="1:13" s="157" customFormat="1" ht="30.95" customHeight="1">
      <c r="A55" s="150"/>
      <c r="B55" s="180"/>
      <c r="C55" s="181"/>
      <c r="D55" s="181"/>
      <c r="E55" s="181"/>
      <c r="F55" s="181"/>
      <c r="G55" s="175"/>
      <c r="H55" s="175"/>
      <c r="I55" s="175"/>
      <c r="J55" s="175"/>
      <c r="K55" s="176"/>
    </row>
    <row r="56" spans="1:13" s="157" customFormat="1" ht="30.95" customHeight="1">
      <c r="A56" s="150"/>
      <c r="B56" s="180"/>
      <c r="C56" s="181"/>
      <c r="D56" s="181"/>
      <c r="E56" s="181"/>
      <c r="F56" s="181"/>
      <c r="G56" s="175"/>
      <c r="H56" s="175"/>
      <c r="I56" s="175"/>
      <c r="J56" s="175"/>
      <c r="K56" s="176"/>
    </row>
    <row r="57" spans="1:13" s="157" customFormat="1" ht="30.95" customHeight="1">
      <c r="A57" s="150"/>
      <c r="B57" s="180"/>
      <c r="C57" s="181"/>
      <c r="D57" s="181"/>
      <c r="E57" s="181"/>
      <c r="F57" s="181"/>
      <c r="G57" s="175"/>
      <c r="H57" s="175"/>
      <c r="I57" s="175"/>
      <c r="J57" s="175"/>
      <c r="K57" s="176"/>
    </row>
    <row r="58" spans="1:13" s="157" customFormat="1" ht="30.95" customHeight="1">
      <c r="A58" s="150"/>
      <c r="B58" s="180"/>
      <c r="C58" s="181"/>
      <c r="D58" s="181"/>
      <c r="E58" s="181"/>
      <c r="F58" s="181"/>
      <c r="G58" s="175"/>
      <c r="H58" s="175"/>
      <c r="I58" s="175"/>
      <c r="J58" s="175"/>
      <c r="K58" s="176"/>
    </row>
    <row r="59" spans="1:13" s="157" customFormat="1" ht="30.95" customHeight="1">
      <c r="A59" s="150"/>
      <c r="B59" s="180"/>
      <c r="C59" s="181"/>
      <c r="D59" s="181"/>
      <c r="E59" s="181"/>
      <c r="F59" s="181"/>
      <c r="G59" s="175"/>
      <c r="H59" s="175"/>
      <c r="I59" s="175"/>
      <c r="J59" s="175"/>
      <c r="K59" s="176"/>
    </row>
    <row r="60" spans="1:13" s="157" customFormat="1" ht="30.95" customHeight="1">
      <c r="A60" s="150"/>
      <c r="B60" s="180"/>
      <c r="C60" s="181"/>
      <c r="D60" s="181"/>
      <c r="E60" s="181"/>
      <c r="F60" s="181"/>
      <c r="G60" s="175"/>
      <c r="H60" s="175"/>
      <c r="I60" s="175"/>
      <c r="J60" s="175"/>
      <c r="K60" s="176"/>
    </row>
    <row r="61" spans="1:13" s="157" customFormat="1" ht="30.95" customHeight="1">
      <c r="A61" s="150"/>
      <c r="B61" s="180"/>
      <c r="C61" s="181"/>
      <c r="D61" s="181"/>
      <c r="E61" s="181"/>
      <c r="F61" s="181"/>
      <c r="G61" s="175"/>
      <c r="H61" s="175"/>
      <c r="I61" s="175"/>
      <c r="J61" s="175"/>
      <c r="K61" s="176"/>
    </row>
    <row r="62" spans="1:13" ht="20.25" customHeight="1">
      <c r="A62" s="581"/>
      <c r="B62" s="581"/>
      <c r="C62" s="581"/>
      <c r="D62" s="581"/>
      <c r="E62" s="581"/>
      <c r="F62" s="17"/>
    </row>
    <row r="63" spans="1:13" ht="15" customHeight="1">
      <c r="B63" s="128"/>
      <c r="C63" s="128"/>
      <c r="D63" s="128"/>
      <c r="E63" s="128"/>
      <c r="F63" s="128"/>
    </row>
    <row r="64" spans="1:13" ht="16.7" customHeight="1"/>
    <row r="65" spans="1:1" ht="16.7" customHeight="1"/>
    <row r="66" spans="1:1" ht="15" customHeight="1"/>
    <row r="67" spans="1:1" ht="15" customHeight="1">
      <c r="A67" s="168"/>
    </row>
    <row r="68" spans="1:1" ht="15" customHeight="1"/>
    <row r="69" spans="1:1" ht="15" customHeight="1"/>
    <row r="70" spans="1:1" ht="15" customHeight="1"/>
    <row r="71" spans="1:1" ht="15" customHeight="1"/>
    <row r="72" spans="1:1" ht="15" customHeight="1"/>
    <row r="73" spans="1:1" ht="15" customHeight="1"/>
    <row r="74" spans="1:1" ht="15" customHeight="1"/>
    <row r="75" spans="1:1" ht="15" customHeight="1"/>
    <row r="76" spans="1:1" ht="15" customHeight="1"/>
    <row r="77" spans="1:1" ht="15" customHeight="1"/>
    <row r="78" spans="1:1" ht="15" customHeight="1"/>
    <row r="79" spans="1:1" ht="15" customHeight="1"/>
    <row r="80" spans="1:1" ht="15" customHeight="1"/>
    <row r="81" ht="15" customHeight="1"/>
  </sheetData>
  <mergeCells count="8">
    <mergeCell ref="A62:E62"/>
    <mergeCell ref="A1:F1"/>
    <mergeCell ref="A2:F2"/>
    <mergeCell ref="A3:F3"/>
    <mergeCell ref="A4:F4"/>
    <mergeCell ref="A5:F5"/>
    <mergeCell ref="A6:A7"/>
    <mergeCell ref="B6:B7"/>
  </mergeCells>
  <printOptions horizontalCentered="1"/>
  <pageMargins left="0.23622047244094491" right="0.23622047244094491" top="0.6692913385826772" bottom="0.6692913385826772" header="0.31496062992125984" footer="0.31496062992125984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theme="9" tint="0.59999389629810485"/>
  </sheetPr>
  <dimension ref="A1:Q41"/>
  <sheetViews>
    <sheetView zoomScale="90" zoomScaleNormal="90" workbookViewId="0">
      <selection activeCell="F7" sqref="F7"/>
    </sheetView>
  </sheetViews>
  <sheetFormatPr baseColWidth="10" defaultColWidth="11.42578125" defaultRowHeight="12.75"/>
  <cols>
    <col min="1" max="1" width="17" style="8" customWidth="1"/>
    <col min="2" max="2" width="12.7109375" style="8" customWidth="1"/>
    <col min="3" max="3" width="12.7109375" style="73" customWidth="1"/>
    <col min="4" max="15" width="12.7109375" style="8" customWidth="1"/>
    <col min="16" max="16" width="11.42578125" style="8"/>
    <col min="17" max="17" width="21.42578125" style="8" customWidth="1"/>
    <col min="18" max="16384" width="11.42578125" style="8"/>
  </cols>
  <sheetData>
    <row r="1" spans="1:17" ht="27.75" customHeight="1">
      <c r="A1" s="588" t="s">
        <v>102</v>
      </c>
      <c r="B1" s="589"/>
      <c r="C1" s="589"/>
      <c r="D1" s="589"/>
      <c r="E1" s="589"/>
      <c r="F1" s="589"/>
      <c r="G1" s="589"/>
      <c r="H1" s="589"/>
      <c r="I1" s="589"/>
      <c r="J1" s="589"/>
    </row>
    <row r="2" spans="1:17" ht="27.75" customHeight="1">
      <c r="A2" s="121"/>
      <c r="B2" s="123"/>
      <c r="C2" s="122"/>
      <c r="D2" s="123"/>
      <c r="E2" s="123"/>
      <c r="F2" s="123"/>
      <c r="G2" s="123"/>
      <c r="H2" s="123"/>
      <c r="I2" s="123"/>
      <c r="J2" s="123"/>
    </row>
    <row r="3" spans="1:17" ht="27.75" customHeight="1">
      <c r="C3" s="75"/>
      <c r="H3" s="81"/>
      <c r="I3" s="81"/>
      <c r="J3" s="81"/>
      <c r="K3" s="81"/>
    </row>
    <row r="4" spans="1:17" ht="36.75" customHeight="1">
      <c r="A4" s="590" t="s">
        <v>35</v>
      </c>
      <c r="B4" s="118" t="s">
        <v>136</v>
      </c>
      <c r="C4" s="119"/>
      <c r="D4" s="118"/>
      <c r="E4" s="118"/>
      <c r="F4" s="120"/>
      <c r="G4" s="593" t="s">
        <v>37</v>
      </c>
      <c r="H4" s="594"/>
      <c r="I4" s="594"/>
      <c r="J4" s="594"/>
      <c r="K4" s="595"/>
      <c r="L4" s="596" t="s">
        <v>18</v>
      </c>
      <c r="M4" s="597"/>
      <c r="N4" s="597"/>
      <c r="O4" s="597"/>
    </row>
    <row r="5" spans="1:17">
      <c r="A5" s="591"/>
      <c r="B5" s="598" t="s">
        <v>103</v>
      </c>
      <c r="C5" s="598">
        <v>2019</v>
      </c>
      <c r="D5" s="600" t="s">
        <v>101</v>
      </c>
      <c r="E5" s="600" t="s">
        <v>79</v>
      </c>
      <c r="F5" s="600" t="s">
        <v>80</v>
      </c>
      <c r="G5" s="602" t="s">
        <v>100</v>
      </c>
      <c r="H5" s="602">
        <v>2019</v>
      </c>
      <c r="I5" s="608" t="s">
        <v>101</v>
      </c>
      <c r="J5" s="608" t="s">
        <v>79</v>
      </c>
      <c r="K5" s="608" t="s">
        <v>80</v>
      </c>
      <c r="L5" s="604">
        <v>2019</v>
      </c>
      <c r="M5" s="604" t="s">
        <v>101</v>
      </c>
      <c r="N5" s="604" t="s">
        <v>79</v>
      </c>
      <c r="O5" s="606" t="s">
        <v>80</v>
      </c>
    </row>
    <row r="6" spans="1:17">
      <c r="A6" s="592"/>
      <c r="B6" s="599"/>
      <c r="C6" s="599"/>
      <c r="D6" s="601"/>
      <c r="E6" s="601"/>
      <c r="F6" s="601"/>
      <c r="G6" s="603"/>
      <c r="H6" s="603"/>
      <c r="I6" s="609"/>
      <c r="J6" s="609"/>
      <c r="K6" s="609"/>
      <c r="L6" s="605"/>
      <c r="M6" s="605"/>
      <c r="N6" s="605"/>
      <c r="O6" s="607"/>
    </row>
    <row r="7" spans="1:17" ht="24.95" customHeight="1">
      <c r="A7" s="124" t="s">
        <v>23</v>
      </c>
      <c r="B7" s="82" t="e">
        <f>+#REF!</f>
        <v>#REF!</v>
      </c>
      <c r="C7" s="82" t="e">
        <f>+#REF!</f>
        <v>#REF!</v>
      </c>
      <c r="D7" s="82" t="e">
        <f>+#REF!</f>
        <v>#REF!</v>
      </c>
      <c r="E7" s="82" t="e">
        <f>+#REF!</f>
        <v>#REF!</v>
      </c>
      <c r="F7" s="82"/>
      <c r="G7" s="88">
        <f>+IFERROR(B7/$B$17*100,0)</f>
        <v>0</v>
      </c>
      <c r="H7" s="88">
        <f>+IFERROR(C7/$C$17*100,0)</f>
        <v>0</v>
      </c>
      <c r="I7" s="88">
        <f>+IFERROR(D7/$D$17*100,0)</f>
        <v>0</v>
      </c>
      <c r="J7" s="88">
        <f>+IFERROR(E7/$E$17*100,0)</f>
        <v>0</v>
      </c>
      <c r="K7" s="88">
        <f>+IFERROR(F7/$F$17*100,0)</f>
        <v>0</v>
      </c>
      <c r="L7" s="86">
        <f>+IFERROR(C7/B7*100-100,0)</f>
        <v>0</v>
      </c>
      <c r="M7" s="86">
        <f t="shared" ref="M7:O17" si="0">+IFERROR(D7/C7*100-100,0)</f>
        <v>0</v>
      </c>
      <c r="N7" s="86">
        <f t="shared" si="0"/>
        <v>0</v>
      </c>
      <c r="O7" s="117">
        <f t="shared" si="0"/>
        <v>0</v>
      </c>
      <c r="Q7" s="75"/>
    </row>
    <row r="8" spans="1:17" ht="24.95" customHeight="1">
      <c r="A8" s="124" t="s">
        <v>24</v>
      </c>
      <c r="B8" s="82" t="e">
        <f>+#REF!</f>
        <v>#REF!</v>
      </c>
      <c r="C8" s="82" t="e">
        <f>+#REF!</f>
        <v>#REF!</v>
      </c>
      <c r="D8" s="82" t="e">
        <f>+#REF!</f>
        <v>#REF!</v>
      </c>
      <c r="E8" s="82" t="e">
        <f>+#REF!</f>
        <v>#REF!</v>
      </c>
      <c r="F8" s="82"/>
      <c r="G8" s="88">
        <f>+IFERROR(B8/$B$17*100,0)</f>
        <v>0</v>
      </c>
      <c r="H8" s="88">
        <f t="shared" ref="H8:H16" si="1">+IFERROR(C8/$C$17*100,0)</f>
        <v>0</v>
      </c>
      <c r="I8" s="88">
        <f t="shared" ref="I8:I16" si="2">+IFERROR(D8/$D$17*100,0)</f>
        <v>0</v>
      </c>
      <c r="J8" s="88">
        <f t="shared" ref="J8:J16" si="3">+IFERROR(E8/$E$17*100,0)</f>
        <v>0</v>
      </c>
      <c r="K8" s="88">
        <f t="shared" ref="K8:K16" si="4">+IFERROR(F8/$F$17*100,0)</f>
        <v>0</v>
      </c>
      <c r="L8" s="86">
        <f t="shared" ref="L8:L17" si="5">+IFERROR(C8/B8*100-100,0)</f>
        <v>0</v>
      </c>
      <c r="M8" s="86">
        <f t="shared" si="0"/>
        <v>0</v>
      </c>
      <c r="N8" s="86">
        <f t="shared" si="0"/>
        <v>0</v>
      </c>
      <c r="O8" s="117">
        <f t="shared" si="0"/>
        <v>0</v>
      </c>
      <c r="Q8" s="75"/>
    </row>
    <row r="9" spans="1:17" ht="24.95" customHeight="1">
      <c r="A9" s="124" t="s">
        <v>25</v>
      </c>
      <c r="B9" s="82" t="e">
        <f>+#REF!</f>
        <v>#REF!</v>
      </c>
      <c r="C9" s="82" t="e">
        <f>+#REF!</f>
        <v>#REF!</v>
      </c>
      <c r="D9" s="82" t="e">
        <f>+#REF!</f>
        <v>#REF!</v>
      </c>
      <c r="E9" s="82" t="e">
        <f>+#REF!</f>
        <v>#REF!</v>
      </c>
      <c r="F9" s="82"/>
      <c r="G9" s="88">
        <f>+IFERROR(B9/$B$17*100,0)</f>
        <v>0</v>
      </c>
      <c r="H9" s="88">
        <f t="shared" si="1"/>
        <v>0</v>
      </c>
      <c r="I9" s="88">
        <f t="shared" si="2"/>
        <v>0</v>
      </c>
      <c r="J9" s="88">
        <f t="shared" si="3"/>
        <v>0</v>
      </c>
      <c r="K9" s="88">
        <f t="shared" si="4"/>
        <v>0</v>
      </c>
      <c r="L9" s="86">
        <f t="shared" si="5"/>
        <v>0</v>
      </c>
      <c r="M9" s="86">
        <f t="shared" si="0"/>
        <v>0</v>
      </c>
      <c r="N9" s="86">
        <f t="shared" si="0"/>
        <v>0</v>
      </c>
      <c r="O9" s="117">
        <f t="shared" si="0"/>
        <v>0</v>
      </c>
      <c r="Q9" s="75"/>
    </row>
    <row r="10" spans="1:17" ht="24.95" customHeight="1">
      <c r="A10" s="124" t="s">
        <v>26</v>
      </c>
      <c r="B10" s="82" t="e">
        <f>+#REF!</f>
        <v>#REF!</v>
      </c>
      <c r="C10" s="82" t="e">
        <f>+#REF!</f>
        <v>#REF!</v>
      </c>
      <c r="D10" s="82" t="e">
        <f>+#REF!</f>
        <v>#REF!</v>
      </c>
      <c r="E10" s="82" t="e">
        <f>+#REF!</f>
        <v>#REF!</v>
      </c>
      <c r="F10" s="82"/>
      <c r="G10" s="88">
        <f>+IFERROR(B10/$B$17*100,0)</f>
        <v>0</v>
      </c>
      <c r="H10" s="88">
        <f t="shared" si="1"/>
        <v>0</v>
      </c>
      <c r="I10" s="88">
        <f t="shared" si="2"/>
        <v>0</v>
      </c>
      <c r="J10" s="88">
        <f t="shared" si="3"/>
        <v>0</v>
      </c>
      <c r="K10" s="88">
        <f t="shared" si="4"/>
        <v>0</v>
      </c>
      <c r="L10" s="86">
        <f t="shared" si="5"/>
        <v>0</v>
      </c>
      <c r="M10" s="86">
        <f t="shared" si="0"/>
        <v>0</v>
      </c>
      <c r="N10" s="86">
        <f t="shared" si="0"/>
        <v>0</v>
      </c>
      <c r="O10" s="117">
        <f t="shared" si="0"/>
        <v>0</v>
      </c>
      <c r="Q10" s="75"/>
    </row>
    <row r="11" spans="1:17" ht="24.95" customHeight="1">
      <c r="A11" s="124" t="s">
        <v>27</v>
      </c>
      <c r="B11" s="82" t="e">
        <f>+#REF!</f>
        <v>#REF!</v>
      </c>
      <c r="C11" s="82" t="e">
        <f>+#REF!</f>
        <v>#REF!</v>
      </c>
      <c r="D11" s="82" t="e">
        <f>+#REF!</f>
        <v>#REF!</v>
      </c>
      <c r="E11" s="82" t="e">
        <f>+#REF!</f>
        <v>#REF!</v>
      </c>
      <c r="F11" s="82"/>
      <c r="G11" s="88">
        <f>+IFERROR(B11/$B$17*100,0)</f>
        <v>0</v>
      </c>
      <c r="H11" s="88">
        <f t="shared" si="1"/>
        <v>0</v>
      </c>
      <c r="I11" s="88">
        <f t="shared" si="2"/>
        <v>0</v>
      </c>
      <c r="J11" s="88">
        <f t="shared" si="3"/>
        <v>0</v>
      </c>
      <c r="K11" s="88">
        <f t="shared" si="4"/>
        <v>0</v>
      </c>
      <c r="L11" s="86">
        <f t="shared" si="5"/>
        <v>0</v>
      </c>
      <c r="M11" s="86">
        <f t="shared" si="0"/>
        <v>0</v>
      </c>
      <c r="N11" s="86">
        <f t="shared" si="0"/>
        <v>0</v>
      </c>
      <c r="O11" s="117">
        <f t="shared" si="0"/>
        <v>0</v>
      </c>
      <c r="Q11" s="75"/>
    </row>
    <row r="12" spans="1:17" ht="24.95" customHeight="1">
      <c r="A12" s="124" t="s">
        <v>28</v>
      </c>
      <c r="B12" s="82" t="e">
        <f>+#REF!</f>
        <v>#REF!</v>
      </c>
      <c r="C12" s="82" t="e">
        <f>+#REF!</f>
        <v>#REF!</v>
      </c>
      <c r="D12" s="82" t="e">
        <f>+#REF!</f>
        <v>#REF!</v>
      </c>
      <c r="E12" s="82" t="e">
        <f>+#REF!</f>
        <v>#REF!</v>
      </c>
      <c r="F12" s="82"/>
      <c r="G12" s="88">
        <f t="shared" ref="G12:G16" si="6">+IFERROR(B12/$B$17*100,0)</f>
        <v>0</v>
      </c>
      <c r="H12" s="88">
        <f t="shared" si="1"/>
        <v>0</v>
      </c>
      <c r="I12" s="88">
        <f t="shared" si="2"/>
        <v>0</v>
      </c>
      <c r="J12" s="88">
        <f t="shared" si="3"/>
        <v>0</v>
      </c>
      <c r="K12" s="88">
        <f t="shared" si="4"/>
        <v>0</v>
      </c>
      <c r="L12" s="86">
        <f t="shared" si="5"/>
        <v>0</v>
      </c>
      <c r="M12" s="86">
        <f t="shared" si="0"/>
        <v>0</v>
      </c>
      <c r="N12" s="86">
        <f t="shared" si="0"/>
        <v>0</v>
      </c>
      <c r="O12" s="117">
        <f t="shared" si="0"/>
        <v>0</v>
      </c>
      <c r="Q12" s="75"/>
    </row>
    <row r="13" spans="1:17" ht="24.95" customHeight="1">
      <c r="A13" s="124" t="s">
        <v>29</v>
      </c>
      <c r="B13" s="82" t="e">
        <f>+#REF!</f>
        <v>#REF!</v>
      </c>
      <c r="C13" s="82" t="e">
        <f>+#REF!</f>
        <v>#REF!</v>
      </c>
      <c r="D13" s="82" t="e">
        <f>+#REF!</f>
        <v>#REF!</v>
      </c>
      <c r="E13" s="82" t="e">
        <f>+#REF!</f>
        <v>#REF!</v>
      </c>
      <c r="F13" s="82"/>
      <c r="G13" s="88">
        <f t="shared" si="6"/>
        <v>0</v>
      </c>
      <c r="H13" s="88">
        <f t="shared" si="1"/>
        <v>0</v>
      </c>
      <c r="I13" s="88">
        <f t="shared" si="2"/>
        <v>0</v>
      </c>
      <c r="J13" s="88">
        <f t="shared" si="3"/>
        <v>0</v>
      </c>
      <c r="K13" s="88">
        <f t="shared" si="4"/>
        <v>0</v>
      </c>
      <c r="L13" s="86">
        <f t="shared" si="5"/>
        <v>0</v>
      </c>
      <c r="M13" s="86">
        <f t="shared" si="0"/>
        <v>0</v>
      </c>
      <c r="N13" s="86">
        <f t="shared" si="0"/>
        <v>0</v>
      </c>
      <c r="O13" s="117">
        <f t="shared" si="0"/>
        <v>0</v>
      </c>
      <c r="Q13" s="75"/>
    </row>
    <row r="14" spans="1:17" ht="24.95" customHeight="1">
      <c r="A14" s="124" t="s">
        <v>30</v>
      </c>
      <c r="B14" s="82" t="e">
        <f>+#REF!</f>
        <v>#REF!</v>
      </c>
      <c r="C14" s="82" t="e">
        <f>+#REF!</f>
        <v>#REF!</v>
      </c>
      <c r="D14" s="82" t="e">
        <f>+#REF!</f>
        <v>#REF!</v>
      </c>
      <c r="E14" s="82" t="e">
        <f>+#REF!</f>
        <v>#REF!</v>
      </c>
      <c r="F14" s="82"/>
      <c r="G14" s="88">
        <f t="shared" si="6"/>
        <v>0</v>
      </c>
      <c r="H14" s="88">
        <f t="shared" si="1"/>
        <v>0</v>
      </c>
      <c r="I14" s="88">
        <f t="shared" si="2"/>
        <v>0</v>
      </c>
      <c r="J14" s="88">
        <f t="shared" si="3"/>
        <v>0</v>
      </c>
      <c r="K14" s="88">
        <f t="shared" si="4"/>
        <v>0</v>
      </c>
      <c r="L14" s="86">
        <f t="shared" si="5"/>
        <v>0</v>
      </c>
      <c r="M14" s="86">
        <f t="shared" si="0"/>
        <v>0</v>
      </c>
      <c r="N14" s="86">
        <f t="shared" si="0"/>
        <v>0</v>
      </c>
      <c r="O14" s="117">
        <f t="shared" si="0"/>
        <v>0</v>
      </c>
      <c r="Q14" s="75"/>
    </row>
    <row r="15" spans="1:17" ht="24.95" customHeight="1">
      <c r="A15" s="124" t="s">
        <v>36</v>
      </c>
      <c r="B15" s="82" t="e">
        <f>+#REF!</f>
        <v>#REF!</v>
      </c>
      <c r="C15" s="82" t="e">
        <f>+#REF!</f>
        <v>#REF!</v>
      </c>
      <c r="D15" s="82" t="e">
        <f>+#REF!</f>
        <v>#REF!</v>
      </c>
      <c r="E15" s="82" t="e">
        <f>+#REF!</f>
        <v>#REF!</v>
      </c>
      <c r="F15" s="82"/>
      <c r="G15" s="88">
        <f t="shared" si="6"/>
        <v>0</v>
      </c>
      <c r="H15" s="88">
        <f t="shared" si="1"/>
        <v>0</v>
      </c>
      <c r="I15" s="88">
        <f t="shared" si="2"/>
        <v>0</v>
      </c>
      <c r="J15" s="88">
        <f t="shared" si="3"/>
        <v>0</v>
      </c>
      <c r="K15" s="88">
        <f t="shared" si="4"/>
        <v>0</v>
      </c>
      <c r="L15" s="86">
        <f t="shared" si="5"/>
        <v>0</v>
      </c>
      <c r="M15" s="86">
        <f t="shared" si="0"/>
        <v>0</v>
      </c>
      <c r="N15" s="86">
        <f t="shared" si="0"/>
        <v>0</v>
      </c>
      <c r="O15" s="117">
        <f t="shared" si="0"/>
        <v>0</v>
      </c>
      <c r="Q15" s="75"/>
    </row>
    <row r="16" spans="1:17" ht="24.95" customHeight="1">
      <c r="A16" s="125" t="s">
        <v>32</v>
      </c>
      <c r="B16" s="116" t="e">
        <f>+#REF!</f>
        <v>#REF!</v>
      </c>
      <c r="C16" s="116" t="e">
        <f>+#REF!</f>
        <v>#REF!</v>
      </c>
      <c r="D16" s="116" t="e">
        <f>+#REF!</f>
        <v>#REF!</v>
      </c>
      <c r="E16" s="116" t="e">
        <f>+#REF!</f>
        <v>#REF!</v>
      </c>
      <c r="F16" s="116"/>
      <c r="G16" s="88">
        <f t="shared" si="6"/>
        <v>0</v>
      </c>
      <c r="H16" s="88">
        <f t="shared" si="1"/>
        <v>0</v>
      </c>
      <c r="I16" s="88">
        <f t="shared" si="2"/>
        <v>0</v>
      </c>
      <c r="J16" s="88">
        <f t="shared" si="3"/>
        <v>0</v>
      </c>
      <c r="K16" s="88">
        <f t="shared" si="4"/>
        <v>0</v>
      </c>
      <c r="L16" s="126">
        <f t="shared" si="5"/>
        <v>0</v>
      </c>
      <c r="M16" s="126">
        <f t="shared" si="0"/>
        <v>0</v>
      </c>
      <c r="N16" s="126">
        <f t="shared" si="0"/>
        <v>0</v>
      </c>
      <c r="O16" s="127">
        <f t="shared" si="0"/>
        <v>0</v>
      </c>
      <c r="P16" s="117"/>
      <c r="Q16" s="75"/>
    </row>
    <row r="17" spans="1:15" s="67" customFormat="1" ht="30.75" customHeight="1">
      <c r="A17" s="83" t="s">
        <v>38</v>
      </c>
      <c r="B17" s="130" t="e">
        <f>SUM(B7:B16)</f>
        <v>#REF!</v>
      </c>
      <c r="C17" s="130" t="e">
        <f t="shared" ref="C17:K17" si="7">SUM(C7:C16)</f>
        <v>#REF!</v>
      </c>
      <c r="D17" s="130" t="e">
        <f t="shared" si="7"/>
        <v>#REF!</v>
      </c>
      <c r="E17" s="130" t="e">
        <f t="shared" si="7"/>
        <v>#REF!</v>
      </c>
      <c r="F17" s="130">
        <f t="shared" si="7"/>
        <v>0</v>
      </c>
      <c r="G17" s="89">
        <f t="shared" si="7"/>
        <v>0</v>
      </c>
      <c r="H17" s="89">
        <f t="shared" si="7"/>
        <v>0</v>
      </c>
      <c r="I17" s="89">
        <f t="shared" si="7"/>
        <v>0</v>
      </c>
      <c r="J17" s="89">
        <f t="shared" si="7"/>
        <v>0</v>
      </c>
      <c r="K17" s="199">
        <f t="shared" si="7"/>
        <v>0</v>
      </c>
      <c r="L17" s="200">
        <f t="shared" si="5"/>
        <v>0</v>
      </c>
      <c r="M17" s="200">
        <f t="shared" si="0"/>
        <v>0</v>
      </c>
      <c r="N17" s="200">
        <f t="shared" si="0"/>
        <v>0</v>
      </c>
      <c r="O17" s="201">
        <f t="shared" si="0"/>
        <v>0</v>
      </c>
    </row>
    <row r="18" spans="1:15">
      <c r="C18" s="8"/>
      <c r="L18" s="84"/>
      <c r="M18" s="84"/>
      <c r="N18" s="84"/>
      <c r="O18" s="84"/>
    </row>
    <row r="19" spans="1:15" s="46" customFormat="1">
      <c r="B19" s="184"/>
      <c r="C19" s="184"/>
      <c r="D19" s="184"/>
      <c r="E19" s="184"/>
      <c r="F19" s="184"/>
      <c r="G19" s="182"/>
      <c r="H19" s="183"/>
      <c r="K19" s="184"/>
      <c r="L19" s="185"/>
      <c r="M19" s="185"/>
      <c r="N19" s="185"/>
      <c r="O19" s="185"/>
    </row>
    <row r="20" spans="1:15" s="46" customFormat="1">
      <c r="B20" s="184"/>
      <c r="C20" s="184"/>
      <c r="D20" s="184"/>
      <c r="E20" s="184"/>
      <c r="F20" s="184"/>
      <c r="G20" s="182"/>
      <c r="H20" s="183"/>
      <c r="I20" s="183"/>
      <c r="J20" s="183"/>
      <c r="K20" s="184"/>
      <c r="L20" s="182"/>
      <c r="N20" s="182"/>
      <c r="O20" s="182"/>
    </row>
    <row r="21" spans="1:15" s="46" customFormat="1">
      <c r="B21" s="184"/>
      <c r="C21" s="184"/>
      <c r="D21" s="184"/>
      <c r="E21" s="184"/>
      <c r="F21" s="184"/>
      <c r="G21" s="182"/>
      <c r="H21" s="183"/>
      <c r="I21" s="183"/>
      <c r="J21" s="183"/>
      <c r="K21" s="186"/>
      <c r="L21" s="182"/>
      <c r="N21" s="182"/>
      <c r="O21" s="182"/>
    </row>
    <row r="22" spans="1:15">
      <c r="B22" s="94"/>
      <c r="C22" s="74"/>
      <c r="D22" s="74"/>
      <c r="E22" s="74"/>
      <c r="F22" s="74"/>
      <c r="G22" s="98"/>
      <c r="H22" s="73"/>
      <c r="I22" s="73"/>
      <c r="J22" s="73"/>
      <c r="L22" s="98"/>
      <c r="M22" s="73"/>
      <c r="N22" s="73"/>
      <c r="O22" s="73"/>
    </row>
    <row r="23" spans="1:15">
      <c r="B23" s="98"/>
      <c r="D23" s="73"/>
      <c r="E23" s="73"/>
      <c r="F23" s="73"/>
      <c r="G23" s="98"/>
      <c r="H23" s="73"/>
      <c r="I23" s="73"/>
      <c r="J23" s="73"/>
      <c r="O23" s="98"/>
    </row>
    <row r="24" spans="1:15" ht="15">
      <c r="A24" s="100"/>
      <c r="B24" s="98"/>
      <c r="D24" s="73"/>
      <c r="E24" s="73"/>
      <c r="F24" s="73"/>
      <c r="G24" s="98"/>
      <c r="H24" s="73"/>
      <c r="I24" s="73"/>
      <c r="J24" s="73"/>
    </row>
    <row r="25" spans="1:15">
      <c r="B25" s="98"/>
      <c r="D25" s="85"/>
      <c r="E25" s="85"/>
      <c r="F25" s="74"/>
      <c r="G25" s="98"/>
      <c r="H25" s="73"/>
      <c r="I25" s="85"/>
      <c r="J25" s="85"/>
      <c r="L25" s="94"/>
      <c r="N25" s="98"/>
      <c r="O25" s="98"/>
    </row>
    <row r="26" spans="1:15">
      <c r="B26" s="98"/>
      <c r="D26" s="85"/>
      <c r="E26" s="85"/>
      <c r="F26" s="74"/>
      <c r="G26" s="98"/>
      <c r="H26" s="73"/>
      <c r="I26" s="85"/>
      <c r="J26" s="85"/>
      <c r="L26" s="94"/>
      <c r="N26" s="98"/>
      <c r="O26" s="98"/>
    </row>
    <row r="27" spans="1:15">
      <c r="B27" s="98"/>
      <c r="D27" s="85"/>
      <c r="E27" s="85"/>
      <c r="F27" s="74"/>
      <c r="G27" s="98"/>
      <c r="H27" s="73"/>
      <c r="I27" s="85"/>
      <c r="J27" s="85"/>
      <c r="L27" s="94"/>
      <c r="N27" s="98"/>
      <c r="O27" s="98"/>
    </row>
    <row r="28" spans="1:15">
      <c r="B28" s="98"/>
      <c r="F28" s="74"/>
      <c r="G28" s="98"/>
      <c r="H28" s="73"/>
    </row>
    <row r="29" spans="1:15">
      <c r="C29" s="8"/>
      <c r="F29" s="74"/>
    </row>
    <row r="30" spans="1:15">
      <c r="C30" s="8"/>
      <c r="F30" s="74"/>
    </row>
    <row r="31" spans="1:15">
      <c r="C31" s="8"/>
    </row>
    <row r="32" spans="1:15">
      <c r="C32" s="8"/>
      <c r="F32" s="98"/>
      <c r="G32" s="73"/>
      <c r="I32" s="94"/>
      <c r="J32" s="94"/>
    </row>
    <row r="33" spans="2:10">
      <c r="C33" s="8"/>
      <c r="F33" s="98"/>
      <c r="G33" s="73"/>
      <c r="H33" s="73"/>
      <c r="I33" s="94"/>
      <c r="J33" s="94"/>
    </row>
    <row r="34" spans="2:10">
      <c r="F34" s="98"/>
      <c r="G34" s="73"/>
      <c r="H34" s="73"/>
      <c r="I34" s="95"/>
      <c r="J34" s="95"/>
    </row>
    <row r="35" spans="2:10">
      <c r="B35" s="98"/>
      <c r="F35" s="98"/>
      <c r="G35" s="73"/>
      <c r="H35" s="73"/>
    </row>
    <row r="36" spans="2:10">
      <c r="F36" s="98"/>
      <c r="G36" s="73"/>
      <c r="H36" s="73"/>
    </row>
    <row r="37" spans="2:10">
      <c r="F37" s="98"/>
      <c r="G37" s="73"/>
      <c r="H37" s="73"/>
    </row>
    <row r="38" spans="2:10">
      <c r="F38" s="98"/>
      <c r="G38" s="73"/>
      <c r="H38" s="85"/>
    </row>
    <row r="39" spans="2:10">
      <c r="F39" s="98"/>
      <c r="G39" s="73"/>
      <c r="H39" s="85"/>
    </row>
    <row r="40" spans="2:10">
      <c r="F40" s="98"/>
      <c r="G40" s="73"/>
      <c r="H40" s="85"/>
    </row>
    <row r="41" spans="2:10">
      <c r="F41" s="98"/>
      <c r="G41" s="73"/>
    </row>
  </sheetData>
  <mergeCells count="18">
    <mergeCell ref="L5:L6"/>
    <mergeCell ref="M5:M6"/>
    <mergeCell ref="A1:J1"/>
    <mergeCell ref="A4:A6"/>
    <mergeCell ref="G4:K4"/>
    <mergeCell ref="L4:O4"/>
    <mergeCell ref="B5:B6"/>
    <mergeCell ref="C5:C6"/>
    <mergeCell ref="D5:D6"/>
    <mergeCell ref="E5:E6"/>
    <mergeCell ref="F5:F6"/>
    <mergeCell ref="G5:G6"/>
    <mergeCell ref="N5:N6"/>
    <mergeCell ref="O5:O6"/>
    <mergeCell ref="H5:H6"/>
    <mergeCell ref="I5:I6"/>
    <mergeCell ref="J5:J6"/>
    <mergeCell ref="K5:K6"/>
  </mergeCells>
  <conditionalFormatting sqref="P7:Q15 Q16">
    <cfRule type="cellIs" dxfId="9" priority="1" operator="lessThan">
      <formula>-5</formula>
    </cfRule>
    <cfRule type="cellIs" dxfId="8" priority="2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opLeftCell="A34" zoomScaleNormal="100" zoomScaleSheetLayoutView="100" workbookViewId="0">
      <selection activeCell="D49" sqref="D49:G49"/>
    </sheetView>
  </sheetViews>
  <sheetFormatPr baseColWidth="10" defaultColWidth="9.7109375" defaultRowHeight="15"/>
  <cols>
    <col min="1" max="1" width="16.28515625" style="131" customWidth="1"/>
    <col min="2" max="2" width="73" style="131" customWidth="1"/>
    <col min="3" max="3" width="11" style="131" customWidth="1"/>
    <col min="4" max="4" width="11.28515625" style="475" customWidth="1"/>
    <col min="5" max="6" width="11.5703125" style="475" customWidth="1"/>
    <col min="7" max="7" width="12.140625" style="475" customWidth="1"/>
    <col min="8" max="9" width="9.7109375" style="131"/>
    <col min="10" max="10" width="12.28515625" style="131" customWidth="1"/>
    <col min="11" max="16" width="9.7109375" style="137"/>
    <col min="17" max="236" width="9.7109375" style="131"/>
    <col min="237" max="237" width="16.5703125" style="131" customWidth="1"/>
    <col min="238" max="238" width="76.42578125" style="131" customWidth="1"/>
    <col min="239" max="252" width="0" style="131" hidden="1" customWidth="1"/>
    <col min="253" max="253" width="19.28515625" style="131" customWidth="1"/>
    <col min="254" max="254" width="0" style="131" hidden="1" customWidth="1"/>
    <col min="255" max="256" width="19.28515625" style="131" customWidth="1"/>
    <col min="257" max="258" width="16" style="131" customWidth="1"/>
    <col min="259" max="492" width="9.7109375" style="131"/>
    <col min="493" max="493" width="16.5703125" style="131" customWidth="1"/>
    <col min="494" max="494" width="76.42578125" style="131" customWidth="1"/>
    <col min="495" max="508" width="0" style="131" hidden="1" customWidth="1"/>
    <col min="509" max="509" width="19.28515625" style="131" customWidth="1"/>
    <col min="510" max="510" width="0" style="131" hidden="1" customWidth="1"/>
    <col min="511" max="512" width="19.28515625" style="131" customWidth="1"/>
    <col min="513" max="514" width="16" style="131" customWidth="1"/>
    <col min="515" max="748" width="9.7109375" style="131"/>
    <col min="749" max="749" width="16.5703125" style="131" customWidth="1"/>
    <col min="750" max="750" width="76.42578125" style="131" customWidth="1"/>
    <col min="751" max="764" width="0" style="131" hidden="1" customWidth="1"/>
    <col min="765" max="765" width="19.28515625" style="131" customWidth="1"/>
    <col min="766" max="766" width="0" style="131" hidden="1" customWidth="1"/>
    <col min="767" max="768" width="19.28515625" style="131" customWidth="1"/>
    <col min="769" max="770" width="16" style="131" customWidth="1"/>
    <col min="771" max="1004" width="9.7109375" style="131"/>
    <col min="1005" max="1005" width="16.5703125" style="131" customWidth="1"/>
    <col min="1006" max="1006" width="76.42578125" style="131" customWidth="1"/>
    <col min="1007" max="1020" width="0" style="131" hidden="1" customWidth="1"/>
    <col min="1021" max="1021" width="19.28515625" style="131" customWidth="1"/>
    <col min="1022" max="1022" width="0" style="131" hidden="1" customWidth="1"/>
    <col min="1023" max="1024" width="19.28515625" style="131" customWidth="1"/>
    <col min="1025" max="1026" width="16" style="131" customWidth="1"/>
    <col min="1027" max="1260" width="9.7109375" style="131"/>
    <col min="1261" max="1261" width="16.5703125" style="131" customWidth="1"/>
    <col min="1262" max="1262" width="76.42578125" style="131" customWidth="1"/>
    <col min="1263" max="1276" width="0" style="131" hidden="1" customWidth="1"/>
    <col min="1277" max="1277" width="19.28515625" style="131" customWidth="1"/>
    <col min="1278" max="1278" width="0" style="131" hidden="1" customWidth="1"/>
    <col min="1279" max="1280" width="19.28515625" style="131" customWidth="1"/>
    <col min="1281" max="1282" width="16" style="131" customWidth="1"/>
    <col min="1283" max="1516" width="9.7109375" style="131"/>
    <col min="1517" max="1517" width="16.5703125" style="131" customWidth="1"/>
    <col min="1518" max="1518" width="76.42578125" style="131" customWidth="1"/>
    <col min="1519" max="1532" width="0" style="131" hidden="1" customWidth="1"/>
    <col min="1533" max="1533" width="19.28515625" style="131" customWidth="1"/>
    <col min="1534" max="1534" width="0" style="131" hidden="1" customWidth="1"/>
    <col min="1535" max="1536" width="19.28515625" style="131" customWidth="1"/>
    <col min="1537" max="1538" width="16" style="131" customWidth="1"/>
    <col min="1539" max="1772" width="9.7109375" style="131"/>
    <col min="1773" max="1773" width="16.5703125" style="131" customWidth="1"/>
    <col min="1774" max="1774" width="76.42578125" style="131" customWidth="1"/>
    <col min="1775" max="1788" width="0" style="131" hidden="1" customWidth="1"/>
    <col min="1789" max="1789" width="19.28515625" style="131" customWidth="1"/>
    <col min="1790" max="1790" width="0" style="131" hidden="1" customWidth="1"/>
    <col min="1791" max="1792" width="19.28515625" style="131" customWidth="1"/>
    <col min="1793" max="1794" width="16" style="131" customWidth="1"/>
    <col min="1795" max="2028" width="9.7109375" style="131"/>
    <col min="2029" max="2029" width="16.5703125" style="131" customWidth="1"/>
    <col min="2030" max="2030" width="76.42578125" style="131" customWidth="1"/>
    <col min="2031" max="2044" width="0" style="131" hidden="1" customWidth="1"/>
    <col min="2045" max="2045" width="19.28515625" style="131" customWidth="1"/>
    <col min="2046" max="2046" width="0" style="131" hidden="1" customWidth="1"/>
    <col min="2047" max="2048" width="19.28515625" style="131" customWidth="1"/>
    <col min="2049" max="2050" width="16" style="131" customWidth="1"/>
    <col min="2051" max="2284" width="9.7109375" style="131"/>
    <col min="2285" max="2285" width="16.5703125" style="131" customWidth="1"/>
    <col min="2286" max="2286" width="76.42578125" style="131" customWidth="1"/>
    <col min="2287" max="2300" width="0" style="131" hidden="1" customWidth="1"/>
    <col min="2301" max="2301" width="19.28515625" style="131" customWidth="1"/>
    <col min="2302" max="2302" width="0" style="131" hidden="1" customWidth="1"/>
    <col min="2303" max="2304" width="19.28515625" style="131" customWidth="1"/>
    <col min="2305" max="2306" width="16" style="131" customWidth="1"/>
    <col min="2307" max="2540" width="9.7109375" style="131"/>
    <col min="2541" max="2541" width="16.5703125" style="131" customWidth="1"/>
    <col min="2542" max="2542" width="76.42578125" style="131" customWidth="1"/>
    <col min="2543" max="2556" width="0" style="131" hidden="1" customWidth="1"/>
    <col min="2557" max="2557" width="19.28515625" style="131" customWidth="1"/>
    <col min="2558" max="2558" width="0" style="131" hidden="1" customWidth="1"/>
    <col min="2559" max="2560" width="19.28515625" style="131" customWidth="1"/>
    <col min="2561" max="2562" width="16" style="131" customWidth="1"/>
    <col min="2563" max="2796" width="9.7109375" style="131"/>
    <col min="2797" max="2797" width="16.5703125" style="131" customWidth="1"/>
    <col min="2798" max="2798" width="76.42578125" style="131" customWidth="1"/>
    <col min="2799" max="2812" width="0" style="131" hidden="1" customWidth="1"/>
    <col min="2813" max="2813" width="19.28515625" style="131" customWidth="1"/>
    <col min="2814" max="2814" width="0" style="131" hidden="1" customWidth="1"/>
    <col min="2815" max="2816" width="19.28515625" style="131" customWidth="1"/>
    <col min="2817" max="2818" width="16" style="131" customWidth="1"/>
    <col min="2819" max="3052" width="9.7109375" style="131"/>
    <col min="3053" max="3053" width="16.5703125" style="131" customWidth="1"/>
    <col min="3054" max="3054" width="76.42578125" style="131" customWidth="1"/>
    <col min="3055" max="3068" width="0" style="131" hidden="1" customWidth="1"/>
    <col min="3069" max="3069" width="19.28515625" style="131" customWidth="1"/>
    <col min="3070" max="3070" width="0" style="131" hidden="1" customWidth="1"/>
    <col min="3071" max="3072" width="19.28515625" style="131" customWidth="1"/>
    <col min="3073" max="3074" width="16" style="131" customWidth="1"/>
    <col min="3075" max="3308" width="9.7109375" style="131"/>
    <col min="3309" max="3309" width="16.5703125" style="131" customWidth="1"/>
    <col min="3310" max="3310" width="76.42578125" style="131" customWidth="1"/>
    <col min="3311" max="3324" width="0" style="131" hidden="1" customWidth="1"/>
    <col min="3325" max="3325" width="19.28515625" style="131" customWidth="1"/>
    <col min="3326" max="3326" width="0" style="131" hidden="1" customWidth="1"/>
    <col min="3327" max="3328" width="19.28515625" style="131" customWidth="1"/>
    <col min="3329" max="3330" width="16" style="131" customWidth="1"/>
    <col min="3331" max="3564" width="9.7109375" style="131"/>
    <col min="3565" max="3565" width="16.5703125" style="131" customWidth="1"/>
    <col min="3566" max="3566" width="76.42578125" style="131" customWidth="1"/>
    <col min="3567" max="3580" width="0" style="131" hidden="1" customWidth="1"/>
    <col min="3581" max="3581" width="19.28515625" style="131" customWidth="1"/>
    <col min="3582" max="3582" width="0" style="131" hidden="1" customWidth="1"/>
    <col min="3583" max="3584" width="19.28515625" style="131" customWidth="1"/>
    <col min="3585" max="3586" width="16" style="131" customWidth="1"/>
    <col min="3587" max="3820" width="9.7109375" style="131"/>
    <col min="3821" max="3821" width="16.5703125" style="131" customWidth="1"/>
    <col min="3822" max="3822" width="76.42578125" style="131" customWidth="1"/>
    <col min="3823" max="3836" width="0" style="131" hidden="1" customWidth="1"/>
    <col min="3837" max="3837" width="19.28515625" style="131" customWidth="1"/>
    <col min="3838" max="3838" width="0" style="131" hidden="1" customWidth="1"/>
    <col min="3839" max="3840" width="19.28515625" style="131" customWidth="1"/>
    <col min="3841" max="3842" width="16" style="131" customWidth="1"/>
    <col min="3843" max="4076" width="9.7109375" style="131"/>
    <col min="4077" max="4077" width="16.5703125" style="131" customWidth="1"/>
    <col min="4078" max="4078" width="76.42578125" style="131" customWidth="1"/>
    <col min="4079" max="4092" width="0" style="131" hidden="1" customWidth="1"/>
    <col min="4093" max="4093" width="19.28515625" style="131" customWidth="1"/>
    <col min="4094" max="4094" width="0" style="131" hidden="1" customWidth="1"/>
    <col min="4095" max="4096" width="19.28515625" style="131" customWidth="1"/>
    <col min="4097" max="4098" width="16" style="131" customWidth="1"/>
    <col min="4099" max="4332" width="9.7109375" style="131"/>
    <col min="4333" max="4333" width="16.5703125" style="131" customWidth="1"/>
    <col min="4334" max="4334" width="76.42578125" style="131" customWidth="1"/>
    <col min="4335" max="4348" width="0" style="131" hidden="1" customWidth="1"/>
    <col min="4349" max="4349" width="19.28515625" style="131" customWidth="1"/>
    <col min="4350" max="4350" width="0" style="131" hidden="1" customWidth="1"/>
    <col min="4351" max="4352" width="19.28515625" style="131" customWidth="1"/>
    <col min="4353" max="4354" width="16" style="131" customWidth="1"/>
    <col min="4355" max="4588" width="9.7109375" style="131"/>
    <col min="4589" max="4589" width="16.5703125" style="131" customWidth="1"/>
    <col min="4590" max="4590" width="76.42578125" style="131" customWidth="1"/>
    <col min="4591" max="4604" width="0" style="131" hidden="1" customWidth="1"/>
    <col min="4605" max="4605" width="19.28515625" style="131" customWidth="1"/>
    <col min="4606" max="4606" width="0" style="131" hidden="1" customWidth="1"/>
    <col min="4607" max="4608" width="19.28515625" style="131" customWidth="1"/>
    <col min="4609" max="4610" width="16" style="131" customWidth="1"/>
    <col min="4611" max="4844" width="9.7109375" style="131"/>
    <col min="4845" max="4845" width="16.5703125" style="131" customWidth="1"/>
    <col min="4846" max="4846" width="76.42578125" style="131" customWidth="1"/>
    <col min="4847" max="4860" width="0" style="131" hidden="1" customWidth="1"/>
    <col min="4861" max="4861" width="19.28515625" style="131" customWidth="1"/>
    <col min="4862" max="4862" width="0" style="131" hidden="1" customWidth="1"/>
    <col min="4863" max="4864" width="19.28515625" style="131" customWidth="1"/>
    <col min="4865" max="4866" width="16" style="131" customWidth="1"/>
    <col min="4867" max="5100" width="9.7109375" style="131"/>
    <col min="5101" max="5101" width="16.5703125" style="131" customWidth="1"/>
    <col min="5102" max="5102" width="76.42578125" style="131" customWidth="1"/>
    <col min="5103" max="5116" width="0" style="131" hidden="1" customWidth="1"/>
    <col min="5117" max="5117" width="19.28515625" style="131" customWidth="1"/>
    <col min="5118" max="5118" width="0" style="131" hidden="1" customWidth="1"/>
    <col min="5119" max="5120" width="19.28515625" style="131" customWidth="1"/>
    <col min="5121" max="5122" width="16" style="131" customWidth="1"/>
    <col min="5123" max="5356" width="9.7109375" style="131"/>
    <col min="5357" max="5357" width="16.5703125" style="131" customWidth="1"/>
    <col min="5358" max="5358" width="76.42578125" style="131" customWidth="1"/>
    <col min="5359" max="5372" width="0" style="131" hidden="1" customWidth="1"/>
    <col min="5373" max="5373" width="19.28515625" style="131" customWidth="1"/>
    <col min="5374" max="5374" width="0" style="131" hidden="1" customWidth="1"/>
    <col min="5375" max="5376" width="19.28515625" style="131" customWidth="1"/>
    <col min="5377" max="5378" width="16" style="131" customWidth="1"/>
    <col min="5379" max="5612" width="9.7109375" style="131"/>
    <col min="5613" max="5613" width="16.5703125" style="131" customWidth="1"/>
    <col min="5614" max="5614" width="76.42578125" style="131" customWidth="1"/>
    <col min="5615" max="5628" width="0" style="131" hidden="1" customWidth="1"/>
    <col min="5629" max="5629" width="19.28515625" style="131" customWidth="1"/>
    <col min="5630" max="5630" width="0" style="131" hidden="1" customWidth="1"/>
    <col min="5631" max="5632" width="19.28515625" style="131" customWidth="1"/>
    <col min="5633" max="5634" width="16" style="131" customWidth="1"/>
    <col min="5635" max="5868" width="9.7109375" style="131"/>
    <col min="5869" max="5869" width="16.5703125" style="131" customWidth="1"/>
    <col min="5870" max="5870" width="76.42578125" style="131" customWidth="1"/>
    <col min="5871" max="5884" width="0" style="131" hidden="1" customWidth="1"/>
    <col min="5885" max="5885" width="19.28515625" style="131" customWidth="1"/>
    <col min="5886" max="5886" width="0" style="131" hidden="1" customWidth="1"/>
    <col min="5887" max="5888" width="19.28515625" style="131" customWidth="1"/>
    <col min="5889" max="5890" width="16" style="131" customWidth="1"/>
    <col min="5891" max="6124" width="9.7109375" style="131"/>
    <col min="6125" max="6125" width="16.5703125" style="131" customWidth="1"/>
    <col min="6126" max="6126" width="76.42578125" style="131" customWidth="1"/>
    <col min="6127" max="6140" width="0" style="131" hidden="1" customWidth="1"/>
    <col min="6141" max="6141" width="19.28515625" style="131" customWidth="1"/>
    <col min="6142" max="6142" width="0" style="131" hidden="1" customWidth="1"/>
    <col min="6143" max="6144" width="19.28515625" style="131" customWidth="1"/>
    <col min="6145" max="6146" width="16" style="131" customWidth="1"/>
    <col min="6147" max="6380" width="9.7109375" style="131"/>
    <col min="6381" max="6381" width="16.5703125" style="131" customWidth="1"/>
    <col min="6382" max="6382" width="76.42578125" style="131" customWidth="1"/>
    <col min="6383" max="6396" width="0" style="131" hidden="1" customWidth="1"/>
    <col min="6397" max="6397" width="19.28515625" style="131" customWidth="1"/>
    <col min="6398" max="6398" width="0" style="131" hidden="1" customWidth="1"/>
    <col min="6399" max="6400" width="19.28515625" style="131" customWidth="1"/>
    <col min="6401" max="6402" width="16" style="131" customWidth="1"/>
    <col min="6403" max="6636" width="9.7109375" style="131"/>
    <col min="6637" max="6637" width="16.5703125" style="131" customWidth="1"/>
    <col min="6638" max="6638" width="76.42578125" style="131" customWidth="1"/>
    <col min="6639" max="6652" width="0" style="131" hidden="1" customWidth="1"/>
    <col min="6653" max="6653" width="19.28515625" style="131" customWidth="1"/>
    <col min="6654" max="6654" width="0" style="131" hidden="1" customWidth="1"/>
    <col min="6655" max="6656" width="19.28515625" style="131" customWidth="1"/>
    <col min="6657" max="6658" width="16" style="131" customWidth="1"/>
    <col min="6659" max="6892" width="9.7109375" style="131"/>
    <col min="6893" max="6893" width="16.5703125" style="131" customWidth="1"/>
    <col min="6894" max="6894" width="76.42578125" style="131" customWidth="1"/>
    <col min="6895" max="6908" width="0" style="131" hidden="1" customWidth="1"/>
    <col min="6909" max="6909" width="19.28515625" style="131" customWidth="1"/>
    <col min="6910" max="6910" width="0" style="131" hidden="1" customWidth="1"/>
    <col min="6911" max="6912" width="19.28515625" style="131" customWidth="1"/>
    <col min="6913" max="6914" width="16" style="131" customWidth="1"/>
    <col min="6915" max="7148" width="9.7109375" style="131"/>
    <col min="7149" max="7149" width="16.5703125" style="131" customWidth="1"/>
    <col min="7150" max="7150" width="76.42578125" style="131" customWidth="1"/>
    <col min="7151" max="7164" width="0" style="131" hidden="1" customWidth="1"/>
    <col min="7165" max="7165" width="19.28515625" style="131" customWidth="1"/>
    <col min="7166" max="7166" width="0" style="131" hidden="1" customWidth="1"/>
    <col min="7167" max="7168" width="19.28515625" style="131" customWidth="1"/>
    <col min="7169" max="7170" width="16" style="131" customWidth="1"/>
    <col min="7171" max="7404" width="9.7109375" style="131"/>
    <col min="7405" max="7405" width="16.5703125" style="131" customWidth="1"/>
    <col min="7406" max="7406" width="76.42578125" style="131" customWidth="1"/>
    <col min="7407" max="7420" width="0" style="131" hidden="1" customWidth="1"/>
    <col min="7421" max="7421" width="19.28515625" style="131" customWidth="1"/>
    <col min="7422" max="7422" width="0" style="131" hidden="1" customWidth="1"/>
    <col min="7423" max="7424" width="19.28515625" style="131" customWidth="1"/>
    <col min="7425" max="7426" width="16" style="131" customWidth="1"/>
    <col min="7427" max="7660" width="9.7109375" style="131"/>
    <col min="7661" max="7661" width="16.5703125" style="131" customWidth="1"/>
    <col min="7662" max="7662" width="76.42578125" style="131" customWidth="1"/>
    <col min="7663" max="7676" width="0" style="131" hidden="1" customWidth="1"/>
    <col min="7677" max="7677" width="19.28515625" style="131" customWidth="1"/>
    <col min="7678" max="7678" width="0" style="131" hidden="1" customWidth="1"/>
    <col min="7679" max="7680" width="19.28515625" style="131" customWidth="1"/>
    <col min="7681" max="7682" width="16" style="131" customWidth="1"/>
    <col min="7683" max="7916" width="9.7109375" style="131"/>
    <col min="7917" max="7917" width="16.5703125" style="131" customWidth="1"/>
    <col min="7918" max="7918" width="76.42578125" style="131" customWidth="1"/>
    <col min="7919" max="7932" width="0" style="131" hidden="1" customWidth="1"/>
    <col min="7933" max="7933" width="19.28515625" style="131" customWidth="1"/>
    <col min="7934" max="7934" width="0" style="131" hidden="1" customWidth="1"/>
    <col min="7935" max="7936" width="19.28515625" style="131" customWidth="1"/>
    <col min="7937" max="7938" width="16" style="131" customWidth="1"/>
    <col min="7939" max="8172" width="9.7109375" style="131"/>
    <col min="8173" max="8173" width="16.5703125" style="131" customWidth="1"/>
    <col min="8174" max="8174" width="76.42578125" style="131" customWidth="1"/>
    <col min="8175" max="8188" width="0" style="131" hidden="1" customWidth="1"/>
    <col min="8189" max="8189" width="19.28515625" style="131" customWidth="1"/>
    <col min="8190" max="8190" width="0" style="131" hidden="1" customWidth="1"/>
    <col min="8191" max="8192" width="19.28515625" style="131" customWidth="1"/>
    <col min="8193" max="8194" width="16" style="131" customWidth="1"/>
    <col min="8195" max="8428" width="9.7109375" style="131"/>
    <col min="8429" max="8429" width="16.5703125" style="131" customWidth="1"/>
    <col min="8430" max="8430" width="76.42578125" style="131" customWidth="1"/>
    <col min="8431" max="8444" width="0" style="131" hidden="1" customWidth="1"/>
    <col min="8445" max="8445" width="19.28515625" style="131" customWidth="1"/>
    <col min="8446" max="8446" width="0" style="131" hidden="1" customWidth="1"/>
    <col min="8447" max="8448" width="19.28515625" style="131" customWidth="1"/>
    <col min="8449" max="8450" width="16" style="131" customWidth="1"/>
    <col min="8451" max="8684" width="9.7109375" style="131"/>
    <col min="8685" max="8685" width="16.5703125" style="131" customWidth="1"/>
    <col min="8686" max="8686" width="76.42578125" style="131" customWidth="1"/>
    <col min="8687" max="8700" width="0" style="131" hidden="1" customWidth="1"/>
    <col min="8701" max="8701" width="19.28515625" style="131" customWidth="1"/>
    <col min="8702" max="8702" width="0" style="131" hidden="1" customWidth="1"/>
    <col min="8703" max="8704" width="19.28515625" style="131" customWidth="1"/>
    <col min="8705" max="8706" width="16" style="131" customWidth="1"/>
    <col min="8707" max="8940" width="9.7109375" style="131"/>
    <col min="8941" max="8941" width="16.5703125" style="131" customWidth="1"/>
    <col min="8942" max="8942" width="76.42578125" style="131" customWidth="1"/>
    <col min="8943" max="8956" width="0" style="131" hidden="1" customWidth="1"/>
    <col min="8957" max="8957" width="19.28515625" style="131" customWidth="1"/>
    <col min="8958" max="8958" width="0" style="131" hidden="1" customWidth="1"/>
    <col min="8959" max="8960" width="19.28515625" style="131" customWidth="1"/>
    <col min="8961" max="8962" width="16" style="131" customWidth="1"/>
    <col min="8963" max="9196" width="9.7109375" style="131"/>
    <col min="9197" max="9197" width="16.5703125" style="131" customWidth="1"/>
    <col min="9198" max="9198" width="76.42578125" style="131" customWidth="1"/>
    <col min="9199" max="9212" width="0" style="131" hidden="1" customWidth="1"/>
    <col min="9213" max="9213" width="19.28515625" style="131" customWidth="1"/>
    <col min="9214" max="9214" width="0" style="131" hidden="1" customWidth="1"/>
    <col min="9215" max="9216" width="19.28515625" style="131" customWidth="1"/>
    <col min="9217" max="9218" width="16" style="131" customWidth="1"/>
    <col min="9219" max="9452" width="9.7109375" style="131"/>
    <col min="9453" max="9453" width="16.5703125" style="131" customWidth="1"/>
    <col min="9454" max="9454" width="76.42578125" style="131" customWidth="1"/>
    <col min="9455" max="9468" width="0" style="131" hidden="1" customWidth="1"/>
    <col min="9469" max="9469" width="19.28515625" style="131" customWidth="1"/>
    <col min="9470" max="9470" width="0" style="131" hidden="1" customWidth="1"/>
    <col min="9471" max="9472" width="19.28515625" style="131" customWidth="1"/>
    <col min="9473" max="9474" width="16" style="131" customWidth="1"/>
    <col min="9475" max="9708" width="9.7109375" style="131"/>
    <col min="9709" max="9709" width="16.5703125" style="131" customWidth="1"/>
    <col min="9710" max="9710" width="76.42578125" style="131" customWidth="1"/>
    <col min="9711" max="9724" width="0" style="131" hidden="1" customWidth="1"/>
    <col min="9725" max="9725" width="19.28515625" style="131" customWidth="1"/>
    <col min="9726" max="9726" width="0" style="131" hidden="1" customWidth="1"/>
    <col min="9727" max="9728" width="19.28515625" style="131" customWidth="1"/>
    <col min="9729" max="9730" width="16" style="131" customWidth="1"/>
    <col min="9731" max="9964" width="9.7109375" style="131"/>
    <col min="9965" max="9965" width="16.5703125" style="131" customWidth="1"/>
    <col min="9966" max="9966" width="76.42578125" style="131" customWidth="1"/>
    <col min="9967" max="9980" width="0" style="131" hidden="1" customWidth="1"/>
    <col min="9981" max="9981" width="19.28515625" style="131" customWidth="1"/>
    <col min="9982" max="9982" width="0" style="131" hidden="1" customWidth="1"/>
    <col min="9983" max="9984" width="19.28515625" style="131" customWidth="1"/>
    <col min="9985" max="9986" width="16" style="131" customWidth="1"/>
    <col min="9987" max="10220" width="9.7109375" style="131"/>
    <col min="10221" max="10221" width="16.5703125" style="131" customWidth="1"/>
    <col min="10222" max="10222" width="76.42578125" style="131" customWidth="1"/>
    <col min="10223" max="10236" width="0" style="131" hidden="1" customWidth="1"/>
    <col min="10237" max="10237" width="19.28515625" style="131" customWidth="1"/>
    <col min="10238" max="10238" width="0" style="131" hidden="1" customWidth="1"/>
    <col min="10239" max="10240" width="19.28515625" style="131" customWidth="1"/>
    <col min="10241" max="10242" width="16" style="131" customWidth="1"/>
    <col min="10243" max="10476" width="9.7109375" style="131"/>
    <col min="10477" max="10477" width="16.5703125" style="131" customWidth="1"/>
    <col min="10478" max="10478" width="76.42578125" style="131" customWidth="1"/>
    <col min="10479" max="10492" width="0" style="131" hidden="1" customWidth="1"/>
    <col min="10493" max="10493" width="19.28515625" style="131" customWidth="1"/>
    <col min="10494" max="10494" width="0" style="131" hidden="1" customWidth="1"/>
    <col min="10495" max="10496" width="19.28515625" style="131" customWidth="1"/>
    <col min="10497" max="10498" width="16" style="131" customWidth="1"/>
    <col min="10499" max="10732" width="9.7109375" style="131"/>
    <col min="10733" max="10733" width="16.5703125" style="131" customWidth="1"/>
    <col min="10734" max="10734" width="76.42578125" style="131" customWidth="1"/>
    <col min="10735" max="10748" width="0" style="131" hidden="1" customWidth="1"/>
    <col min="10749" max="10749" width="19.28515625" style="131" customWidth="1"/>
    <col min="10750" max="10750" width="0" style="131" hidden="1" customWidth="1"/>
    <col min="10751" max="10752" width="19.28515625" style="131" customWidth="1"/>
    <col min="10753" max="10754" width="16" style="131" customWidth="1"/>
    <col min="10755" max="10988" width="9.7109375" style="131"/>
    <col min="10989" max="10989" width="16.5703125" style="131" customWidth="1"/>
    <col min="10990" max="10990" width="76.42578125" style="131" customWidth="1"/>
    <col min="10991" max="11004" width="0" style="131" hidden="1" customWidth="1"/>
    <col min="11005" max="11005" width="19.28515625" style="131" customWidth="1"/>
    <col min="11006" max="11006" width="0" style="131" hidden="1" customWidth="1"/>
    <col min="11007" max="11008" width="19.28515625" style="131" customWidth="1"/>
    <col min="11009" max="11010" width="16" style="131" customWidth="1"/>
    <col min="11011" max="11244" width="9.7109375" style="131"/>
    <col min="11245" max="11245" width="16.5703125" style="131" customWidth="1"/>
    <col min="11246" max="11246" width="76.42578125" style="131" customWidth="1"/>
    <col min="11247" max="11260" width="0" style="131" hidden="1" customWidth="1"/>
    <col min="11261" max="11261" width="19.28515625" style="131" customWidth="1"/>
    <col min="11262" max="11262" width="0" style="131" hidden="1" customWidth="1"/>
    <col min="11263" max="11264" width="19.28515625" style="131" customWidth="1"/>
    <col min="11265" max="11266" width="16" style="131" customWidth="1"/>
    <col min="11267" max="11500" width="9.7109375" style="131"/>
    <col min="11501" max="11501" width="16.5703125" style="131" customWidth="1"/>
    <col min="11502" max="11502" width="76.42578125" style="131" customWidth="1"/>
    <col min="11503" max="11516" width="0" style="131" hidden="1" customWidth="1"/>
    <col min="11517" max="11517" width="19.28515625" style="131" customWidth="1"/>
    <col min="11518" max="11518" width="0" style="131" hidden="1" customWidth="1"/>
    <col min="11519" max="11520" width="19.28515625" style="131" customWidth="1"/>
    <col min="11521" max="11522" width="16" style="131" customWidth="1"/>
    <col min="11523" max="11756" width="9.7109375" style="131"/>
    <col min="11757" max="11757" width="16.5703125" style="131" customWidth="1"/>
    <col min="11758" max="11758" width="76.42578125" style="131" customWidth="1"/>
    <col min="11759" max="11772" width="0" style="131" hidden="1" customWidth="1"/>
    <col min="11773" max="11773" width="19.28515625" style="131" customWidth="1"/>
    <col min="11774" max="11774" width="0" style="131" hidden="1" customWidth="1"/>
    <col min="11775" max="11776" width="19.28515625" style="131" customWidth="1"/>
    <col min="11777" max="11778" width="16" style="131" customWidth="1"/>
    <col min="11779" max="12012" width="9.7109375" style="131"/>
    <col min="12013" max="12013" width="16.5703125" style="131" customWidth="1"/>
    <col min="12014" max="12014" width="76.42578125" style="131" customWidth="1"/>
    <col min="12015" max="12028" width="0" style="131" hidden="1" customWidth="1"/>
    <col min="12029" max="12029" width="19.28515625" style="131" customWidth="1"/>
    <col min="12030" max="12030" width="0" style="131" hidden="1" customWidth="1"/>
    <col min="12031" max="12032" width="19.28515625" style="131" customWidth="1"/>
    <col min="12033" max="12034" width="16" style="131" customWidth="1"/>
    <col min="12035" max="12268" width="9.7109375" style="131"/>
    <col min="12269" max="12269" width="16.5703125" style="131" customWidth="1"/>
    <col min="12270" max="12270" width="76.42578125" style="131" customWidth="1"/>
    <col min="12271" max="12284" width="0" style="131" hidden="1" customWidth="1"/>
    <col min="12285" max="12285" width="19.28515625" style="131" customWidth="1"/>
    <col min="12286" max="12286" width="0" style="131" hidden="1" customWidth="1"/>
    <col min="12287" max="12288" width="19.28515625" style="131" customWidth="1"/>
    <col min="12289" max="12290" width="16" style="131" customWidth="1"/>
    <col min="12291" max="12524" width="9.7109375" style="131"/>
    <col min="12525" max="12525" width="16.5703125" style="131" customWidth="1"/>
    <col min="12526" max="12526" width="76.42578125" style="131" customWidth="1"/>
    <col min="12527" max="12540" width="0" style="131" hidden="1" customWidth="1"/>
    <col min="12541" max="12541" width="19.28515625" style="131" customWidth="1"/>
    <col min="12542" max="12542" width="0" style="131" hidden="1" customWidth="1"/>
    <col min="12543" max="12544" width="19.28515625" style="131" customWidth="1"/>
    <col min="12545" max="12546" width="16" style="131" customWidth="1"/>
    <col min="12547" max="12780" width="9.7109375" style="131"/>
    <col min="12781" max="12781" width="16.5703125" style="131" customWidth="1"/>
    <col min="12782" max="12782" width="76.42578125" style="131" customWidth="1"/>
    <col min="12783" max="12796" width="0" style="131" hidden="1" customWidth="1"/>
    <col min="12797" max="12797" width="19.28515625" style="131" customWidth="1"/>
    <col min="12798" max="12798" width="0" style="131" hidden="1" customWidth="1"/>
    <col min="12799" max="12800" width="19.28515625" style="131" customWidth="1"/>
    <col min="12801" max="12802" width="16" style="131" customWidth="1"/>
    <col min="12803" max="13036" width="9.7109375" style="131"/>
    <col min="13037" max="13037" width="16.5703125" style="131" customWidth="1"/>
    <col min="13038" max="13038" width="76.42578125" style="131" customWidth="1"/>
    <col min="13039" max="13052" width="0" style="131" hidden="1" customWidth="1"/>
    <col min="13053" max="13053" width="19.28515625" style="131" customWidth="1"/>
    <col min="13054" max="13054" width="0" style="131" hidden="1" customWidth="1"/>
    <col min="13055" max="13056" width="19.28515625" style="131" customWidth="1"/>
    <col min="13057" max="13058" width="16" style="131" customWidth="1"/>
    <col min="13059" max="13292" width="9.7109375" style="131"/>
    <col min="13293" max="13293" width="16.5703125" style="131" customWidth="1"/>
    <col min="13294" max="13294" width="76.42578125" style="131" customWidth="1"/>
    <col min="13295" max="13308" width="0" style="131" hidden="1" customWidth="1"/>
    <col min="13309" max="13309" width="19.28515625" style="131" customWidth="1"/>
    <col min="13310" max="13310" width="0" style="131" hidden="1" customWidth="1"/>
    <col min="13311" max="13312" width="19.28515625" style="131" customWidth="1"/>
    <col min="13313" max="13314" width="16" style="131" customWidth="1"/>
    <col min="13315" max="13548" width="9.7109375" style="131"/>
    <col min="13549" max="13549" width="16.5703125" style="131" customWidth="1"/>
    <col min="13550" max="13550" width="76.42578125" style="131" customWidth="1"/>
    <col min="13551" max="13564" width="0" style="131" hidden="1" customWidth="1"/>
    <col min="13565" max="13565" width="19.28515625" style="131" customWidth="1"/>
    <col min="13566" max="13566" width="0" style="131" hidden="1" customWidth="1"/>
    <col min="13567" max="13568" width="19.28515625" style="131" customWidth="1"/>
    <col min="13569" max="13570" width="16" style="131" customWidth="1"/>
    <col min="13571" max="13804" width="9.7109375" style="131"/>
    <col min="13805" max="13805" width="16.5703125" style="131" customWidth="1"/>
    <col min="13806" max="13806" width="76.42578125" style="131" customWidth="1"/>
    <col min="13807" max="13820" width="0" style="131" hidden="1" customWidth="1"/>
    <col min="13821" max="13821" width="19.28515625" style="131" customWidth="1"/>
    <col min="13822" max="13822" width="0" style="131" hidden="1" customWidth="1"/>
    <col min="13823" max="13824" width="19.28515625" style="131" customWidth="1"/>
    <col min="13825" max="13826" width="16" style="131" customWidth="1"/>
    <col min="13827" max="14060" width="9.7109375" style="131"/>
    <col min="14061" max="14061" width="16.5703125" style="131" customWidth="1"/>
    <col min="14062" max="14062" width="76.42578125" style="131" customWidth="1"/>
    <col min="14063" max="14076" width="0" style="131" hidden="1" customWidth="1"/>
    <col min="14077" max="14077" width="19.28515625" style="131" customWidth="1"/>
    <col min="14078" max="14078" width="0" style="131" hidden="1" customWidth="1"/>
    <col min="14079" max="14080" width="19.28515625" style="131" customWidth="1"/>
    <col min="14081" max="14082" width="16" style="131" customWidth="1"/>
    <col min="14083" max="14316" width="9.7109375" style="131"/>
    <col min="14317" max="14317" width="16.5703125" style="131" customWidth="1"/>
    <col min="14318" max="14318" width="76.42578125" style="131" customWidth="1"/>
    <col min="14319" max="14332" width="0" style="131" hidden="1" customWidth="1"/>
    <col min="14333" max="14333" width="19.28515625" style="131" customWidth="1"/>
    <col min="14334" max="14334" width="0" style="131" hidden="1" customWidth="1"/>
    <col min="14335" max="14336" width="19.28515625" style="131" customWidth="1"/>
    <col min="14337" max="14338" width="16" style="131" customWidth="1"/>
    <col min="14339" max="14572" width="9.7109375" style="131"/>
    <col min="14573" max="14573" width="16.5703125" style="131" customWidth="1"/>
    <col min="14574" max="14574" width="76.42578125" style="131" customWidth="1"/>
    <col min="14575" max="14588" width="0" style="131" hidden="1" customWidth="1"/>
    <col min="14589" max="14589" width="19.28515625" style="131" customWidth="1"/>
    <col min="14590" max="14590" width="0" style="131" hidden="1" customWidth="1"/>
    <col min="14591" max="14592" width="19.28515625" style="131" customWidth="1"/>
    <col min="14593" max="14594" width="16" style="131" customWidth="1"/>
    <col min="14595" max="14828" width="9.7109375" style="131"/>
    <col min="14829" max="14829" width="16.5703125" style="131" customWidth="1"/>
    <col min="14830" max="14830" width="76.42578125" style="131" customWidth="1"/>
    <col min="14831" max="14844" width="0" style="131" hidden="1" customWidth="1"/>
    <col min="14845" max="14845" width="19.28515625" style="131" customWidth="1"/>
    <col min="14846" max="14846" width="0" style="131" hidden="1" customWidth="1"/>
    <col min="14847" max="14848" width="19.28515625" style="131" customWidth="1"/>
    <col min="14849" max="14850" width="16" style="131" customWidth="1"/>
    <col min="14851" max="15084" width="9.7109375" style="131"/>
    <col min="15085" max="15085" width="16.5703125" style="131" customWidth="1"/>
    <col min="15086" max="15086" width="76.42578125" style="131" customWidth="1"/>
    <col min="15087" max="15100" width="0" style="131" hidden="1" customWidth="1"/>
    <col min="15101" max="15101" width="19.28515625" style="131" customWidth="1"/>
    <col min="15102" max="15102" width="0" style="131" hidden="1" customWidth="1"/>
    <col min="15103" max="15104" width="19.28515625" style="131" customWidth="1"/>
    <col min="15105" max="15106" width="16" style="131" customWidth="1"/>
    <col min="15107" max="15340" width="9.7109375" style="131"/>
    <col min="15341" max="15341" width="16.5703125" style="131" customWidth="1"/>
    <col min="15342" max="15342" width="76.42578125" style="131" customWidth="1"/>
    <col min="15343" max="15356" width="0" style="131" hidden="1" customWidth="1"/>
    <col min="15357" max="15357" width="19.28515625" style="131" customWidth="1"/>
    <col min="15358" max="15358" width="0" style="131" hidden="1" customWidth="1"/>
    <col min="15359" max="15360" width="19.28515625" style="131" customWidth="1"/>
    <col min="15361" max="15362" width="16" style="131" customWidth="1"/>
    <col min="15363" max="15596" width="9.7109375" style="131"/>
    <col min="15597" max="15597" width="16.5703125" style="131" customWidth="1"/>
    <col min="15598" max="15598" width="76.42578125" style="131" customWidth="1"/>
    <col min="15599" max="15612" width="0" style="131" hidden="1" customWidth="1"/>
    <col min="15613" max="15613" width="19.28515625" style="131" customWidth="1"/>
    <col min="15614" max="15614" width="0" style="131" hidden="1" customWidth="1"/>
    <col min="15615" max="15616" width="19.28515625" style="131" customWidth="1"/>
    <col min="15617" max="15618" width="16" style="131" customWidth="1"/>
    <col min="15619" max="15852" width="9.7109375" style="131"/>
    <col min="15853" max="15853" width="16.5703125" style="131" customWidth="1"/>
    <col min="15854" max="15854" width="76.42578125" style="131" customWidth="1"/>
    <col min="15855" max="15868" width="0" style="131" hidden="1" customWidth="1"/>
    <col min="15869" max="15869" width="19.28515625" style="131" customWidth="1"/>
    <col min="15870" max="15870" width="0" style="131" hidden="1" customWidth="1"/>
    <col min="15871" max="15872" width="19.28515625" style="131" customWidth="1"/>
    <col min="15873" max="15874" width="16" style="131" customWidth="1"/>
    <col min="15875" max="16108" width="9.7109375" style="131"/>
    <col min="16109" max="16109" width="16.5703125" style="131" customWidth="1"/>
    <col min="16110" max="16110" width="76.42578125" style="131" customWidth="1"/>
    <col min="16111" max="16124" width="0" style="131" hidden="1" customWidth="1"/>
    <col min="16125" max="16125" width="19.28515625" style="131" customWidth="1"/>
    <col min="16126" max="16126" width="0" style="131" hidden="1" customWidth="1"/>
    <col min="16127" max="16128" width="19.28515625" style="131" customWidth="1"/>
    <col min="16129" max="16130" width="16" style="131" customWidth="1"/>
    <col min="16131" max="16384" width="9.7109375" style="131"/>
  </cols>
  <sheetData>
    <row r="1" spans="1:18" ht="15" customHeight="1">
      <c r="A1" s="610" t="s">
        <v>19</v>
      </c>
      <c r="B1" s="610"/>
      <c r="C1" s="610"/>
      <c r="D1" s="610"/>
      <c r="E1" s="610"/>
      <c r="F1" s="610"/>
      <c r="G1" s="610"/>
    </row>
    <row r="2" spans="1:18" ht="15" customHeight="1">
      <c r="A2" s="583" t="s">
        <v>20</v>
      </c>
      <c r="B2" s="583"/>
      <c r="C2" s="583"/>
      <c r="D2" s="583"/>
      <c r="E2" s="583"/>
      <c r="F2" s="583"/>
      <c r="G2" s="583"/>
      <c r="H2" s="155"/>
    </row>
    <row r="3" spans="1:18" ht="15" customHeight="1">
      <c r="A3" s="611" t="s">
        <v>21</v>
      </c>
      <c r="B3" s="611"/>
      <c r="C3" s="611"/>
      <c r="D3" s="611"/>
      <c r="E3" s="611"/>
      <c r="F3" s="611"/>
      <c r="G3" s="611"/>
      <c r="H3" s="429"/>
    </row>
    <row r="4" spans="1:18" ht="24.75" customHeight="1">
      <c r="A4" s="612" t="s">
        <v>219</v>
      </c>
      <c r="B4" s="612"/>
      <c r="C4" s="612"/>
      <c r="D4" s="612"/>
      <c r="E4" s="612"/>
      <c r="F4" s="612"/>
      <c r="G4" s="612"/>
      <c r="H4" s="430"/>
    </row>
    <row r="5" spans="1:18" ht="27" customHeight="1">
      <c r="A5" s="613" t="s">
        <v>48</v>
      </c>
      <c r="B5" s="614" t="s">
        <v>49</v>
      </c>
      <c r="C5" s="615" t="s">
        <v>105</v>
      </c>
      <c r="D5" s="616"/>
      <c r="E5" s="616"/>
      <c r="F5" s="616"/>
      <c r="G5" s="616"/>
    </row>
    <row r="6" spans="1:18" ht="24.95" customHeight="1">
      <c r="A6" s="572"/>
      <c r="B6" s="575"/>
      <c r="C6" s="617" t="s">
        <v>106</v>
      </c>
      <c r="D6" s="618"/>
      <c r="E6" s="618"/>
      <c r="F6" s="618"/>
      <c r="G6" s="618"/>
    </row>
    <row r="7" spans="1:18" ht="24.95" customHeight="1">
      <c r="A7" s="573"/>
      <c r="B7" s="576"/>
      <c r="C7" s="431">
        <v>2018</v>
      </c>
      <c r="D7" s="431">
        <v>2019</v>
      </c>
      <c r="E7" s="432">
        <v>2020</v>
      </c>
      <c r="F7" s="432">
        <v>2021</v>
      </c>
      <c r="G7" s="432" t="s">
        <v>78</v>
      </c>
    </row>
    <row r="8" spans="1:18" ht="21" customHeight="1">
      <c r="A8" s="433"/>
      <c r="B8" s="434" t="s">
        <v>107</v>
      </c>
      <c r="C8" s="435"/>
      <c r="D8" s="435"/>
      <c r="E8" s="435"/>
      <c r="F8" s="435"/>
      <c r="G8" s="435"/>
    </row>
    <row r="9" spans="1:18" ht="24.95" customHeight="1">
      <c r="A9" s="436" t="s">
        <v>0</v>
      </c>
      <c r="B9" s="138" t="s">
        <v>81</v>
      </c>
      <c r="C9" s="437">
        <v>1595.1933147917325</v>
      </c>
      <c r="D9" s="437">
        <v>1684.592639240846</v>
      </c>
      <c r="E9" s="438">
        <v>1716.1671425861819</v>
      </c>
      <c r="F9" s="438">
        <v>1797.3427043215906</v>
      </c>
      <c r="G9" s="438">
        <v>1890.5045995025753</v>
      </c>
      <c r="H9" s="439"/>
      <c r="I9" s="440"/>
      <c r="J9" s="441"/>
      <c r="Q9" s="440"/>
      <c r="R9" s="440"/>
    </row>
    <row r="10" spans="1:18" ht="24.95" customHeight="1">
      <c r="A10" s="436" t="s">
        <v>1</v>
      </c>
      <c r="B10" s="141" t="s">
        <v>50</v>
      </c>
      <c r="C10" s="437">
        <v>848.17114854357385</v>
      </c>
      <c r="D10" s="437">
        <v>1039.3274243967392</v>
      </c>
      <c r="E10" s="438">
        <v>1336.9232954571091</v>
      </c>
      <c r="F10" s="438">
        <v>2734.390106085802</v>
      </c>
      <c r="G10" s="438">
        <v>2905.6655883523104</v>
      </c>
      <c r="H10" s="439"/>
      <c r="I10" s="440"/>
      <c r="J10" s="441"/>
      <c r="Q10" s="440"/>
      <c r="R10" s="440"/>
    </row>
    <row r="11" spans="1:18" ht="24.95" customHeight="1">
      <c r="A11" s="436" t="s">
        <v>2</v>
      </c>
      <c r="B11" s="141" t="s">
        <v>4</v>
      </c>
      <c r="C11" s="437">
        <v>3851.5910178652075</v>
      </c>
      <c r="D11" s="437">
        <v>3797.7274918144767</v>
      </c>
      <c r="E11" s="438">
        <v>3011.8022401690805</v>
      </c>
      <c r="F11" s="438">
        <v>3353.7253025403584</v>
      </c>
      <c r="G11" s="438">
        <v>3525.6875130463404</v>
      </c>
      <c r="H11" s="439"/>
      <c r="I11" s="440"/>
      <c r="J11" s="441"/>
      <c r="Q11" s="440"/>
      <c r="R11" s="440"/>
    </row>
    <row r="12" spans="1:18" ht="24.95" customHeight="1">
      <c r="A12" s="436" t="s">
        <v>3</v>
      </c>
      <c r="B12" s="141" t="s">
        <v>82</v>
      </c>
      <c r="C12" s="437">
        <v>1205.6872468974098</v>
      </c>
      <c r="D12" s="437">
        <v>1243.632684867126</v>
      </c>
      <c r="E12" s="438">
        <v>1274.2776574500667</v>
      </c>
      <c r="F12" s="438">
        <v>1354.6492092799006</v>
      </c>
      <c r="G12" s="438">
        <v>1397.897367731797</v>
      </c>
      <c r="H12" s="439"/>
      <c r="I12" s="440"/>
      <c r="J12" s="441"/>
      <c r="Q12" s="440"/>
      <c r="R12" s="440"/>
    </row>
    <row r="13" spans="1:18" ht="24.95" customHeight="1">
      <c r="A13" s="436" t="s">
        <v>5</v>
      </c>
      <c r="B13" s="138" t="s">
        <v>83</v>
      </c>
      <c r="C13" s="437">
        <v>174.84187957016772</v>
      </c>
      <c r="D13" s="437">
        <v>164.17939771519573</v>
      </c>
      <c r="E13" s="438">
        <v>156.9959829380324</v>
      </c>
      <c r="F13" s="438">
        <v>174.92826029859401</v>
      </c>
      <c r="G13" s="438">
        <v>178.05000942613245</v>
      </c>
      <c r="H13" s="439"/>
      <c r="I13" s="440"/>
      <c r="J13" s="441"/>
      <c r="Q13" s="440"/>
      <c r="R13" s="440"/>
    </row>
    <row r="14" spans="1:18" ht="24.95" customHeight="1">
      <c r="A14" s="436" t="s">
        <v>6</v>
      </c>
      <c r="B14" s="141" t="s">
        <v>7</v>
      </c>
      <c r="C14" s="437">
        <v>11998.236139218063</v>
      </c>
      <c r="D14" s="437">
        <v>12090.036863673022</v>
      </c>
      <c r="E14" s="438">
        <v>6332.9649781583621</v>
      </c>
      <c r="F14" s="438">
        <v>8153.9439146683098</v>
      </c>
      <c r="G14" s="438">
        <v>9663.6870192910101</v>
      </c>
      <c r="H14" s="439"/>
      <c r="I14" s="440"/>
      <c r="J14" s="441"/>
      <c r="Q14" s="440"/>
      <c r="R14" s="440"/>
    </row>
    <row r="15" spans="1:18" ht="29.1" customHeight="1">
      <c r="A15" s="113" t="s">
        <v>8</v>
      </c>
      <c r="B15" s="138" t="s">
        <v>84</v>
      </c>
      <c r="C15" s="437">
        <v>12344.714370637332</v>
      </c>
      <c r="D15" s="437">
        <v>12567.841504706501</v>
      </c>
      <c r="E15" s="438">
        <v>10524.732062603238</v>
      </c>
      <c r="F15" s="438">
        <v>12494.419860092707</v>
      </c>
      <c r="G15" s="438">
        <v>14525.913790068998</v>
      </c>
      <c r="H15" s="439"/>
      <c r="I15" s="440"/>
      <c r="J15" s="441"/>
      <c r="Q15" s="440"/>
      <c r="R15" s="440"/>
    </row>
    <row r="16" spans="1:18" ht="24.95" customHeight="1">
      <c r="A16" s="436" t="s">
        <v>9</v>
      </c>
      <c r="B16" s="141" t="s">
        <v>85</v>
      </c>
      <c r="C16" s="437">
        <v>6880.932113704388</v>
      </c>
      <c r="D16" s="437">
        <v>7454.4106490164077</v>
      </c>
      <c r="E16" s="438">
        <v>6292.4127089900885</v>
      </c>
      <c r="F16" s="438">
        <v>7357.2347017994689</v>
      </c>
      <c r="G16" s="438">
        <v>8364.7619580754308</v>
      </c>
      <c r="H16" s="439"/>
      <c r="I16" s="440"/>
      <c r="J16" s="441"/>
      <c r="Q16" s="440"/>
      <c r="R16" s="440"/>
    </row>
    <row r="17" spans="1:18" ht="24.95" customHeight="1">
      <c r="A17" s="436" t="s">
        <v>10</v>
      </c>
      <c r="B17" s="141" t="s">
        <v>51</v>
      </c>
      <c r="C17" s="437">
        <v>2001.8113058942313</v>
      </c>
      <c r="D17" s="437">
        <v>2021.6655287783149</v>
      </c>
      <c r="E17" s="438">
        <v>774.76898846326378</v>
      </c>
      <c r="F17" s="438">
        <v>998.77399535594577</v>
      </c>
      <c r="G17" s="438">
        <v>1360.2615630262715</v>
      </c>
      <c r="H17" s="439"/>
      <c r="I17" s="440"/>
      <c r="J17" s="441"/>
      <c r="Q17" s="440"/>
      <c r="R17" s="440"/>
    </row>
    <row r="18" spans="1:18" ht="24.95" customHeight="1">
      <c r="A18" s="436" t="s">
        <v>11</v>
      </c>
      <c r="B18" s="141" t="s">
        <v>86</v>
      </c>
      <c r="C18" s="437">
        <v>1592.0722924675442</v>
      </c>
      <c r="D18" s="437">
        <v>1595.8444769949708</v>
      </c>
      <c r="E18" s="438">
        <v>1615.9600224075182</v>
      </c>
      <c r="F18" s="438">
        <v>1692.5088210070621</v>
      </c>
      <c r="G18" s="438">
        <v>1740.8157568547786</v>
      </c>
      <c r="H18" s="439"/>
      <c r="I18" s="440"/>
      <c r="J18" s="441"/>
      <c r="Q18" s="440"/>
      <c r="R18" s="440"/>
    </row>
    <row r="19" spans="1:18" ht="24.95" customHeight="1">
      <c r="A19" s="436" t="s">
        <v>12</v>
      </c>
      <c r="B19" s="141" t="s">
        <v>87</v>
      </c>
      <c r="C19" s="437">
        <v>4141.7403544427016</v>
      </c>
      <c r="D19" s="437">
        <v>4318.6354333815298</v>
      </c>
      <c r="E19" s="438">
        <v>4365.8332605116793</v>
      </c>
      <c r="F19" s="438">
        <v>4415.4995633896824</v>
      </c>
      <c r="G19" s="438">
        <v>4656.9687646902066</v>
      </c>
      <c r="H19" s="439"/>
      <c r="I19" s="440"/>
      <c r="J19" s="441"/>
      <c r="Q19" s="440"/>
      <c r="R19" s="440"/>
    </row>
    <row r="20" spans="1:18" ht="24.95" customHeight="1">
      <c r="A20" s="436" t="s">
        <v>88</v>
      </c>
      <c r="B20" s="141" t="s">
        <v>89</v>
      </c>
      <c r="C20" s="437">
        <v>1304.9648248579456</v>
      </c>
      <c r="D20" s="437">
        <v>1351.5083294554834</v>
      </c>
      <c r="E20" s="438">
        <v>1166.0685544315224</v>
      </c>
      <c r="F20" s="438">
        <v>1240.4166774493076</v>
      </c>
      <c r="G20" s="438">
        <v>1400.7146450602029</v>
      </c>
      <c r="H20" s="439"/>
      <c r="I20" s="440"/>
      <c r="J20" s="440"/>
      <c r="K20" s="442"/>
      <c r="Q20" s="440"/>
      <c r="R20" s="440"/>
    </row>
    <row r="21" spans="1:18" ht="24.95" customHeight="1">
      <c r="A21" s="436" t="s">
        <v>13</v>
      </c>
      <c r="B21" s="141" t="s">
        <v>90</v>
      </c>
      <c r="C21" s="437">
        <v>2156.0704035506601</v>
      </c>
      <c r="D21" s="437">
        <v>2196.8814055844259</v>
      </c>
      <c r="E21" s="438">
        <v>1724.937366497546</v>
      </c>
      <c r="F21" s="438">
        <v>2072.3766139697705</v>
      </c>
      <c r="G21" s="438">
        <v>2440.3127983319609</v>
      </c>
      <c r="H21" s="439"/>
      <c r="I21" s="440"/>
      <c r="J21" s="441"/>
      <c r="Q21" s="440"/>
      <c r="R21" s="440"/>
    </row>
    <row r="22" spans="1:18" ht="24.95" customHeight="1">
      <c r="A22" s="436" t="s">
        <v>14</v>
      </c>
      <c r="B22" s="141" t="s">
        <v>91</v>
      </c>
      <c r="C22" s="437">
        <v>1256.7452284516264</v>
      </c>
      <c r="D22" s="437">
        <v>1452.8438297401692</v>
      </c>
      <c r="E22" s="438">
        <v>1297.9433698821001</v>
      </c>
      <c r="F22" s="438">
        <v>1477.4692945260429</v>
      </c>
      <c r="G22" s="438">
        <v>1615.2355869099365</v>
      </c>
      <c r="H22" s="439"/>
      <c r="I22" s="440"/>
      <c r="J22" s="441"/>
      <c r="Q22" s="440"/>
      <c r="R22" s="440"/>
    </row>
    <row r="23" spans="1:18" ht="24.95" customHeight="1">
      <c r="A23" s="436" t="s">
        <v>17</v>
      </c>
      <c r="B23" s="141" t="s">
        <v>92</v>
      </c>
      <c r="C23" s="437">
        <v>651.82010321235191</v>
      </c>
      <c r="D23" s="437">
        <v>682.9747034231317</v>
      </c>
      <c r="E23" s="438">
        <v>623.85975935764441</v>
      </c>
      <c r="F23" s="438">
        <v>622.05035309429752</v>
      </c>
      <c r="G23" s="438">
        <v>609.5420026696861</v>
      </c>
      <c r="H23" s="439"/>
      <c r="I23" s="440"/>
      <c r="J23" s="441"/>
      <c r="Q23" s="440"/>
      <c r="R23" s="440"/>
    </row>
    <row r="24" spans="1:18" ht="24.95" customHeight="1">
      <c r="A24" s="436" t="s">
        <v>93</v>
      </c>
      <c r="B24" s="141" t="s">
        <v>94</v>
      </c>
      <c r="C24" s="437">
        <v>621.61517875685774</v>
      </c>
      <c r="D24" s="437">
        <v>643.98633655344452</v>
      </c>
      <c r="E24" s="438">
        <v>700.63671913632993</v>
      </c>
      <c r="F24" s="438">
        <v>712.96080362726036</v>
      </c>
      <c r="G24" s="438">
        <v>755.07034630980843</v>
      </c>
      <c r="H24" s="439"/>
      <c r="I24" s="440"/>
      <c r="J24" s="441"/>
      <c r="Q24" s="440"/>
      <c r="R24" s="440"/>
    </row>
    <row r="25" spans="1:18" ht="24.95" customHeight="1">
      <c r="A25" s="436" t="s">
        <v>95</v>
      </c>
      <c r="B25" s="141" t="s">
        <v>96</v>
      </c>
      <c r="C25" s="437">
        <v>457.02455140281637</v>
      </c>
      <c r="D25" s="437">
        <v>442.36898938245713</v>
      </c>
      <c r="E25" s="438">
        <v>145.30580055030541</v>
      </c>
      <c r="F25" s="438">
        <v>296.14542756752166</v>
      </c>
      <c r="G25" s="438">
        <v>436.46224699233244</v>
      </c>
      <c r="H25" s="439"/>
      <c r="I25" s="440"/>
      <c r="J25" s="441"/>
      <c r="Q25" s="440"/>
      <c r="R25" s="440"/>
    </row>
    <row r="26" spans="1:18" ht="24.95" customHeight="1">
      <c r="A26" s="443" t="s">
        <v>97</v>
      </c>
      <c r="B26" s="145" t="s">
        <v>98</v>
      </c>
      <c r="C26" s="444">
        <v>437.81687025806156</v>
      </c>
      <c r="D26" s="444">
        <v>449.06614643512751</v>
      </c>
      <c r="E26" s="445">
        <v>341.14762734322159</v>
      </c>
      <c r="F26" s="445">
        <v>359.39471587559825</v>
      </c>
      <c r="G26" s="445">
        <v>401.86422502731631</v>
      </c>
      <c r="H26" s="439"/>
      <c r="I26" s="440"/>
      <c r="J26" s="441"/>
      <c r="Q26" s="440"/>
      <c r="R26" s="440"/>
    </row>
    <row r="27" spans="1:18" ht="24.95" customHeight="1">
      <c r="A27" s="446"/>
      <c r="B27" s="447" t="s">
        <v>108</v>
      </c>
      <c r="C27" s="438"/>
      <c r="D27" s="438"/>
      <c r="E27" s="438"/>
      <c r="F27" s="438"/>
      <c r="G27" s="438"/>
      <c r="H27" s="439"/>
      <c r="I27" s="440"/>
      <c r="J27" s="441"/>
      <c r="Q27" s="440"/>
      <c r="R27" s="440"/>
    </row>
    <row r="28" spans="1:18" ht="24.95" customHeight="1">
      <c r="A28" s="436" t="s">
        <v>6</v>
      </c>
      <c r="B28" s="141" t="s">
        <v>109</v>
      </c>
      <c r="C28" s="437">
        <v>917.14252856971109</v>
      </c>
      <c r="D28" s="437">
        <v>919.94231830571823</v>
      </c>
      <c r="E28" s="438">
        <v>460.41138646377135</v>
      </c>
      <c r="F28" s="438">
        <v>598.64167993768365</v>
      </c>
      <c r="G28" s="438">
        <v>709.56241036832353</v>
      </c>
      <c r="H28" s="439"/>
      <c r="I28" s="440"/>
      <c r="J28" s="441"/>
      <c r="Q28" s="440"/>
      <c r="R28" s="440"/>
    </row>
    <row r="29" spans="1:18" ht="24.95" customHeight="1">
      <c r="A29" s="436" t="s">
        <v>88</v>
      </c>
      <c r="B29" s="141" t="s">
        <v>89</v>
      </c>
      <c r="C29" s="437">
        <v>4621.2683719200613</v>
      </c>
      <c r="D29" s="437">
        <v>4894.3809405688635</v>
      </c>
      <c r="E29" s="438">
        <v>5054.8191519180637</v>
      </c>
      <c r="F29" s="438">
        <v>5234.4113888485845</v>
      </c>
      <c r="G29" s="438">
        <v>5395.0740804783409</v>
      </c>
      <c r="H29" s="439"/>
      <c r="I29" s="440"/>
      <c r="J29" s="441"/>
      <c r="Q29" s="440"/>
      <c r="R29" s="440"/>
    </row>
    <row r="30" spans="1:18" ht="24.95" customHeight="1">
      <c r="A30" s="443" t="s">
        <v>99</v>
      </c>
      <c r="B30" s="145" t="s">
        <v>110</v>
      </c>
      <c r="C30" s="448">
        <v>303.235387</v>
      </c>
      <c r="D30" s="448">
        <v>355.31226335375754</v>
      </c>
      <c r="E30" s="449">
        <v>285.5050421493749</v>
      </c>
      <c r="F30" s="449">
        <v>267.84938799237256</v>
      </c>
      <c r="G30" s="449">
        <v>279.94088909012271</v>
      </c>
      <c r="H30" s="439"/>
      <c r="I30" s="440"/>
      <c r="J30" s="441"/>
      <c r="Q30" s="440"/>
      <c r="R30" s="440"/>
    </row>
    <row r="31" spans="1:18" s="157" customFormat="1" ht="24.95" customHeight="1">
      <c r="A31" s="450"/>
      <c r="B31" s="447" t="s">
        <v>16</v>
      </c>
      <c r="C31" s="438"/>
      <c r="D31" s="438"/>
      <c r="E31" s="438"/>
      <c r="F31" s="438"/>
      <c r="G31" s="438"/>
      <c r="H31" s="439"/>
      <c r="I31" s="440"/>
      <c r="J31" s="441"/>
      <c r="K31" s="137"/>
      <c r="L31" s="137"/>
      <c r="M31" s="137"/>
      <c r="N31" s="137"/>
      <c r="O31" s="137"/>
      <c r="P31" s="137"/>
      <c r="Q31" s="451"/>
      <c r="R31" s="451"/>
    </row>
    <row r="32" spans="1:18" ht="24.95" customHeight="1">
      <c r="A32" s="452" t="s">
        <v>5</v>
      </c>
      <c r="B32" s="453" t="s">
        <v>111</v>
      </c>
      <c r="C32" s="437">
        <v>29.457911490000001</v>
      </c>
      <c r="D32" s="437">
        <v>30.452291010144521</v>
      </c>
      <c r="E32" s="438">
        <v>29.441377813152204</v>
      </c>
      <c r="F32" s="438">
        <v>25.774955484632336</v>
      </c>
      <c r="G32" s="438">
        <v>26.781633949482298</v>
      </c>
      <c r="H32" s="439"/>
      <c r="I32" s="440"/>
      <c r="J32" s="441"/>
      <c r="K32" s="441"/>
      <c r="L32" s="442"/>
      <c r="Q32" s="440"/>
      <c r="R32" s="440"/>
    </row>
    <row r="33" spans="1:18" ht="24.95" customHeight="1">
      <c r="A33" s="452" t="s">
        <v>11</v>
      </c>
      <c r="B33" s="453" t="s">
        <v>112</v>
      </c>
      <c r="C33" s="437">
        <v>5.8284839999999996</v>
      </c>
      <c r="D33" s="437">
        <v>6.6218245383956722</v>
      </c>
      <c r="E33" s="438">
        <v>6.6052251445386538</v>
      </c>
      <c r="F33" s="438">
        <v>6.9786741446779113</v>
      </c>
      <c r="G33" s="438">
        <v>7.0744108786135858</v>
      </c>
      <c r="H33" s="439"/>
      <c r="I33" s="440"/>
      <c r="J33" s="440"/>
      <c r="K33" s="442"/>
      <c r="Q33" s="440"/>
      <c r="R33" s="440"/>
    </row>
    <row r="34" spans="1:18" s="454" customFormat="1" ht="24.95" customHeight="1">
      <c r="A34" s="452" t="s">
        <v>13</v>
      </c>
      <c r="B34" s="453" t="s">
        <v>90</v>
      </c>
      <c r="C34" s="437">
        <v>14.885</v>
      </c>
      <c r="D34" s="437">
        <v>15.244266758176936</v>
      </c>
      <c r="E34" s="438">
        <v>15.604783224443759</v>
      </c>
      <c r="F34" s="438">
        <v>14.324199552824778</v>
      </c>
      <c r="G34" s="438">
        <v>15.014562383861369</v>
      </c>
      <c r="H34" s="439"/>
      <c r="I34" s="440"/>
      <c r="J34" s="441"/>
      <c r="K34" s="137"/>
      <c r="L34" s="137"/>
      <c r="M34" s="137"/>
      <c r="N34" s="137"/>
      <c r="O34" s="137"/>
      <c r="P34" s="137"/>
    </row>
    <row r="35" spans="1:18" s="454" customFormat="1" ht="24.95" customHeight="1">
      <c r="A35" s="455" t="s">
        <v>15</v>
      </c>
      <c r="B35" s="456" t="s">
        <v>113</v>
      </c>
      <c r="C35" s="457">
        <v>2777.72954626</v>
      </c>
      <c r="D35" s="457">
        <v>2951.8634575493597</v>
      </c>
      <c r="E35" s="458">
        <v>3404.3624547698537</v>
      </c>
      <c r="F35" s="458">
        <v>3668.7993211759499</v>
      </c>
      <c r="G35" s="458">
        <v>3684.2162393606181</v>
      </c>
      <c r="H35" s="439"/>
      <c r="I35" s="440"/>
      <c r="J35" s="441"/>
      <c r="K35" s="137"/>
      <c r="L35" s="137"/>
      <c r="M35" s="137"/>
      <c r="N35" s="137"/>
      <c r="O35" s="137"/>
      <c r="P35" s="137"/>
    </row>
    <row r="36" spans="1:18" s="454" customFormat="1" ht="24.95" customHeight="1">
      <c r="A36" s="452" t="s">
        <v>17</v>
      </c>
      <c r="B36" s="459" t="s">
        <v>92</v>
      </c>
      <c r="C36" s="460">
        <v>1469.2133577822001</v>
      </c>
      <c r="D36" s="460">
        <v>1534.5355187189766</v>
      </c>
      <c r="E36" s="461">
        <v>1475.6377646729495</v>
      </c>
      <c r="F36" s="461">
        <v>1525.9288858873633</v>
      </c>
      <c r="G36" s="461">
        <v>1488.7481624445322</v>
      </c>
      <c r="H36" s="439"/>
      <c r="I36" s="440"/>
      <c r="J36" s="441"/>
      <c r="K36" s="137"/>
      <c r="L36" s="137"/>
      <c r="M36" s="137"/>
      <c r="N36" s="137"/>
      <c r="O36" s="137"/>
      <c r="P36" s="137"/>
    </row>
    <row r="37" spans="1:18" s="454" customFormat="1" ht="24.95" customHeight="1">
      <c r="A37" s="452" t="s">
        <v>93</v>
      </c>
      <c r="B37" s="459" t="s">
        <v>94</v>
      </c>
      <c r="C37" s="460">
        <v>1310.6960264938236</v>
      </c>
      <c r="D37" s="460">
        <v>1325.9025559234371</v>
      </c>
      <c r="E37" s="461">
        <v>1568.7259310948377</v>
      </c>
      <c r="F37" s="461">
        <v>1688.5889883344882</v>
      </c>
      <c r="G37" s="461">
        <v>1766.8821411522924</v>
      </c>
      <c r="H37" s="439"/>
      <c r="I37" s="440"/>
      <c r="J37" s="441"/>
      <c r="K37" s="137"/>
      <c r="L37" s="137"/>
      <c r="M37" s="137"/>
      <c r="N37" s="137"/>
      <c r="O37" s="137"/>
      <c r="P37" s="137"/>
    </row>
    <row r="38" spans="1:18" s="454" customFormat="1" ht="24.95" customHeight="1">
      <c r="A38" s="452" t="s">
        <v>95</v>
      </c>
      <c r="B38" s="459" t="s">
        <v>96</v>
      </c>
      <c r="C38" s="462">
        <v>7.0789260000000009</v>
      </c>
      <c r="D38" s="462">
        <v>6.922194510756996</v>
      </c>
      <c r="E38" s="463">
        <v>6.1070153043393107</v>
      </c>
      <c r="F38" s="463">
        <v>6.7148522176171017</v>
      </c>
      <c r="G38" s="463">
        <v>6.7752435999999996</v>
      </c>
      <c r="H38" s="439"/>
      <c r="I38" s="440"/>
      <c r="J38" s="441"/>
      <c r="K38" s="137"/>
      <c r="L38" s="137"/>
      <c r="M38" s="137"/>
      <c r="N38" s="137"/>
      <c r="O38" s="137"/>
      <c r="P38" s="137"/>
    </row>
    <row r="39" spans="1:18" s="454" customFormat="1" ht="24.95" customHeight="1">
      <c r="A39" s="464" t="s">
        <v>97</v>
      </c>
      <c r="B39" s="465" t="s">
        <v>98</v>
      </c>
      <c r="C39" s="466">
        <v>61.989385088300011</v>
      </c>
      <c r="D39" s="466">
        <v>48.870151169180971</v>
      </c>
      <c r="E39" s="467">
        <v>45.737004270024769</v>
      </c>
      <c r="F39" s="467">
        <v>47.953278047747929</v>
      </c>
      <c r="G39" s="467">
        <v>48.611123668079948</v>
      </c>
      <c r="H39" s="439"/>
      <c r="I39" s="440"/>
      <c r="J39" s="440"/>
      <c r="K39" s="442"/>
      <c r="L39" s="137"/>
      <c r="M39" s="137"/>
      <c r="N39" s="137"/>
      <c r="O39" s="137"/>
      <c r="P39" s="137"/>
    </row>
    <row r="40" spans="1:18" s="454" customFormat="1" ht="24.95" customHeight="1">
      <c r="A40" s="468"/>
      <c r="B40" s="469" t="s">
        <v>114</v>
      </c>
      <c r="C40" s="470">
        <v>65039.573269126748</v>
      </c>
      <c r="D40" s="470">
        <v>67287.571617566166</v>
      </c>
      <c r="E40" s="163">
        <v>55682.736785617744</v>
      </c>
      <c r="F40" s="163">
        <v>64417.639002240699</v>
      </c>
      <c r="G40" s="163">
        <v>71975.180088543188</v>
      </c>
      <c r="H40" s="439"/>
      <c r="I40" s="440"/>
      <c r="J40" s="441"/>
      <c r="K40" s="137"/>
      <c r="L40" s="137"/>
      <c r="M40" s="137"/>
      <c r="N40" s="137"/>
      <c r="O40" s="137"/>
      <c r="P40" s="137"/>
    </row>
    <row r="41" spans="1:18" ht="24.95" customHeight="1">
      <c r="A41" s="452" t="s">
        <v>39</v>
      </c>
      <c r="B41" s="459" t="s">
        <v>115</v>
      </c>
      <c r="C41" s="471">
        <v>2254.5959655023639</v>
      </c>
      <c r="D41" s="471">
        <v>2215.1080891661823</v>
      </c>
      <c r="E41" s="164">
        <v>1526.8285712594331</v>
      </c>
      <c r="F41" s="164">
        <v>1857.3361245037286</v>
      </c>
      <c r="G41" s="164">
        <v>2123.9060884188234</v>
      </c>
      <c r="H41" s="439"/>
      <c r="J41" s="472"/>
    </row>
    <row r="42" spans="1:18" ht="24.95" customHeight="1">
      <c r="A42" s="165"/>
      <c r="B42" s="473" t="s">
        <v>42</v>
      </c>
      <c r="C42" s="470">
        <v>67294.169234629124</v>
      </c>
      <c r="D42" s="470">
        <v>69502.679706732335</v>
      </c>
      <c r="E42" s="163">
        <v>57222.715016980263</v>
      </c>
      <c r="F42" s="163">
        <v>66284.369669000502</v>
      </c>
      <c r="G42" s="163">
        <v>73449.289922839118</v>
      </c>
      <c r="H42" s="439"/>
      <c r="J42" s="472"/>
    </row>
    <row r="43" spans="1:18" ht="22.5" customHeight="1">
      <c r="A43" s="131" t="s">
        <v>119</v>
      </c>
      <c r="D43" s="131"/>
      <c r="E43" s="131"/>
      <c r="F43" s="131"/>
      <c r="G43" s="131"/>
      <c r="H43" s="167"/>
      <c r="I43" s="167"/>
      <c r="J43" s="474"/>
    </row>
    <row r="44" spans="1:18" ht="17.25" customHeight="1">
      <c r="A44" s="131" t="s">
        <v>120</v>
      </c>
      <c r="C44" s="475"/>
      <c r="H44" s="167"/>
      <c r="I44" s="167"/>
      <c r="J44" s="167"/>
    </row>
    <row r="45" spans="1:18" ht="17.25" customHeight="1">
      <c r="A45" s="475" t="s">
        <v>220</v>
      </c>
      <c r="C45" s="475"/>
      <c r="H45" s="167"/>
      <c r="I45" s="167"/>
      <c r="J45" s="167"/>
    </row>
    <row r="46" spans="1:18" ht="17.25" customHeight="1">
      <c r="A46" s="131" t="s">
        <v>121</v>
      </c>
      <c r="C46" s="475"/>
      <c r="H46" s="167"/>
      <c r="I46" s="167"/>
      <c r="J46" s="167"/>
    </row>
    <row r="47" spans="1:18" ht="17.25" customHeight="1">
      <c r="A47" s="476" t="s">
        <v>122</v>
      </c>
      <c r="C47" s="475"/>
      <c r="H47" s="167"/>
      <c r="I47" s="167"/>
      <c r="J47" s="167"/>
    </row>
    <row r="48" spans="1:18">
      <c r="A48" s="477" t="s">
        <v>123</v>
      </c>
      <c r="D48" s="131"/>
      <c r="E48" s="131"/>
      <c r="F48" s="131"/>
      <c r="G48" s="131"/>
      <c r="H48" s="137"/>
      <c r="I48" s="137"/>
      <c r="J48" s="137"/>
      <c r="N48" s="131"/>
      <c r="O48" s="131"/>
      <c r="P48" s="131"/>
    </row>
    <row r="49" spans="1:16" ht="17.25" customHeight="1">
      <c r="A49" s="478" t="s">
        <v>118</v>
      </c>
      <c r="C49" s="475"/>
      <c r="D49" s="475">
        <f>+D42/C42*100-100</f>
        <v>3.2818749339232909</v>
      </c>
      <c r="E49" s="475">
        <f t="shared" ref="E49:G49" si="0">+E42/D42*100-100</f>
        <v>-17.668332705397233</v>
      </c>
      <c r="F49" s="475">
        <f t="shared" si="0"/>
        <v>15.835764956855485</v>
      </c>
      <c r="G49" s="475">
        <f t="shared" si="0"/>
        <v>10.80936620445749</v>
      </c>
      <c r="H49" s="167"/>
      <c r="I49" s="167"/>
      <c r="J49" s="167"/>
    </row>
    <row r="50" spans="1:16">
      <c r="A50" s="155" t="s">
        <v>34</v>
      </c>
      <c r="D50" s="131"/>
      <c r="E50" s="131"/>
      <c r="F50" s="131"/>
      <c r="G50" s="131"/>
      <c r="H50" s="137"/>
      <c r="I50" s="137"/>
      <c r="J50" s="137"/>
      <c r="N50" s="131"/>
      <c r="O50" s="131"/>
      <c r="P50" s="131"/>
    </row>
    <row r="51" spans="1:16">
      <c r="D51" s="131"/>
      <c r="E51" s="131"/>
      <c r="F51" s="131"/>
      <c r="G51" s="131"/>
      <c r="H51" s="137"/>
    </row>
  </sheetData>
  <mergeCells count="8">
    <mergeCell ref="A1:G1"/>
    <mergeCell ref="A2:G2"/>
    <mergeCell ref="A3:G3"/>
    <mergeCell ref="A4:G4"/>
    <mergeCell ref="A5:A7"/>
    <mergeCell ref="B5:B7"/>
    <mergeCell ref="C5:G5"/>
    <mergeCell ref="C6:G6"/>
  </mergeCells>
  <printOptions horizontalCentered="1"/>
  <pageMargins left="0.23622047244094491" right="0.23622047244094491" top="0.6692913385826772" bottom="0.6692913385826772" header="0.31496062992125984" footer="0.31496062992125984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7" tint="0.59999389629810485"/>
  </sheetPr>
  <dimension ref="A1:E54"/>
  <sheetViews>
    <sheetView tabSelected="1" zoomScale="106" zoomScaleNormal="106" workbookViewId="0"/>
  </sheetViews>
  <sheetFormatPr baseColWidth="10" defaultRowHeight="14.25"/>
  <cols>
    <col min="1" max="1" width="3.42578125" style="231" customWidth="1"/>
    <col min="2" max="2" width="18.140625" style="248" customWidth="1"/>
    <col min="3" max="3" width="115.28515625" style="231" customWidth="1"/>
    <col min="4" max="4" width="3.28515625" style="231" customWidth="1"/>
    <col min="5" max="256" width="11.42578125" style="231"/>
    <col min="257" max="257" width="3.42578125" style="231" customWidth="1"/>
    <col min="258" max="258" width="18.140625" style="231" customWidth="1"/>
    <col min="259" max="259" width="147.42578125" style="231" customWidth="1"/>
    <col min="260" max="512" width="11.42578125" style="231"/>
    <col min="513" max="513" width="3.42578125" style="231" customWidth="1"/>
    <col min="514" max="514" width="18.140625" style="231" customWidth="1"/>
    <col min="515" max="515" width="147.42578125" style="231" customWidth="1"/>
    <col min="516" max="768" width="11.42578125" style="231"/>
    <col min="769" max="769" width="3.42578125" style="231" customWidth="1"/>
    <col min="770" max="770" width="18.140625" style="231" customWidth="1"/>
    <col min="771" max="771" width="147.42578125" style="231" customWidth="1"/>
    <col min="772" max="1024" width="11.42578125" style="231"/>
    <col min="1025" max="1025" width="3.42578125" style="231" customWidth="1"/>
    <col min="1026" max="1026" width="18.140625" style="231" customWidth="1"/>
    <col min="1027" max="1027" width="147.42578125" style="231" customWidth="1"/>
    <col min="1028" max="1280" width="11.42578125" style="231"/>
    <col min="1281" max="1281" width="3.42578125" style="231" customWidth="1"/>
    <col min="1282" max="1282" width="18.140625" style="231" customWidth="1"/>
    <col min="1283" max="1283" width="147.42578125" style="231" customWidth="1"/>
    <col min="1284" max="1536" width="11.42578125" style="231"/>
    <col min="1537" max="1537" width="3.42578125" style="231" customWidth="1"/>
    <col min="1538" max="1538" width="18.140625" style="231" customWidth="1"/>
    <col min="1539" max="1539" width="147.42578125" style="231" customWidth="1"/>
    <col min="1540" max="1792" width="11.42578125" style="231"/>
    <col min="1793" max="1793" width="3.42578125" style="231" customWidth="1"/>
    <col min="1794" max="1794" width="18.140625" style="231" customWidth="1"/>
    <col min="1795" max="1795" width="147.42578125" style="231" customWidth="1"/>
    <col min="1796" max="2048" width="11.42578125" style="231"/>
    <col min="2049" max="2049" width="3.42578125" style="231" customWidth="1"/>
    <col min="2050" max="2050" width="18.140625" style="231" customWidth="1"/>
    <col min="2051" max="2051" width="147.42578125" style="231" customWidth="1"/>
    <col min="2052" max="2304" width="11.42578125" style="231"/>
    <col min="2305" max="2305" width="3.42578125" style="231" customWidth="1"/>
    <col min="2306" max="2306" width="18.140625" style="231" customWidth="1"/>
    <col min="2307" max="2307" width="147.42578125" style="231" customWidth="1"/>
    <col min="2308" max="2560" width="11.42578125" style="231"/>
    <col min="2561" max="2561" width="3.42578125" style="231" customWidth="1"/>
    <col min="2562" max="2562" width="18.140625" style="231" customWidth="1"/>
    <col min="2563" max="2563" width="147.42578125" style="231" customWidth="1"/>
    <col min="2564" max="2816" width="11.42578125" style="231"/>
    <col min="2817" max="2817" width="3.42578125" style="231" customWidth="1"/>
    <col min="2818" max="2818" width="18.140625" style="231" customWidth="1"/>
    <col min="2819" max="2819" width="147.42578125" style="231" customWidth="1"/>
    <col min="2820" max="3072" width="11.42578125" style="231"/>
    <col min="3073" max="3073" width="3.42578125" style="231" customWidth="1"/>
    <col min="3074" max="3074" width="18.140625" style="231" customWidth="1"/>
    <col min="3075" max="3075" width="147.42578125" style="231" customWidth="1"/>
    <col min="3076" max="3328" width="11.42578125" style="231"/>
    <col min="3329" max="3329" width="3.42578125" style="231" customWidth="1"/>
    <col min="3330" max="3330" width="18.140625" style="231" customWidth="1"/>
    <col min="3331" max="3331" width="147.42578125" style="231" customWidth="1"/>
    <col min="3332" max="3584" width="11.42578125" style="231"/>
    <col min="3585" max="3585" width="3.42578125" style="231" customWidth="1"/>
    <col min="3586" max="3586" width="18.140625" style="231" customWidth="1"/>
    <col min="3587" max="3587" width="147.42578125" style="231" customWidth="1"/>
    <col min="3588" max="3840" width="11.42578125" style="231"/>
    <col min="3841" max="3841" width="3.42578125" style="231" customWidth="1"/>
    <col min="3842" max="3842" width="18.140625" style="231" customWidth="1"/>
    <col min="3843" max="3843" width="147.42578125" style="231" customWidth="1"/>
    <col min="3844" max="4096" width="11.42578125" style="231"/>
    <col min="4097" max="4097" width="3.42578125" style="231" customWidth="1"/>
    <col min="4098" max="4098" width="18.140625" style="231" customWidth="1"/>
    <col min="4099" max="4099" width="147.42578125" style="231" customWidth="1"/>
    <col min="4100" max="4352" width="11.42578125" style="231"/>
    <col min="4353" max="4353" width="3.42578125" style="231" customWidth="1"/>
    <col min="4354" max="4354" width="18.140625" style="231" customWidth="1"/>
    <col min="4355" max="4355" width="147.42578125" style="231" customWidth="1"/>
    <col min="4356" max="4608" width="11.42578125" style="231"/>
    <col min="4609" max="4609" width="3.42578125" style="231" customWidth="1"/>
    <col min="4610" max="4610" width="18.140625" style="231" customWidth="1"/>
    <col min="4611" max="4611" width="147.42578125" style="231" customWidth="1"/>
    <col min="4612" max="4864" width="11.42578125" style="231"/>
    <col min="4865" max="4865" width="3.42578125" style="231" customWidth="1"/>
    <col min="4866" max="4866" width="18.140625" style="231" customWidth="1"/>
    <col min="4867" max="4867" width="147.42578125" style="231" customWidth="1"/>
    <col min="4868" max="5120" width="11.42578125" style="231"/>
    <col min="5121" max="5121" width="3.42578125" style="231" customWidth="1"/>
    <col min="5122" max="5122" width="18.140625" style="231" customWidth="1"/>
    <col min="5123" max="5123" width="147.42578125" style="231" customWidth="1"/>
    <col min="5124" max="5376" width="11.42578125" style="231"/>
    <col min="5377" max="5377" width="3.42578125" style="231" customWidth="1"/>
    <col min="5378" max="5378" width="18.140625" style="231" customWidth="1"/>
    <col min="5379" max="5379" width="147.42578125" style="231" customWidth="1"/>
    <col min="5380" max="5632" width="11.42578125" style="231"/>
    <col min="5633" max="5633" width="3.42578125" style="231" customWidth="1"/>
    <col min="5634" max="5634" width="18.140625" style="231" customWidth="1"/>
    <col min="5635" max="5635" width="147.42578125" style="231" customWidth="1"/>
    <col min="5636" max="5888" width="11.42578125" style="231"/>
    <col min="5889" max="5889" width="3.42578125" style="231" customWidth="1"/>
    <col min="5890" max="5890" width="18.140625" style="231" customWidth="1"/>
    <col min="5891" max="5891" width="147.42578125" style="231" customWidth="1"/>
    <col min="5892" max="6144" width="11.42578125" style="231"/>
    <col min="6145" max="6145" width="3.42578125" style="231" customWidth="1"/>
    <col min="6146" max="6146" width="18.140625" style="231" customWidth="1"/>
    <col min="6147" max="6147" width="147.42578125" style="231" customWidth="1"/>
    <col min="6148" max="6400" width="11.42578125" style="231"/>
    <col min="6401" max="6401" width="3.42578125" style="231" customWidth="1"/>
    <col min="6402" max="6402" width="18.140625" style="231" customWidth="1"/>
    <col min="6403" max="6403" width="147.42578125" style="231" customWidth="1"/>
    <col min="6404" max="6656" width="11.42578125" style="231"/>
    <col min="6657" max="6657" width="3.42578125" style="231" customWidth="1"/>
    <col min="6658" max="6658" width="18.140625" style="231" customWidth="1"/>
    <col min="6659" max="6659" width="147.42578125" style="231" customWidth="1"/>
    <col min="6660" max="6912" width="11.42578125" style="231"/>
    <col min="6913" max="6913" width="3.42578125" style="231" customWidth="1"/>
    <col min="6914" max="6914" width="18.140625" style="231" customWidth="1"/>
    <col min="6915" max="6915" width="147.42578125" style="231" customWidth="1"/>
    <col min="6916" max="7168" width="11.42578125" style="231"/>
    <col min="7169" max="7169" width="3.42578125" style="231" customWidth="1"/>
    <col min="7170" max="7170" width="18.140625" style="231" customWidth="1"/>
    <col min="7171" max="7171" width="147.42578125" style="231" customWidth="1"/>
    <col min="7172" max="7424" width="11.42578125" style="231"/>
    <col min="7425" max="7425" width="3.42578125" style="231" customWidth="1"/>
    <col min="7426" max="7426" width="18.140625" style="231" customWidth="1"/>
    <col min="7427" max="7427" width="147.42578125" style="231" customWidth="1"/>
    <col min="7428" max="7680" width="11.42578125" style="231"/>
    <col min="7681" max="7681" width="3.42578125" style="231" customWidth="1"/>
    <col min="7682" max="7682" width="18.140625" style="231" customWidth="1"/>
    <col min="7683" max="7683" width="147.42578125" style="231" customWidth="1"/>
    <col min="7684" max="7936" width="11.42578125" style="231"/>
    <col min="7937" max="7937" width="3.42578125" style="231" customWidth="1"/>
    <col min="7938" max="7938" width="18.140625" style="231" customWidth="1"/>
    <col min="7939" max="7939" width="147.42578125" style="231" customWidth="1"/>
    <col min="7940" max="8192" width="11.42578125" style="231"/>
    <col min="8193" max="8193" width="3.42578125" style="231" customWidth="1"/>
    <col min="8194" max="8194" width="18.140625" style="231" customWidth="1"/>
    <col min="8195" max="8195" width="147.42578125" style="231" customWidth="1"/>
    <col min="8196" max="8448" width="11.42578125" style="231"/>
    <col min="8449" max="8449" width="3.42578125" style="231" customWidth="1"/>
    <col min="8450" max="8450" width="18.140625" style="231" customWidth="1"/>
    <col min="8451" max="8451" width="147.42578125" style="231" customWidth="1"/>
    <col min="8452" max="8704" width="11.42578125" style="231"/>
    <col min="8705" max="8705" width="3.42578125" style="231" customWidth="1"/>
    <col min="8706" max="8706" width="18.140625" style="231" customWidth="1"/>
    <col min="8707" max="8707" width="147.42578125" style="231" customWidth="1"/>
    <col min="8708" max="8960" width="11.42578125" style="231"/>
    <col min="8961" max="8961" width="3.42578125" style="231" customWidth="1"/>
    <col min="8962" max="8962" width="18.140625" style="231" customWidth="1"/>
    <col min="8963" max="8963" width="147.42578125" style="231" customWidth="1"/>
    <col min="8964" max="9216" width="11.42578125" style="231"/>
    <col min="9217" max="9217" width="3.42578125" style="231" customWidth="1"/>
    <col min="9218" max="9218" width="18.140625" style="231" customWidth="1"/>
    <col min="9219" max="9219" width="147.42578125" style="231" customWidth="1"/>
    <col min="9220" max="9472" width="11.42578125" style="231"/>
    <col min="9473" max="9473" width="3.42578125" style="231" customWidth="1"/>
    <col min="9474" max="9474" width="18.140625" style="231" customWidth="1"/>
    <col min="9475" max="9475" width="147.42578125" style="231" customWidth="1"/>
    <col min="9476" max="9728" width="11.42578125" style="231"/>
    <col min="9729" max="9729" width="3.42578125" style="231" customWidth="1"/>
    <col min="9730" max="9730" width="18.140625" style="231" customWidth="1"/>
    <col min="9731" max="9731" width="147.42578125" style="231" customWidth="1"/>
    <col min="9732" max="9984" width="11.42578125" style="231"/>
    <col min="9985" max="9985" width="3.42578125" style="231" customWidth="1"/>
    <col min="9986" max="9986" width="18.140625" style="231" customWidth="1"/>
    <col min="9987" max="9987" width="147.42578125" style="231" customWidth="1"/>
    <col min="9988" max="10240" width="11.42578125" style="231"/>
    <col min="10241" max="10241" width="3.42578125" style="231" customWidth="1"/>
    <col min="10242" max="10242" width="18.140625" style="231" customWidth="1"/>
    <col min="10243" max="10243" width="147.42578125" style="231" customWidth="1"/>
    <col min="10244" max="10496" width="11.42578125" style="231"/>
    <col min="10497" max="10497" width="3.42578125" style="231" customWidth="1"/>
    <col min="10498" max="10498" width="18.140625" style="231" customWidth="1"/>
    <col min="10499" max="10499" width="147.42578125" style="231" customWidth="1"/>
    <col min="10500" max="10752" width="11.42578125" style="231"/>
    <col min="10753" max="10753" width="3.42578125" style="231" customWidth="1"/>
    <col min="10754" max="10754" width="18.140625" style="231" customWidth="1"/>
    <col min="10755" max="10755" width="147.42578125" style="231" customWidth="1"/>
    <col min="10756" max="11008" width="11.42578125" style="231"/>
    <col min="11009" max="11009" width="3.42578125" style="231" customWidth="1"/>
    <col min="11010" max="11010" width="18.140625" style="231" customWidth="1"/>
    <col min="11011" max="11011" width="147.42578125" style="231" customWidth="1"/>
    <col min="11012" max="11264" width="11.42578125" style="231"/>
    <col min="11265" max="11265" width="3.42578125" style="231" customWidth="1"/>
    <col min="11266" max="11266" width="18.140625" style="231" customWidth="1"/>
    <col min="11267" max="11267" width="147.42578125" style="231" customWidth="1"/>
    <col min="11268" max="11520" width="11.42578125" style="231"/>
    <col min="11521" max="11521" width="3.42578125" style="231" customWidth="1"/>
    <col min="11522" max="11522" width="18.140625" style="231" customWidth="1"/>
    <col min="11523" max="11523" width="147.42578125" style="231" customWidth="1"/>
    <col min="11524" max="11776" width="11.42578125" style="231"/>
    <col min="11777" max="11777" width="3.42578125" style="231" customWidth="1"/>
    <col min="11778" max="11778" width="18.140625" style="231" customWidth="1"/>
    <col min="11779" max="11779" width="147.42578125" style="231" customWidth="1"/>
    <col min="11780" max="12032" width="11.42578125" style="231"/>
    <col min="12033" max="12033" width="3.42578125" style="231" customWidth="1"/>
    <col min="12034" max="12034" width="18.140625" style="231" customWidth="1"/>
    <col min="12035" max="12035" width="147.42578125" style="231" customWidth="1"/>
    <col min="12036" max="12288" width="11.42578125" style="231"/>
    <col min="12289" max="12289" width="3.42578125" style="231" customWidth="1"/>
    <col min="12290" max="12290" width="18.140625" style="231" customWidth="1"/>
    <col min="12291" max="12291" width="147.42578125" style="231" customWidth="1"/>
    <col min="12292" max="12544" width="11.42578125" style="231"/>
    <col min="12545" max="12545" width="3.42578125" style="231" customWidth="1"/>
    <col min="12546" max="12546" width="18.140625" style="231" customWidth="1"/>
    <col min="12547" max="12547" width="147.42578125" style="231" customWidth="1"/>
    <col min="12548" max="12800" width="11.42578125" style="231"/>
    <col min="12801" max="12801" width="3.42578125" style="231" customWidth="1"/>
    <col min="12802" max="12802" width="18.140625" style="231" customWidth="1"/>
    <col min="12803" max="12803" width="147.42578125" style="231" customWidth="1"/>
    <col min="12804" max="13056" width="11.42578125" style="231"/>
    <col min="13057" max="13057" width="3.42578125" style="231" customWidth="1"/>
    <col min="13058" max="13058" width="18.140625" style="231" customWidth="1"/>
    <col min="13059" max="13059" width="147.42578125" style="231" customWidth="1"/>
    <col min="13060" max="13312" width="11.42578125" style="231"/>
    <col min="13313" max="13313" width="3.42578125" style="231" customWidth="1"/>
    <col min="13314" max="13314" width="18.140625" style="231" customWidth="1"/>
    <col min="13315" max="13315" width="147.42578125" style="231" customWidth="1"/>
    <col min="13316" max="13568" width="11.42578125" style="231"/>
    <col min="13569" max="13569" width="3.42578125" style="231" customWidth="1"/>
    <col min="13570" max="13570" width="18.140625" style="231" customWidth="1"/>
    <col min="13571" max="13571" width="147.42578125" style="231" customWidth="1"/>
    <col min="13572" max="13824" width="11.42578125" style="231"/>
    <col min="13825" max="13825" width="3.42578125" style="231" customWidth="1"/>
    <col min="13826" max="13826" width="18.140625" style="231" customWidth="1"/>
    <col min="13827" max="13827" width="147.42578125" style="231" customWidth="1"/>
    <col min="13828" max="14080" width="11.42578125" style="231"/>
    <col min="14081" max="14081" width="3.42578125" style="231" customWidth="1"/>
    <col min="14082" max="14082" width="18.140625" style="231" customWidth="1"/>
    <col min="14083" max="14083" width="147.42578125" style="231" customWidth="1"/>
    <col min="14084" max="14336" width="11.42578125" style="231"/>
    <col min="14337" max="14337" width="3.42578125" style="231" customWidth="1"/>
    <col min="14338" max="14338" width="18.140625" style="231" customWidth="1"/>
    <col min="14339" max="14339" width="147.42578125" style="231" customWidth="1"/>
    <col min="14340" max="14592" width="11.42578125" style="231"/>
    <col min="14593" max="14593" width="3.42578125" style="231" customWidth="1"/>
    <col min="14594" max="14594" width="18.140625" style="231" customWidth="1"/>
    <col min="14595" max="14595" width="147.42578125" style="231" customWidth="1"/>
    <col min="14596" max="14848" width="11.42578125" style="231"/>
    <col min="14849" max="14849" width="3.42578125" style="231" customWidth="1"/>
    <col min="14850" max="14850" width="18.140625" style="231" customWidth="1"/>
    <col min="14851" max="14851" width="147.42578125" style="231" customWidth="1"/>
    <col min="14852" max="15104" width="11.42578125" style="231"/>
    <col min="15105" max="15105" width="3.42578125" style="231" customWidth="1"/>
    <col min="15106" max="15106" width="18.140625" style="231" customWidth="1"/>
    <col min="15107" max="15107" width="147.42578125" style="231" customWidth="1"/>
    <col min="15108" max="15360" width="11.42578125" style="231"/>
    <col min="15361" max="15361" width="3.42578125" style="231" customWidth="1"/>
    <col min="15362" max="15362" width="18.140625" style="231" customWidth="1"/>
    <col min="15363" max="15363" width="147.42578125" style="231" customWidth="1"/>
    <col min="15364" max="15616" width="11.42578125" style="231"/>
    <col min="15617" max="15617" width="3.42578125" style="231" customWidth="1"/>
    <col min="15618" max="15618" width="18.140625" style="231" customWidth="1"/>
    <col min="15619" max="15619" width="147.42578125" style="231" customWidth="1"/>
    <col min="15620" max="15872" width="11.42578125" style="231"/>
    <col min="15873" max="15873" width="3.42578125" style="231" customWidth="1"/>
    <col min="15874" max="15874" width="18.140625" style="231" customWidth="1"/>
    <col min="15875" max="15875" width="147.42578125" style="231" customWidth="1"/>
    <col min="15876" max="16128" width="11.42578125" style="231"/>
    <col min="16129" max="16129" width="3.42578125" style="231" customWidth="1"/>
    <col min="16130" max="16130" width="18.140625" style="231" customWidth="1"/>
    <col min="16131" max="16131" width="147.42578125" style="231" customWidth="1"/>
    <col min="16132" max="16384" width="11.42578125" style="231"/>
  </cols>
  <sheetData>
    <row r="1" spans="2:5" ht="19.5" customHeight="1" thickTop="1">
      <c r="B1" s="229" t="s">
        <v>58</v>
      </c>
      <c r="C1" s="230"/>
    </row>
    <row r="2" spans="2:5" ht="19.5" customHeight="1">
      <c r="B2" s="232" t="s">
        <v>59</v>
      </c>
      <c r="C2" s="233"/>
    </row>
    <row r="3" spans="2:5" ht="19.5" customHeight="1">
      <c r="B3" s="619" t="s">
        <v>60</v>
      </c>
      <c r="C3" s="620"/>
    </row>
    <row r="4" spans="2:5" ht="39" customHeight="1">
      <c r="B4" s="234" t="s">
        <v>61</v>
      </c>
      <c r="C4" s="235"/>
      <c r="D4" s="496"/>
    </row>
    <row r="5" spans="2:5" ht="8.25" customHeight="1">
      <c r="B5" s="236"/>
      <c r="C5" s="237"/>
      <c r="D5" s="496"/>
    </row>
    <row r="6" spans="2:5" ht="16.5" customHeight="1">
      <c r="B6" s="238" t="s">
        <v>62</v>
      </c>
      <c r="C6" s="239"/>
      <c r="D6" s="496"/>
    </row>
    <row r="7" spans="2:5" ht="16.5" customHeight="1">
      <c r="B7" s="240"/>
      <c r="C7" s="241"/>
      <c r="D7" s="496"/>
    </row>
    <row r="8" spans="2:5" ht="39" customHeight="1" thickBot="1">
      <c r="B8" s="242" t="s">
        <v>63</v>
      </c>
      <c r="C8" s="243" t="s">
        <v>64</v>
      </c>
      <c r="D8" s="496"/>
    </row>
    <row r="9" spans="2:5" ht="26.25" customHeight="1" thickTop="1">
      <c r="B9" s="240"/>
      <c r="C9" s="500" t="s">
        <v>65</v>
      </c>
      <c r="D9" s="496"/>
    </row>
    <row r="10" spans="2:5" ht="27" customHeight="1">
      <c r="B10" s="240"/>
      <c r="C10" s="501" t="s">
        <v>66</v>
      </c>
      <c r="D10" s="496"/>
    </row>
    <row r="11" spans="2:5" ht="30.75" customHeight="1">
      <c r="B11" s="240"/>
      <c r="C11" s="502" t="s">
        <v>129</v>
      </c>
      <c r="D11" s="496"/>
    </row>
    <row r="12" spans="2:5" ht="30.75" customHeight="1">
      <c r="B12" s="240"/>
      <c r="C12" s="501" t="s">
        <v>190</v>
      </c>
      <c r="D12" s="496"/>
    </row>
    <row r="13" spans="2:5" ht="30.75" customHeight="1">
      <c r="B13" s="240"/>
      <c r="C13" s="502" t="s">
        <v>23</v>
      </c>
      <c r="D13" s="496"/>
    </row>
    <row r="14" spans="2:5" ht="32.1" customHeight="1">
      <c r="B14" s="240"/>
      <c r="C14" s="502" t="s">
        <v>24</v>
      </c>
      <c r="D14" s="496"/>
    </row>
    <row r="15" spans="2:5" ht="32.1" customHeight="1">
      <c r="B15" s="240"/>
      <c r="C15" s="502" t="s">
        <v>25</v>
      </c>
      <c r="D15" s="497"/>
      <c r="E15" s="245"/>
    </row>
    <row r="16" spans="2:5" ht="31.5" customHeight="1">
      <c r="B16" s="246"/>
      <c r="C16" s="502" t="s">
        <v>67</v>
      </c>
      <c r="D16" s="496"/>
    </row>
    <row r="17" spans="2:4" ht="32.1" customHeight="1">
      <c r="B17" s="240"/>
      <c r="C17" s="502" t="s">
        <v>27</v>
      </c>
      <c r="D17" s="498"/>
    </row>
    <row r="18" spans="2:4" ht="32.1" customHeight="1">
      <c r="B18" s="240"/>
      <c r="C18" s="502" t="s">
        <v>28</v>
      </c>
      <c r="D18" s="496"/>
    </row>
    <row r="19" spans="2:4" ht="32.1" customHeight="1">
      <c r="B19" s="240"/>
      <c r="C19" s="502" t="s">
        <v>29</v>
      </c>
      <c r="D19" s="496"/>
    </row>
    <row r="20" spans="2:4" ht="32.1" customHeight="1">
      <c r="B20" s="240"/>
      <c r="C20" s="502" t="s">
        <v>30</v>
      </c>
      <c r="D20" s="496"/>
    </row>
    <row r="21" spans="2:4" ht="32.1" customHeight="1">
      <c r="B21" s="240"/>
      <c r="C21" s="502" t="s">
        <v>36</v>
      </c>
      <c r="D21" s="496"/>
    </row>
    <row r="22" spans="2:4" ht="32.1" customHeight="1">
      <c r="B22" s="240"/>
      <c r="C22" s="502" t="s">
        <v>32</v>
      </c>
      <c r="D22" s="496"/>
    </row>
    <row r="23" spans="2:4" ht="32.1" customHeight="1">
      <c r="B23" s="240"/>
      <c r="C23" s="501" t="s">
        <v>68</v>
      </c>
      <c r="D23" s="496"/>
    </row>
    <row r="24" spans="2:4" ht="32.1" customHeight="1">
      <c r="B24" s="240"/>
      <c r="C24" s="503" t="s">
        <v>69</v>
      </c>
      <c r="D24" s="496"/>
    </row>
    <row r="25" spans="2:4" ht="32.1" customHeight="1">
      <c r="B25" s="240"/>
      <c r="C25" s="503" t="s">
        <v>73</v>
      </c>
      <c r="D25" s="496"/>
    </row>
    <row r="26" spans="2:4" ht="32.1" customHeight="1">
      <c r="B26" s="240"/>
      <c r="C26" s="503" t="s">
        <v>77</v>
      </c>
      <c r="D26" s="496"/>
    </row>
    <row r="27" spans="2:4" ht="32.1" customHeight="1">
      <c r="B27" s="240"/>
      <c r="C27" s="503" t="s">
        <v>130</v>
      </c>
      <c r="D27" s="496"/>
    </row>
    <row r="28" spans="2:4" ht="32.1" customHeight="1">
      <c r="B28" s="240"/>
      <c r="C28" s="503" t="s">
        <v>131</v>
      </c>
      <c r="D28" s="496"/>
    </row>
    <row r="29" spans="2:4" ht="32.1" customHeight="1">
      <c r="B29" s="240"/>
      <c r="C29" s="500" t="s">
        <v>218</v>
      </c>
      <c r="D29" s="499"/>
    </row>
    <row r="30" spans="2:4" ht="32.1" customHeight="1">
      <c r="B30" s="240"/>
      <c r="C30" s="501" t="s">
        <v>66</v>
      </c>
      <c r="D30" s="496"/>
    </row>
    <row r="31" spans="2:4" ht="32.1" customHeight="1">
      <c r="B31" s="240"/>
      <c r="C31" s="502" t="s">
        <v>129</v>
      </c>
      <c r="D31" s="496"/>
    </row>
    <row r="32" spans="2:4" ht="32.1" customHeight="1" thickBot="1">
      <c r="B32" s="247"/>
      <c r="C32" s="504"/>
      <c r="D32" s="496"/>
    </row>
    <row r="33" spans="1:4" ht="32.1" customHeight="1" thickTop="1">
      <c r="A33" s="496"/>
      <c r="B33" s="497"/>
      <c r="C33" s="496"/>
      <c r="D33" s="496"/>
    </row>
    <row r="34" spans="1:4" ht="32.1" customHeight="1">
      <c r="A34" s="496"/>
      <c r="B34" s="497"/>
      <c r="C34" s="505"/>
      <c r="D34" s="496"/>
    </row>
    <row r="35" spans="1:4" ht="32.1" customHeight="1">
      <c r="A35" s="496"/>
      <c r="B35" s="497"/>
      <c r="C35" s="506"/>
      <c r="D35" s="496"/>
    </row>
    <row r="36" spans="1:4" ht="32.1" customHeight="1">
      <c r="A36" s="496"/>
      <c r="B36" s="497"/>
      <c r="C36" s="244"/>
      <c r="D36" s="496"/>
    </row>
    <row r="37" spans="1:4" ht="32.1" customHeight="1">
      <c r="A37" s="496"/>
      <c r="B37" s="497"/>
      <c r="C37" s="244"/>
      <c r="D37" s="496"/>
    </row>
    <row r="38" spans="1:4" ht="32.1" customHeight="1">
      <c r="A38" s="496"/>
      <c r="B38" s="497"/>
      <c r="C38" s="244"/>
      <c r="D38" s="496"/>
    </row>
    <row r="39" spans="1:4" ht="32.1" customHeight="1">
      <c r="A39" s="496"/>
      <c r="B39" s="497"/>
      <c r="C39" s="244"/>
      <c r="D39" s="496"/>
    </row>
    <row r="40" spans="1:4" ht="32.1" customHeight="1">
      <c r="A40" s="496"/>
      <c r="B40" s="497"/>
      <c r="C40" s="244"/>
      <c r="D40" s="496"/>
    </row>
    <row r="41" spans="1:4" ht="32.1" customHeight="1">
      <c r="A41" s="496"/>
      <c r="B41" s="497"/>
      <c r="C41" s="244"/>
      <c r="D41" s="496"/>
    </row>
    <row r="42" spans="1:4" ht="32.1" customHeight="1">
      <c r="A42" s="496"/>
      <c r="B42" s="497"/>
      <c r="C42" s="244"/>
      <c r="D42" s="496"/>
    </row>
    <row r="43" spans="1:4" ht="32.1" customHeight="1">
      <c r="A43" s="496"/>
      <c r="B43" s="497"/>
      <c r="C43" s="507"/>
      <c r="D43" s="496"/>
    </row>
    <row r="44" spans="1:4" ht="32.1" customHeight="1">
      <c r="A44" s="496"/>
      <c r="B44" s="497"/>
      <c r="C44" s="244"/>
      <c r="D44" s="496"/>
    </row>
    <row r="45" spans="1:4" ht="32.1" customHeight="1">
      <c r="A45" s="496"/>
      <c r="B45" s="497"/>
      <c r="C45" s="507"/>
      <c r="D45" s="496"/>
    </row>
    <row r="46" spans="1:4" ht="45" customHeight="1">
      <c r="A46" s="496"/>
      <c r="B46" s="497"/>
      <c r="C46" s="508"/>
      <c r="D46" s="496"/>
    </row>
    <row r="47" spans="1:4" ht="32.1" customHeight="1">
      <c r="A47" s="496"/>
      <c r="B47" s="497"/>
      <c r="C47" s="509"/>
      <c r="D47" s="496"/>
    </row>
    <row r="48" spans="1:4" ht="32.1" customHeight="1">
      <c r="A48" s="496"/>
      <c r="B48" s="497"/>
      <c r="C48" s="244"/>
      <c r="D48" s="496"/>
    </row>
    <row r="49" spans="1:4" ht="32.1" customHeight="1">
      <c r="A49" s="496"/>
      <c r="B49" s="497"/>
      <c r="C49" s="244"/>
      <c r="D49" s="496"/>
    </row>
    <row r="50" spans="1:4" ht="32.1" customHeight="1">
      <c r="A50" s="496"/>
      <c r="B50" s="497"/>
      <c r="C50" s="244"/>
      <c r="D50" s="496"/>
    </row>
    <row r="51" spans="1:4" ht="32.1" customHeight="1">
      <c r="A51" s="496"/>
      <c r="B51" s="497"/>
      <c r="C51" s="244"/>
      <c r="D51" s="496"/>
    </row>
    <row r="52" spans="1:4" ht="15" customHeight="1">
      <c r="A52" s="496"/>
      <c r="B52" s="497"/>
      <c r="C52" s="496"/>
      <c r="D52" s="496"/>
    </row>
    <row r="53" spans="1:4" ht="38.25" customHeight="1">
      <c r="A53" s="496"/>
      <c r="B53" s="497"/>
      <c r="C53" s="496"/>
    </row>
    <row r="54" spans="1:4">
      <c r="A54" s="496"/>
      <c r="B54" s="497"/>
      <c r="C54" s="496"/>
    </row>
  </sheetData>
  <mergeCells count="1">
    <mergeCell ref="B3:C3"/>
  </mergeCells>
  <hyperlinks>
    <hyperlink ref="C11" location="'Cuadro 1'!A1" display="Producto Interno Bruto en la República, según provincia:  años 2015-18"/>
    <hyperlink ref="C13" location="'Cuadro 2-Bocas del Toro'!A1" display="Bocas del Toro"/>
    <hyperlink ref="C18" location="'Cuadro 7-Herrera'!A1" display="Herrera"/>
    <hyperlink ref="C19" location="'Cuadro 8-Los Santos'!A1" display="Los Santos"/>
    <hyperlink ref="C20" location="'Cuadro 9-Panamá'!A1" display="Panamá"/>
    <hyperlink ref="C21" location="'Cuadro 10-Panamá Oeste'!A1" display="Panamá Oeste"/>
    <hyperlink ref="C22" location="'Cuadro 11-Veraguas'!A1" display="Veraguas"/>
    <hyperlink ref="C24" location="'Cuadro 12  2018'!A1" display="Por provincia, según categoría de actividad económica:  año 2018"/>
    <hyperlink ref="C25" location="'Cuadro 13  2019'!A1" display="Por provincia, según categoría de actividad económica:  año 2019"/>
    <hyperlink ref="C26" location="'Cuadro 14  2020'!A1" display="Por provincia, según categoría de actividad económica:  año 2020"/>
    <hyperlink ref="C27" location="'Cuadro 15  2021'!A1" display="Por provincia, según categoría de actividad económica:  año 2021"/>
    <hyperlink ref="C28" location="'Cuadro 16  2022'!A1" display="Por provincia, según categoría de actividad económica:  año 2022"/>
    <hyperlink ref="C14" location="'Cuadro 3-Coclé'!A1" display="Coclé"/>
    <hyperlink ref="C15" location="'Cuadro 4-Colón'!A1" display="Colón"/>
    <hyperlink ref="C16" location="'Cuadro 5-Chiriquí'!A1" display="Chiriquí "/>
    <hyperlink ref="C17" location="'Cuadro 6-Darién'!A1" display="Darién"/>
    <hyperlink ref="C31" location="'Cuadro 17-PIB-Corriente 2018-22'!A1" display="Producto Interno Bruto en la República, según provincia:  años 2018-22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5" fitToWidth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N8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/>
  <cols>
    <col min="1" max="1" width="48.7109375" style="8" customWidth="1"/>
    <col min="2" max="5" width="13.7109375" style="8" customWidth="1"/>
    <col min="6" max="6" width="13" style="99" customWidth="1"/>
    <col min="7" max="7" width="11.42578125" style="8"/>
    <col min="8" max="8" width="32" style="540" customWidth="1"/>
    <col min="9" max="12" width="13.7109375" style="73" customWidth="1"/>
    <col min="13" max="13" width="11.42578125" style="73"/>
    <col min="14" max="166" width="11.42578125" style="8"/>
    <col min="167" max="167" width="32.7109375" style="8" customWidth="1"/>
    <col min="168" max="181" width="8.7109375" style="8" customWidth="1"/>
    <col min="182" max="182" width="9.85546875" style="8" customWidth="1"/>
    <col min="183" max="228" width="11.42578125" style="8"/>
    <col min="229" max="229" width="42.140625" style="8" customWidth="1"/>
    <col min="230" max="233" width="13.7109375" style="8" customWidth="1"/>
    <col min="234" max="241" width="12.140625" style="8" bestFit="1" customWidth="1"/>
    <col min="242" max="422" width="11.42578125" style="8"/>
    <col min="423" max="423" width="32.7109375" style="8" customWidth="1"/>
    <col min="424" max="437" width="8.7109375" style="8" customWidth="1"/>
    <col min="438" max="438" width="9.85546875" style="8" customWidth="1"/>
    <col min="439" max="484" width="11.42578125" style="8"/>
    <col min="485" max="485" width="42.140625" style="8" customWidth="1"/>
    <col min="486" max="489" width="13.7109375" style="8" customWidth="1"/>
    <col min="490" max="497" width="12.140625" style="8" bestFit="1" customWidth="1"/>
    <col min="498" max="678" width="11.42578125" style="8"/>
    <col min="679" max="679" width="32.7109375" style="8" customWidth="1"/>
    <col min="680" max="693" width="8.7109375" style="8" customWidth="1"/>
    <col min="694" max="694" width="9.85546875" style="8" customWidth="1"/>
    <col min="695" max="740" width="11.42578125" style="8"/>
    <col min="741" max="741" width="42.140625" style="8" customWidth="1"/>
    <col min="742" max="745" width="13.7109375" style="8" customWidth="1"/>
    <col min="746" max="753" width="12.140625" style="8" bestFit="1" customWidth="1"/>
    <col min="754" max="934" width="11.42578125" style="8"/>
    <col min="935" max="935" width="32.7109375" style="8" customWidth="1"/>
    <col min="936" max="949" width="8.7109375" style="8" customWidth="1"/>
    <col min="950" max="950" width="9.85546875" style="8" customWidth="1"/>
    <col min="951" max="996" width="11.42578125" style="8"/>
    <col min="997" max="997" width="42.140625" style="8" customWidth="1"/>
    <col min="998" max="1001" width="13.7109375" style="8" customWidth="1"/>
    <col min="1002" max="1009" width="12.140625" style="8" bestFit="1" customWidth="1"/>
    <col min="1010" max="1190" width="11.42578125" style="8"/>
    <col min="1191" max="1191" width="32.7109375" style="8" customWidth="1"/>
    <col min="1192" max="1205" width="8.7109375" style="8" customWidth="1"/>
    <col min="1206" max="1206" width="9.85546875" style="8" customWidth="1"/>
    <col min="1207" max="1252" width="11.42578125" style="8"/>
    <col min="1253" max="1253" width="42.140625" style="8" customWidth="1"/>
    <col min="1254" max="1257" width="13.7109375" style="8" customWidth="1"/>
    <col min="1258" max="1265" width="12.140625" style="8" bestFit="1" customWidth="1"/>
    <col min="1266" max="1446" width="11.42578125" style="8"/>
    <col min="1447" max="1447" width="32.7109375" style="8" customWidth="1"/>
    <col min="1448" max="1461" width="8.7109375" style="8" customWidth="1"/>
    <col min="1462" max="1462" width="9.85546875" style="8" customWidth="1"/>
    <col min="1463" max="1508" width="11.42578125" style="8"/>
    <col min="1509" max="1509" width="42.140625" style="8" customWidth="1"/>
    <col min="1510" max="1513" width="13.7109375" style="8" customWidth="1"/>
    <col min="1514" max="1521" width="12.140625" style="8" bestFit="1" customWidth="1"/>
    <col min="1522" max="1702" width="11.42578125" style="8"/>
    <col min="1703" max="1703" width="32.7109375" style="8" customWidth="1"/>
    <col min="1704" max="1717" width="8.7109375" style="8" customWidth="1"/>
    <col min="1718" max="1718" width="9.85546875" style="8" customWidth="1"/>
    <col min="1719" max="1764" width="11.42578125" style="8"/>
    <col min="1765" max="1765" width="42.140625" style="8" customWidth="1"/>
    <col min="1766" max="1769" width="13.7109375" style="8" customWidth="1"/>
    <col min="1770" max="1777" width="12.140625" style="8" bestFit="1" customWidth="1"/>
    <col min="1778" max="1958" width="11.42578125" style="8"/>
    <col min="1959" max="1959" width="32.7109375" style="8" customWidth="1"/>
    <col min="1960" max="1973" width="8.7109375" style="8" customWidth="1"/>
    <col min="1974" max="1974" width="9.85546875" style="8" customWidth="1"/>
    <col min="1975" max="2020" width="11.42578125" style="8"/>
    <col min="2021" max="2021" width="42.140625" style="8" customWidth="1"/>
    <col min="2022" max="2025" width="13.7109375" style="8" customWidth="1"/>
    <col min="2026" max="2033" width="12.140625" style="8" bestFit="1" customWidth="1"/>
    <col min="2034" max="2214" width="11.42578125" style="8"/>
    <col min="2215" max="2215" width="32.7109375" style="8" customWidth="1"/>
    <col min="2216" max="2229" width="8.7109375" style="8" customWidth="1"/>
    <col min="2230" max="2230" width="9.85546875" style="8" customWidth="1"/>
    <col min="2231" max="2276" width="11.42578125" style="8"/>
    <col min="2277" max="2277" width="42.140625" style="8" customWidth="1"/>
    <col min="2278" max="2281" width="13.7109375" style="8" customWidth="1"/>
    <col min="2282" max="2289" width="12.140625" style="8" bestFit="1" customWidth="1"/>
    <col min="2290" max="2470" width="11.42578125" style="8"/>
    <col min="2471" max="2471" width="32.7109375" style="8" customWidth="1"/>
    <col min="2472" max="2485" width="8.7109375" style="8" customWidth="1"/>
    <col min="2486" max="2486" width="9.85546875" style="8" customWidth="1"/>
    <col min="2487" max="2532" width="11.42578125" style="8"/>
    <col min="2533" max="2533" width="42.140625" style="8" customWidth="1"/>
    <col min="2534" max="2537" width="13.7109375" style="8" customWidth="1"/>
    <col min="2538" max="2545" width="12.140625" style="8" bestFit="1" customWidth="1"/>
    <col min="2546" max="2726" width="11.42578125" style="8"/>
    <col min="2727" max="2727" width="32.7109375" style="8" customWidth="1"/>
    <col min="2728" max="2741" width="8.7109375" style="8" customWidth="1"/>
    <col min="2742" max="2742" width="9.85546875" style="8" customWidth="1"/>
    <col min="2743" max="2788" width="11.42578125" style="8"/>
    <col min="2789" max="2789" width="42.140625" style="8" customWidth="1"/>
    <col min="2790" max="2793" width="13.7109375" style="8" customWidth="1"/>
    <col min="2794" max="2801" width="12.140625" style="8" bestFit="1" customWidth="1"/>
    <col min="2802" max="2982" width="11.42578125" style="8"/>
    <col min="2983" max="2983" width="32.7109375" style="8" customWidth="1"/>
    <col min="2984" max="2997" width="8.7109375" style="8" customWidth="1"/>
    <col min="2998" max="2998" width="9.85546875" style="8" customWidth="1"/>
    <col min="2999" max="3044" width="11.42578125" style="8"/>
    <col min="3045" max="3045" width="42.140625" style="8" customWidth="1"/>
    <col min="3046" max="3049" width="13.7109375" style="8" customWidth="1"/>
    <col min="3050" max="3057" width="12.140625" style="8" bestFit="1" customWidth="1"/>
    <col min="3058" max="3238" width="11.42578125" style="8"/>
    <col min="3239" max="3239" width="32.7109375" style="8" customWidth="1"/>
    <col min="3240" max="3253" width="8.7109375" style="8" customWidth="1"/>
    <col min="3254" max="3254" width="9.85546875" style="8" customWidth="1"/>
    <col min="3255" max="3300" width="11.42578125" style="8"/>
    <col min="3301" max="3301" width="42.140625" style="8" customWidth="1"/>
    <col min="3302" max="3305" width="13.7109375" style="8" customWidth="1"/>
    <col min="3306" max="3313" width="12.140625" style="8" bestFit="1" customWidth="1"/>
    <col min="3314" max="3494" width="11.42578125" style="8"/>
    <col min="3495" max="3495" width="32.7109375" style="8" customWidth="1"/>
    <col min="3496" max="3509" width="8.7109375" style="8" customWidth="1"/>
    <col min="3510" max="3510" width="9.85546875" style="8" customWidth="1"/>
    <col min="3511" max="3556" width="11.42578125" style="8"/>
    <col min="3557" max="3557" width="42.140625" style="8" customWidth="1"/>
    <col min="3558" max="3561" width="13.7109375" style="8" customWidth="1"/>
    <col min="3562" max="3569" width="12.140625" style="8" bestFit="1" customWidth="1"/>
    <col min="3570" max="3750" width="11.42578125" style="8"/>
    <col min="3751" max="3751" width="32.7109375" style="8" customWidth="1"/>
    <col min="3752" max="3765" width="8.7109375" style="8" customWidth="1"/>
    <col min="3766" max="3766" width="9.85546875" style="8" customWidth="1"/>
    <col min="3767" max="3812" width="11.42578125" style="8"/>
    <col min="3813" max="3813" width="42.140625" style="8" customWidth="1"/>
    <col min="3814" max="3817" width="13.7109375" style="8" customWidth="1"/>
    <col min="3818" max="3825" width="12.140625" style="8" bestFit="1" customWidth="1"/>
    <col min="3826" max="4006" width="11.42578125" style="8"/>
    <col min="4007" max="4007" width="32.7109375" style="8" customWidth="1"/>
    <col min="4008" max="4021" width="8.7109375" style="8" customWidth="1"/>
    <col min="4022" max="4022" width="9.85546875" style="8" customWidth="1"/>
    <col min="4023" max="4068" width="11.42578125" style="8"/>
    <col min="4069" max="4069" width="42.140625" style="8" customWidth="1"/>
    <col min="4070" max="4073" width="13.7109375" style="8" customWidth="1"/>
    <col min="4074" max="4081" width="12.140625" style="8" bestFit="1" customWidth="1"/>
    <col min="4082" max="4262" width="11.42578125" style="8"/>
    <col min="4263" max="4263" width="32.7109375" style="8" customWidth="1"/>
    <col min="4264" max="4277" width="8.7109375" style="8" customWidth="1"/>
    <col min="4278" max="4278" width="9.85546875" style="8" customWidth="1"/>
    <col min="4279" max="4324" width="11.42578125" style="8"/>
    <col min="4325" max="4325" width="42.140625" style="8" customWidth="1"/>
    <col min="4326" max="4329" width="13.7109375" style="8" customWidth="1"/>
    <col min="4330" max="4337" width="12.140625" style="8" bestFit="1" customWidth="1"/>
    <col min="4338" max="4518" width="11.42578125" style="8"/>
    <col min="4519" max="4519" width="32.7109375" style="8" customWidth="1"/>
    <col min="4520" max="4533" width="8.7109375" style="8" customWidth="1"/>
    <col min="4534" max="4534" width="9.85546875" style="8" customWidth="1"/>
    <col min="4535" max="4580" width="11.42578125" style="8"/>
    <col min="4581" max="4581" width="42.140625" style="8" customWidth="1"/>
    <col min="4582" max="4585" width="13.7109375" style="8" customWidth="1"/>
    <col min="4586" max="4593" width="12.140625" style="8" bestFit="1" customWidth="1"/>
    <col min="4594" max="4774" width="11.42578125" style="8"/>
    <col min="4775" max="4775" width="32.7109375" style="8" customWidth="1"/>
    <col min="4776" max="4789" width="8.7109375" style="8" customWidth="1"/>
    <col min="4790" max="4790" width="9.85546875" style="8" customWidth="1"/>
    <col min="4791" max="4836" width="11.42578125" style="8"/>
    <col min="4837" max="4837" width="42.140625" style="8" customWidth="1"/>
    <col min="4838" max="4841" width="13.7109375" style="8" customWidth="1"/>
    <col min="4842" max="4849" width="12.140625" style="8" bestFit="1" customWidth="1"/>
    <col min="4850" max="5030" width="11.42578125" style="8"/>
    <col min="5031" max="5031" width="32.7109375" style="8" customWidth="1"/>
    <col min="5032" max="5045" width="8.7109375" style="8" customWidth="1"/>
    <col min="5046" max="5046" width="9.85546875" style="8" customWidth="1"/>
    <col min="5047" max="5092" width="11.42578125" style="8"/>
    <col min="5093" max="5093" width="42.140625" style="8" customWidth="1"/>
    <col min="5094" max="5097" width="13.7109375" style="8" customWidth="1"/>
    <col min="5098" max="5105" width="12.140625" style="8" bestFit="1" customWidth="1"/>
    <col min="5106" max="5286" width="11.42578125" style="8"/>
    <col min="5287" max="5287" width="32.7109375" style="8" customWidth="1"/>
    <col min="5288" max="5301" width="8.7109375" style="8" customWidth="1"/>
    <col min="5302" max="5302" width="9.85546875" style="8" customWidth="1"/>
    <col min="5303" max="5348" width="11.42578125" style="8"/>
    <col min="5349" max="5349" width="42.140625" style="8" customWidth="1"/>
    <col min="5350" max="5353" width="13.7109375" style="8" customWidth="1"/>
    <col min="5354" max="5361" width="12.140625" style="8" bestFit="1" customWidth="1"/>
    <col min="5362" max="5542" width="11.42578125" style="8"/>
    <col min="5543" max="5543" width="32.7109375" style="8" customWidth="1"/>
    <col min="5544" max="5557" width="8.7109375" style="8" customWidth="1"/>
    <col min="5558" max="5558" width="9.85546875" style="8" customWidth="1"/>
    <col min="5559" max="5604" width="11.42578125" style="8"/>
    <col min="5605" max="5605" width="42.140625" style="8" customWidth="1"/>
    <col min="5606" max="5609" width="13.7109375" style="8" customWidth="1"/>
    <col min="5610" max="5617" width="12.140625" style="8" bestFit="1" customWidth="1"/>
    <col min="5618" max="5798" width="11.42578125" style="8"/>
    <col min="5799" max="5799" width="32.7109375" style="8" customWidth="1"/>
    <col min="5800" max="5813" width="8.7109375" style="8" customWidth="1"/>
    <col min="5814" max="5814" width="9.85546875" style="8" customWidth="1"/>
    <col min="5815" max="5860" width="11.42578125" style="8"/>
    <col min="5861" max="5861" width="42.140625" style="8" customWidth="1"/>
    <col min="5862" max="5865" width="13.7109375" style="8" customWidth="1"/>
    <col min="5866" max="5873" width="12.140625" style="8" bestFit="1" customWidth="1"/>
    <col min="5874" max="6054" width="11.42578125" style="8"/>
    <col min="6055" max="6055" width="32.7109375" style="8" customWidth="1"/>
    <col min="6056" max="6069" width="8.7109375" style="8" customWidth="1"/>
    <col min="6070" max="6070" width="9.85546875" style="8" customWidth="1"/>
    <col min="6071" max="6116" width="11.42578125" style="8"/>
    <col min="6117" max="6117" width="42.140625" style="8" customWidth="1"/>
    <col min="6118" max="6121" width="13.7109375" style="8" customWidth="1"/>
    <col min="6122" max="6129" width="12.140625" style="8" bestFit="1" customWidth="1"/>
    <col min="6130" max="6310" width="11.42578125" style="8"/>
    <col min="6311" max="6311" width="32.7109375" style="8" customWidth="1"/>
    <col min="6312" max="6325" width="8.7109375" style="8" customWidth="1"/>
    <col min="6326" max="6326" width="9.85546875" style="8" customWidth="1"/>
    <col min="6327" max="6372" width="11.42578125" style="8"/>
    <col min="6373" max="6373" width="42.140625" style="8" customWidth="1"/>
    <col min="6374" max="6377" width="13.7109375" style="8" customWidth="1"/>
    <col min="6378" max="6385" width="12.140625" style="8" bestFit="1" customWidth="1"/>
    <col min="6386" max="6566" width="11.42578125" style="8"/>
    <col min="6567" max="6567" width="32.7109375" style="8" customWidth="1"/>
    <col min="6568" max="6581" width="8.7109375" style="8" customWidth="1"/>
    <col min="6582" max="6582" width="9.85546875" style="8" customWidth="1"/>
    <col min="6583" max="6628" width="11.42578125" style="8"/>
    <col min="6629" max="6629" width="42.140625" style="8" customWidth="1"/>
    <col min="6630" max="6633" width="13.7109375" style="8" customWidth="1"/>
    <col min="6634" max="6641" width="12.140625" style="8" bestFit="1" customWidth="1"/>
    <col min="6642" max="6822" width="11.42578125" style="8"/>
    <col min="6823" max="6823" width="32.7109375" style="8" customWidth="1"/>
    <col min="6824" max="6837" width="8.7109375" style="8" customWidth="1"/>
    <col min="6838" max="6838" width="9.85546875" style="8" customWidth="1"/>
    <col min="6839" max="6884" width="11.42578125" style="8"/>
    <col min="6885" max="6885" width="42.140625" style="8" customWidth="1"/>
    <col min="6886" max="6889" width="13.7109375" style="8" customWidth="1"/>
    <col min="6890" max="6897" width="12.140625" style="8" bestFit="1" customWidth="1"/>
    <col min="6898" max="7078" width="11.42578125" style="8"/>
    <col min="7079" max="7079" width="32.7109375" style="8" customWidth="1"/>
    <col min="7080" max="7093" width="8.7109375" style="8" customWidth="1"/>
    <col min="7094" max="7094" width="9.85546875" style="8" customWidth="1"/>
    <col min="7095" max="7140" width="11.42578125" style="8"/>
    <col min="7141" max="7141" width="42.140625" style="8" customWidth="1"/>
    <col min="7142" max="7145" width="13.7109375" style="8" customWidth="1"/>
    <col min="7146" max="7153" width="12.140625" style="8" bestFit="1" customWidth="1"/>
    <col min="7154" max="7334" width="11.42578125" style="8"/>
    <col min="7335" max="7335" width="32.7109375" style="8" customWidth="1"/>
    <col min="7336" max="7349" width="8.7109375" style="8" customWidth="1"/>
    <col min="7350" max="7350" width="9.85546875" style="8" customWidth="1"/>
    <col min="7351" max="7396" width="11.42578125" style="8"/>
    <col min="7397" max="7397" width="42.140625" style="8" customWidth="1"/>
    <col min="7398" max="7401" width="13.7109375" style="8" customWidth="1"/>
    <col min="7402" max="7409" width="12.140625" style="8" bestFit="1" customWidth="1"/>
    <col min="7410" max="7590" width="11.42578125" style="8"/>
    <col min="7591" max="7591" width="32.7109375" style="8" customWidth="1"/>
    <col min="7592" max="7605" width="8.7109375" style="8" customWidth="1"/>
    <col min="7606" max="7606" width="9.85546875" style="8" customWidth="1"/>
    <col min="7607" max="7652" width="11.42578125" style="8"/>
    <col min="7653" max="7653" width="42.140625" style="8" customWidth="1"/>
    <col min="7654" max="7657" width="13.7109375" style="8" customWidth="1"/>
    <col min="7658" max="7665" width="12.140625" style="8" bestFit="1" customWidth="1"/>
    <col min="7666" max="7846" width="11.42578125" style="8"/>
    <col min="7847" max="7847" width="32.7109375" style="8" customWidth="1"/>
    <col min="7848" max="7861" width="8.7109375" style="8" customWidth="1"/>
    <col min="7862" max="7862" width="9.85546875" style="8" customWidth="1"/>
    <col min="7863" max="7908" width="11.42578125" style="8"/>
    <col min="7909" max="7909" width="42.140625" style="8" customWidth="1"/>
    <col min="7910" max="7913" width="13.7109375" style="8" customWidth="1"/>
    <col min="7914" max="7921" width="12.140625" style="8" bestFit="1" customWidth="1"/>
    <col min="7922" max="8102" width="11.42578125" style="8"/>
    <col min="8103" max="8103" width="32.7109375" style="8" customWidth="1"/>
    <col min="8104" max="8117" width="8.7109375" style="8" customWidth="1"/>
    <col min="8118" max="8118" width="9.85546875" style="8" customWidth="1"/>
    <col min="8119" max="8164" width="11.42578125" style="8"/>
    <col min="8165" max="8165" width="42.140625" style="8" customWidth="1"/>
    <col min="8166" max="8169" width="13.7109375" style="8" customWidth="1"/>
    <col min="8170" max="8177" width="12.140625" style="8" bestFit="1" customWidth="1"/>
    <col min="8178" max="8358" width="11.42578125" style="8"/>
    <col min="8359" max="8359" width="32.7109375" style="8" customWidth="1"/>
    <col min="8360" max="8373" width="8.7109375" style="8" customWidth="1"/>
    <col min="8374" max="8374" width="9.85546875" style="8" customWidth="1"/>
    <col min="8375" max="8420" width="11.42578125" style="8"/>
    <col min="8421" max="8421" width="42.140625" style="8" customWidth="1"/>
    <col min="8422" max="8425" width="13.7109375" style="8" customWidth="1"/>
    <col min="8426" max="8433" width="12.140625" style="8" bestFit="1" customWidth="1"/>
    <col min="8434" max="8614" width="11.42578125" style="8"/>
    <col min="8615" max="8615" width="32.7109375" style="8" customWidth="1"/>
    <col min="8616" max="8629" width="8.7109375" style="8" customWidth="1"/>
    <col min="8630" max="8630" width="9.85546875" style="8" customWidth="1"/>
    <col min="8631" max="8676" width="11.42578125" style="8"/>
    <col min="8677" max="8677" width="42.140625" style="8" customWidth="1"/>
    <col min="8678" max="8681" width="13.7109375" style="8" customWidth="1"/>
    <col min="8682" max="8689" width="12.140625" style="8" bestFit="1" customWidth="1"/>
    <col min="8690" max="8870" width="11.42578125" style="8"/>
    <col min="8871" max="8871" width="32.7109375" style="8" customWidth="1"/>
    <col min="8872" max="8885" width="8.7109375" style="8" customWidth="1"/>
    <col min="8886" max="8886" width="9.85546875" style="8" customWidth="1"/>
    <col min="8887" max="8932" width="11.42578125" style="8"/>
    <col min="8933" max="8933" width="42.140625" style="8" customWidth="1"/>
    <col min="8934" max="8937" width="13.7109375" style="8" customWidth="1"/>
    <col min="8938" max="8945" width="12.140625" style="8" bestFit="1" customWidth="1"/>
    <col min="8946" max="9126" width="11.42578125" style="8"/>
    <col min="9127" max="9127" width="32.7109375" style="8" customWidth="1"/>
    <col min="9128" max="9141" width="8.7109375" style="8" customWidth="1"/>
    <col min="9142" max="9142" width="9.85546875" style="8" customWidth="1"/>
    <col min="9143" max="9188" width="11.42578125" style="8"/>
    <col min="9189" max="9189" width="42.140625" style="8" customWidth="1"/>
    <col min="9190" max="9193" width="13.7109375" style="8" customWidth="1"/>
    <col min="9194" max="9201" width="12.140625" style="8" bestFit="1" customWidth="1"/>
    <col min="9202" max="9382" width="11.42578125" style="8"/>
    <col min="9383" max="9383" width="32.7109375" style="8" customWidth="1"/>
    <col min="9384" max="9397" width="8.7109375" style="8" customWidth="1"/>
    <col min="9398" max="9398" width="9.85546875" style="8" customWidth="1"/>
    <col min="9399" max="9444" width="11.42578125" style="8"/>
    <col min="9445" max="9445" width="42.140625" style="8" customWidth="1"/>
    <col min="9446" max="9449" width="13.7109375" style="8" customWidth="1"/>
    <col min="9450" max="9457" width="12.140625" style="8" bestFit="1" customWidth="1"/>
    <col min="9458" max="9638" width="11.42578125" style="8"/>
    <col min="9639" max="9639" width="32.7109375" style="8" customWidth="1"/>
    <col min="9640" max="9653" width="8.7109375" style="8" customWidth="1"/>
    <col min="9654" max="9654" width="9.85546875" style="8" customWidth="1"/>
    <col min="9655" max="9700" width="11.42578125" style="8"/>
    <col min="9701" max="9701" width="42.140625" style="8" customWidth="1"/>
    <col min="9702" max="9705" width="13.7109375" style="8" customWidth="1"/>
    <col min="9706" max="9713" width="12.140625" style="8" bestFit="1" customWidth="1"/>
    <col min="9714" max="9894" width="11.42578125" style="8"/>
    <col min="9895" max="9895" width="32.7109375" style="8" customWidth="1"/>
    <col min="9896" max="9909" width="8.7109375" style="8" customWidth="1"/>
    <col min="9910" max="9910" width="9.85546875" style="8" customWidth="1"/>
    <col min="9911" max="9956" width="11.42578125" style="8"/>
    <col min="9957" max="9957" width="42.140625" style="8" customWidth="1"/>
    <col min="9958" max="9961" width="13.7109375" style="8" customWidth="1"/>
    <col min="9962" max="9969" width="12.140625" style="8" bestFit="1" customWidth="1"/>
    <col min="9970" max="10150" width="11.42578125" style="8"/>
    <col min="10151" max="10151" width="32.7109375" style="8" customWidth="1"/>
    <col min="10152" max="10165" width="8.7109375" style="8" customWidth="1"/>
    <col min="10166" max="10166" width="9.85546875" style="8" customWidth="1"/>
    <col min="10167" max="10212" width="11.42578125" style="8"/>
    <col min="10213" max="10213" width="42.140625" style="8" customWidth="1"/>
    <col min="10214" max="10217" width="13.7109375" style="8" customWidth="1"/>
    <col min="10218" max="10225" width="12.140625" style="8" bestFit="1" customWidth="1"/>
    <col min="10226" max="10406" width="11.42578125" style="8"/>
    <col min="10407" max="10407" width="32.7109375" style="8" customWidth="1"/>
    <col min="10408" max="10421" width="8.7109375" style="8" customWidth="1"/>
    <col min="10422" max="10422" width="9.85546875" style="8" customWidth="1"/>
    <col min="10423" max="10468" width="11.42578125" style="8"/>
    <col min="10469" max="10469" width="42.140625" style="8" customWidth="1"/>
    <col min="10470" max="10473" width="13.7109375" style="8" customWidth="1"/>
    <col min="10474" max="10481" width="12.140625" style="8" bestFit="1" customWidth="1"/>
    <col min="10482" max="10662" width="11.42578125" style="8"/>
    <col min="10663" max="10663" width="32.7109375" style="8" customWidth="1"/>
    <col min="10664" max="10677" width="8.7109375" style="8" customWidth="1"/>
    <col min="10678" max="10678" width="9.85546875" style="8" customWidth="1"/>
    <col min="10679" max="10724" width="11.42578125" style="8"/>
    <col min="10725" max="10725" width="42.140625" style="8" customWidth="1"/>
    <col min="10726" max="10729" width="13.7109375" style="8" customWidth="1"/>
    <col min="10730" max="10737" width="12.140625" style="8" bestFit="1" customWidth="1"/>
    <col min="10738" max="10918" width="11.42578125" style="8"/>
    <col min="10919" max="10919" width="32.7109375" style="8" customWidth="1"/>
    <col min="10920" max="10933" width="8.7109375" style="8" customWidth="1"/>
    <col min="10934" max="10934" width="9.85546875" style="8" customWidth="1"/>
    <col min="10935" max="10980" width="11.42578125" style="8"/>
    <col min="10981" max="10981" width="42.140625" style="8" customWidth="1"/>
    <col min="10982" max="10985" width="13.7109375" style="8" customWidth="1"/>
    <col min="10986" max="10993" width="12.140625" style="8" bestFit="1" customWidth="1"/>
    <col min="10994" max="11174" width="11.42578125" style="8"/>
    <col min="11175" max="11175" width="32.7109375" style="8" customWidth="1"/>
    <col min="11176" max="11189" width="8.7109375" style="8" customWidth="1"/>
    <col min="11190" max="11190" width="9.85546875" style="8" customWidth="1"/>
    <col min="11191" max="11236" width="11.42578125" style="8"/>
    <col min="11237" max="11237" width="42.140625" style="8" customWidth="1"/>
    <col min="11238" max="11241" width="13.7109375" style="8" customWidth="1"/>
    <col min="11242" max="11249" width="12.140625" style="8" bestFit="1" customWidth="1"/>
    <col min="11250" max="11430" width="11.42578125" style="8"/>
    <col min="11431" max="11431" width="32.7109375" style="8" customWidth="1"/>
    <col min="11432" max="11445" width="8.7109375" style="8" customWidth="1"/>
    <col min="11446" max="11446" width="9.85546875" style="8" customWidth="1"/>
    <col min="11447" max="11492" width="11.42578125" style="8"/>
    <col min="11493" max="11493" width="42.140625" style="8" customWidth="1"/>
    <col min="11494" max="11497" width="13.7109375" style="8" customWidth="1"/>
    <col min="11498" max="11505" width="12.140625" style="8" bestFit="1" customWidth="1"/>
    <col min="11506" max="11686" width="11.42578125" style="8"/>
    <col min="11687" max="11687" width="32.7109375" style="8" customWidth="1"/>
    <col min="11688" max="11701" width="8.7109375" style="8" customWidth="1"/>
    <col min="11702" max="11702" width="9.85546875" style="8" customWidth="1"/>
    <col min="11703" max="11748" width="11.42578125" style="8"/>
    <col min="11749" max="11749" width="42.140625" style="8" customWidth="1"/>
    <col min="11750" max="11753" width="13.7109375" style="8" customWidth="1"/>
    <col min="11754" max="11761" width="12.140625" style="8" bestFit="1" customWidth="1"/>
    <col min="11762" max="11942" width="11.42578125" style="8"/>
    <col min="11943" max="11943" width="32.7109375" style="8" customWidth="1"/>
    <col min="11944" max="11957" width="8.7109375" style="8" customWidth="1"/>
    <col min="11958" max="11958" width="9.85546875" style="8" customWidth="1"/>
    <col min="11959" max="12004" width="11.42578125" style="8"/>
    <col min="12005" max="12005" width="42.140625" style="8" customWidth="1"/>
    <col min="12006" max="12009" width="13.7109375" style="8" customWidth="1"/>
    <col min="12010" max="12017" width="12.140625" style="8" bestFit="1" customWidth="1"/>
    <col min="12018" max="12198" width="11.42578125" style="8"/>
    <col min="12199" max="12199" width="32.7109375" style="8" customWidth="1"/>
    <col min="12200" max="12213" width="8.7109375" style="8" customWidth="1"/>
    <col min="12214" max="12214" width="9.85546875" style="8" customWidth="1"/>
    <col min="12215" max="12260" width="11.42578125" style="8"/>
    <col min="12261" max="12261" width="42.140625" style="8" customWidth="1"/>
    <col min="12262" max="12265" width="13.7109375" style="8" customWidth="1"/>
    <col min="12266" max="12273" width="12.140625" style="8" bestFit="1" customWidth="1"/>
    <col min="12274" max="12454" width="11.42578125" style="8"/>
    <col min="12455" max="12455" width="32.7109375" style="8" customWidth="1"/>
    <col min="12456" max="12469" width="8.7109375" style="8" customWidth="1"/>
    <col min="12470" max="12470" width="9.85546875" style="8" customWidth="1"/>
    <col min="12471" max="12516" width="11.42578125" style="8"/>
    <col min="12517" max="12517" width="42.140625" style="8" customWidth="1"/>
    <col min="12518" max="12521" width="13.7109375" style="8" customWidth="1"/>
    <col min="12522" max="12529" width="12.140625" style="8" bestFit="1" customWidth="1"/>
    <col min="12530" max="12710" width="11.42578125" style="8"/>
    <col min="12711" max="12711" width="32.7109375" style="8" customWidth="1"/>
    <col min="12712" max="12725" width="8.7109375" style="8" customWidth="1"/>
    <col min="12726" max="12726" width="9.85546875" style="8" customWidth="1"/>
    <col min="12727" max="12772" width="11.42578125" style="8"/>
    <col min="12773" max="12773" width="42.140625" style="8" customWidth="1"/>
    <col min="12774" max="12777" width="13.7109375" style="8" customWidth="1"/>
    <col min="12778" max="12785" width="12.140625" style="8" bestFit="1" customWidth="1"/>
    <col min="12786" max="12966" width="11.42578125" style="8"/>
    <col min="12967" max="12967" width="32.7109375" style="8" customWidth="1"/>
    <col min="12968" max="12981" width="8.7109375" style="8" customWidth="1"/>
    <col min="12982" max="12982" width="9.85546875" style="8" customWidth="1"/>
    <col min="12983" max="13028" width="11.42578125" style="8"/>
    <col min="13029" max="13029" width="42.140625" style="8" customWidth="1"/>
    <col min="13030" max="13033" width="13.7109375" style="8" customWidth="1"/>
    <col min="13034" max="13041" width="12.140625" style="8" bestFit="1" customWidth="1"/>
    <col min="13042" max="13222" width="11.42578125" style="8"/>
    <col min="13223" max="13223" width="32.7109375" style="8" customWidth="1"/>
    <col min="13224" max="13237" width="8.7109375" style="8" customWidth="1"/>
    <col min="13238" max="13238" width="9.85546875" style="8" customWidth="1"/>
    <col min="13239" max="13284" width="11.42578125" style="8"/>
    <col min="13285" max="13285" width="42.140625" style="8" customWidth="1"/>
    <col min="13286" max="13289" width="13.7109375" style="8" customWidth="1"/>
    <col min="13290" max="13297" width="12.140625" style="8" bestFit="1" customWidth="1"/>
    <col min="13298" max="13478" width="11.42578125" style="8"/>
    <col min="13479" max="13479" width="32.7109375" style="8" customWidth="1"/>
    <col min="13480" max="13493" width="8.7109375" style="8" customWidth="1"/>
    <col min="13494" max="13494" width="9.85546875" style="8" customWidth="1"/>
    <col min="13495" max="13540" width="11.42578125" style="8"/>
    <col min="13541" max="13541" width="42.140625" style="8" customWidth="1"/>
    <col min="13542" max="13545" width="13.7109375" style="8" customWidth="1"/>
    <col min="13546" max="13553" width="12.140625" style="8" bestFit="1" customWidth="1"/>
    <col min="13554" max="13734" width="11.42578125" style="8"/>
    <col min="13735" max="13735" width="32.7109375" style="8" customWidth="1"/>
    <col min="13736" max="13749" width="8.7109375" style="8" customWidth="1"/>
    <col min="13750" max="13750" width="9.85546875" style="8" customWidth="1"/>
    <col min="13751" max="13796" width="11.42578125" style="8"/>
    <col min="13797" max="13797" width="42.140625" style="8" customWidth="1"/>
    <col min="13798" max="13801" width="13.7109375" style="8" customWidth="1"/>
    <col min="13802" max="13809" width="12.140625" style="8" bestFit="1" customWidth="1"/>
    <col min="13810" max="13990" width="11.42578125" style="8"/>
    <col min="13991" max="13991" width="32.7109375" style="8" customWidth="1"/>
    <col min="13992" max="14005" width="8.7109375" style="8" customWidth="1"/>
    <col min="14006" max="14006" width="9.85546875" style="8" customWidth="1"/>
    <col min="14007" max="14052" width="11.42578125" style="8"/>
    <col min="14053" max="14053" width="42.140625" style="8" customWidth="1"/>
    <col min="14054" max="14057" width="13.7109375" style="8" customWidth="1"/>
    <col min="14058" max="14065" width="12.140625" style="8" bestFit="1" customWidth="1"/>
    <col min="14066" max="14246" width="11.42578125" style="8"/>
    <col min="14247" max="14247" width="32.7109375" style="8" customWidth="1"/>
    <col min="14248" max="14261" width="8.7109375" style="8" customWidth="1"/>
    <col min="14262" max="14262" width="9.85546875" style="8" customWidth="1"/>
    <col min="14263" max="14308" width="11.42578125" style="8"/>
    <col min="14309" max="14309" width="42.140625" style="8" customWidth="1"/>
    <col min="14310" max="14313" width="13.7109375" style="8" customWidth="1"/>
    <col min="14314" max="14321" width="12.140625" style="8" bestFit="1" customWidth="1"/>
    <col min="14322" max="14502" width="11.42578125" style="8"/>
    <col min="14503" max="14503" width="32.7109375" style="8" customWidth="1"/>
    <col min="14504" max="14517" width="8.7109375" style="8" customWidth="1"/>
    <col min="14518" max="14518" width="9.85546875" style="8" customWidth="1"/>
    <col min="14519" max="14564" width="11.42578125" style="8"/>
    <col min="14565" max="14565" width="42.140625" style="8" customWidth="1"/>
    <col min="14566" max="14569" width="13.7109375" style="8" customWidth="1"/>
    <col min="14570" max="14577" width="12.140625" style="8" bestFit="1" customWidth="1"/>
    <col min="14578" max="14758" width="11.42578125" style="8"/>
    <col min="14759" max="14759" width="32.7109375" style="8" customWidth="1"/>
    <col min="14760" max="14773" width="8.7109375" style="8" customWidth="1"/>
    <col min="14774" max="14774" width="9.85546875" style="8" customWidth="1"/>
    <col min="14775" max="14820" width="11.42578125" style="8"/>
    <col min="14821" max="14821" width="42.140625" style="8" customWidth="1"/>
    <col min="14822" max="14825" width="13.7109375" style="8" customWidth="1"/>
    <col min="14826" max="14833" width="12.140625" style="8" bestFit="1" customWidth="1"/>
    <col min="14834" max="15014" width="11.42578125" style="8"/>
    <col min="15015" max="15015" width="32.7109375" style="8" customWidth="1"/>
    <col min="15016" max="15029" width="8.7109375" style="8" customWidth="1"/>
    <col min="15030" max="15030" width="9.85546875" style="8" customWidth="1"/>
    <col min="15031" max="15076" width="11.42578125" style="8"/>
    <col min="15077" max="15077" width="42.140625" style="8" customWidth="1"/>
    <col min="15078" max="15081" width="13.7109375" style="8" customWidth="1"/>
    <col min="15082" max="15089" width="12.140625" style="8" bestFit="1" customWidth="1"/>
    <col min="15090" max="15270" width="11.42578125" style="8"/>
    <col min="15271" max="15271" width="32.7109375" style="8" customWidth="1"/>
    <col min="15272" max="15285" width="8.7109375" style="8" customWidth="1"/>
    <col min="15286" max="15286" width="9.85546875" style="8" customWidth="1"/>
    <col min="15287" max="15332" width="11.42578125" style="8"/>
    <col min="15333" max="15333" width="42.140625" style="8" customWidth="1"/>
    <col min="15334" max="15337" width="13.7109375" style="8" customWidth="1"/>
    <col min="15338" max="15345" width="12.140625" style="8" bestFit="1" customWidth="1"/>
    <col min="15346" max="15526" width="11.42578125" style="8"/>
    <col min="15527" max="15527" width="32.7109375" style="8" customWidth="1"/>
    <col min="15528" max="15541" width="8.7109375" style="8" customWidth="1"/>
    <col min="15542" max="15542" width="9.85546875" style="8" customWidth="1"/>
    <col min="15543" max="15588" width="11.42578125" style="8"/>
    <col min="15589" max="15589" width="42.140625" style="8" customWidth="1"/>
    <col min="15590" max="15593" width="13.7109375" style="8" customWidth="1"/>
    <col min="15594" max="15601" width="12.140625" style="8" bestFit="1" customWidth="1"/>
    <col min="15602" max="15782" width="11.42578125" style="8"/>
    <col min="15783" max="15783" width="32.7109375" style="8" customWidth="1"/>
    <col min="15784" max="15797" width="8.7109375" style="8" customWidth="1"/>
    <col min="15798" max="15798" width="9.85546875" style="8" customWidth="1"/>
    <col min="15799" max="15844" width="11.42578125" style="8"/>
    <col min="15845" max="15845" width="42.140625" style="8" customWidth="1"/>
    <col min="15846" max="15849" width="13.7109375" style="8" customWidth="1"/>
    <col min="15850" max="15857" width="12.140625" style="8" bestFit="1" customWidth="1"/>
    <col min="15858" max="16038" width="11.42578125" style="8"/>
    <col min="16039" max="16039" width="32.7109375" style="8" customWidth="1"/>
    <col min="16040" max="16053" width="8.7109375" style="8" customWidth="1"/>
    <col min="16054" max="16054" width="9.85546875" style="8" customWidth="1"/>
    <col min="16055" max="16100" width="11.42578125" style="8"/>
    <col min="16101" max="16101" width="42.140625" style="8" customWidth="1"/>
    <col min="16102" max="16105" width="13.7109375" style="8" customWidth="1"/>
    <col min="16106" max="16113" width="12.140625" style="8" bestFit="1" customWidth="1"/>
    <col min="16114" max="16294" width="11.42578125" style="8"/>
    <col min="16295" max="16295" width="32.7109375" style="8" customWidth="1"/>
    <col min="16296" max="16309" width="8.7109375" style="8" customWidth="1"/>
    <col min="16310" max="16310" width="9.85546875" style="8" customWidth="1"/>
    <col min="16311" max="16384" width="11.42578125" style="8"/>
  </cols>
  <sheetData>
    <row r="1" spans="1:13" ht="17.25" customHeight="1">
      <c r="A1" s="622" t="s">
        <v>19</v>
      </c>
      <c r="B1" s="622"/>
      <c r="C1" s="622"/>
      <c r="D1" s="622"/>
      <c r="E1" s="622"/>
      <c r="F1" s="622"/>
      <c r="H1" s="536" t="s">
        <v>62</v>
      </c>
    </row>
    <row r="2" spans="1:13" ht="17.25" customHeight="1">
      <c r="A2" s="621" t="s">
        <v>20</v>
      </c>
      <c r="B2" s="621"/>
      <c r="C2" s="621"/>
      <c r="D2" s="621"/>
      <c r="E2" s="621"/>
      <c r="F2" s="621"/>
      <c r="H2" s="536" t="s">
        <v>149</v>
      </c>
    </row>
    <row r="3" spans="1:13" ht="17.25" customHeight="1">
      <c r="A3" s="622" t="s">
        <v>21</v>
      </c>
      <c r="B3" s="622"/>
      <c r="C3" s="622"/>
      <c r="D3" s="622"/>
      <c r="E3" s="622"/>
      <c r="F3" s="622"/>
      <c r="H3" s="536" t="s">
        <v>150</v>
      </c>
      <c r="I3" s="512"/>
      <c r="J3" s="512"/>
      <c r="K3" s="512"/>
      <c r="L3" s="512"/>
    </row>
    <row r="4" spans="1:13" ht="26.25" customHeight="1">
      <c r="A4" s="249" t="s">
        <v>148</v>
      </c>
      <c r="B4" s="249"/>
      <c r="C4" s="249"/>
      <c r="D4" s="249"/>
      <c r="E4" s="249"/>
      <c r="F4" s="249"/>
      <c r="H4" s="536" t="s">
        <v>248</v>
      </c>
    </row>
    <row r="5" spans="1:13" ht="36.75" customHeight="1">
      <c r="A5" s="625" t="s">
        <v>22</v>
      </c>
      <c r="B5" s="623" t="s">
        <v>249</v>
      </c>
      <c r="C5" s="624"/>
      <c r="D5" s="624"/>
      <c r="E5" s="624"/>
      <c r="F5" s="624"/>
      <c r="H5" s="261"/>
      <c r="I5" s="513"/>
      <c r="J5" s="513"/>
      <c r="K5" s="513"/>
      <c r="L5" s="513"/>
    </row>
    <row r="6" spans="1:13" s="4" customFormat="1" ht="31.5" customHeight="1">
      <c r="A6" s="626"/>
      <c r="B6" s="107">
        <v>2018</v>
      </c>
      <c r="C6" s="107">
        <v>2019</v>
      </c>
      <c r="D6" s="107">
        <v>2020</v>
      </c>
      <c r="E6" s="108">
        <v>2021</v>
      </c>
      <c r="F6" s="493" t="s">
        <v>78</v>
      </c>
      <c r="H6" s="261"/>
      <c r="I6" s="513"/>
      <c r="J6" s="513"/>
      <c r="K6" s="513"/>
      <c r="L6" s="513"/>
      <c r="M6" s="514"/>
    </row>
    <row r="7" spans="1:13" ht="32.25" customHeight="1">
      <c r="A7" s="5" t="s">
        <v>165</v>
      </c>
      <c r="B7" s="96">
        <v>866.24753937842524</v>
      </c>
      <c r="C7" s="96">
        <v>878.69962472239615</v>
      </c>
      <c r="D7" s="96">
        <v>938.74182907177374</v>
      </c>
      <c r="E7" s="188">
        <v>1061.0978877830214</v>
      </c>
      <c r="F7" s="203">
        <v>1084.0619337395003</v>
      </c>
      <c r="G7" s="190"/>
      <c r="H7" s="261"/>
      <c r="I7" s="513"/>
      <c r="J7" s="513"/>
      <c r="K7" s="513"/>
      <c r="L7" s="513"/>
    </row>
    <row r="8" spans="1:13" ht="32.25" customHeight="1">
      <c r="A8" s="7" t="s">
        <v>24</v>
      </c>
      <c r="B8" s="96">
        <v>2185.4935017831644</v>
      </c>
      <c r="C8" s="96">
        <v>2113.1061417677547</v>
      </c>
      <c r="D8" s="96">
        <v>1682.7736690368483</v>
      </c>
      <c r="E8" s="109">
        <v>2098.3348038439176</v>
      </c>
      <c r="F8" s="203">
        <v>2206.700060357879</v>
      </c>
      <c r="G8" s="190"/>
      <c r="H8" s="261"/>
      <c r="I8" s="513"/>
      <c r="J8" s="513"/>
      <c r="K8" s="513"/>
      <c r="L8" s="513"/>
    </row>
    <row r="9" spans="1:13" ht="32.25" customHeight="1">
      <c r="A9" s="7" t="s">
        <v>44</v>
      </c>
      <c r="B9" s="96">
        <v>10421.707238798712</v>
      </c>
      <c r="C9" s="96">
        <v>10490.805510528766</v>
      </c>
      <c r="D9" s="96">
        <v>9143.8137767533135</v>
      </c>
      <c r="E9" s="109">
        <v>10681.234893407234</v>
      </c>
      <c r="F9" s="203">
        <v>12901.098881554939</v>
      </c>
      <c r="G9" s="190"/>
      <c r="H9" s="261"/>
      <c r="I9" s="513"/>
      <c r="J9" s="513"/>
      <c r="K9" s="513"/>
      <c r="L9" s="513"/>
    </row>
    <row r="10" spans="1:13" ht="32.25" customHeight="1">
      <c r="A10" s="7" t="s">
        <v>166</v>
      </c>
      <c r="B10" s="96">
        <v>3859.3363592794067</v>
      </c>
      <c r="C10" s="96">
        <v>4078.9903794164711</v>
      </c>
      <c r="D10" s="96">
        <v>3563.4464850608083</v>
      </c>
      <c r="E10" s="109">
        <v>4289.3014283291195</v>
      </c>
      <c r="F10" s="203">
        <v>4446.8291094045935</v>
      </c>
      <c r="G10" s="190"/>
      <c r="H10" s="261"/>
      <c r="I10" s="513"/>
      <c r="J10" s="513"/>
      <c r="K10" s="513"/>
      <c r="L10" s="513"/>
    </row>
    <row r="11" spans="1:13" ht="32.25" customHeight="1">
      <c r="A11" s="7" t="s">
        <v>143</v>
      </c>
      <c r="B11" s="96">
        <v>235.63996128817016</v>
      </c>
      <c r="C11" s="96">
        <v>244.39481230191689</v>
      </c>
      <c r="D11" s="96">
        <v>242.80461889227263</v>
      </c>
      <c r="E11" s="109">
        <v>263.13761239857496</v>
      </c>
      <c r="F11" s="203">
        <v>262.81560030413863</v>
      </c>
      <c r="G11" s="190"/>
      <c r="H11" s="261"/>
      <c r="I11" s="513"/>
      <c r="J11" s="513"/>
      <c r="K11" s="513"/>
      <c r="L11" s="513"/>
    </row>
    <row r="12" spans="1:13" ht="32.25" customHeight="1">
      <c r="A12" s="5" t="s">
        <v>28</v>
      </c>
      <c r="B12" s="96">
        <v>774.11185039586474</v>
      </c>
      <c r="C12" s="96">
        <v>806.8288408827035</v>
      </c>
      <c r="D12" s="96">
        <v>729.25778959829699</v>
      </c>
      <c r="E12" s="109">
        <v>830.22839853250673</v>
      </c>
      <c r="F12" s="203">
        <v>903.14009368595271</v>
      </c>
      <c r="G12" s="190"/>
      <c r="H12" s="261"/>
      <c r="I12" s="513"/>
      <c r="J12" s="513"/>
      <c r="K12" s="513"/>
      <c r="L12" s="513"/>
    </row>
    <row r="13" spans="1:13" ht="32.25" customHeight="1">
      <c r="A13" s="5" t="s">
        <v>29</v>
      </c>
      <c r="B13" s="96">
        <v>708.89725340933933</v>
      </c>
      <c r="C13" s="96">
        <v>882.29769948382511</v>
      </c>
      <c r="D13" s="96">
        <v>749.87316731122371</v>
      </c>
      <c r="E13" s="109">
        <v>840.01229481302039</v>
      </c>
      <c r="F13" s="203">
        <v>923.87546343773272</v>
      </c>
      <c r="G13" s="190"/>
      <c r="H13" s="261"/>
      <c r="I13" s="513"/>
      <c r="J13" s="513"/>
      <c r="K13" s="513"/>
      <c r="L13" s="513"/>
    </row>
    <row r="14" spans="1:13" ht="32.25" customHeight="1">
      <c r="A14" s="5" t="s">
        <v>45</v>
      </c>
      <c r="B14" s="96">
        <v>40324.520931570165</v>
      </c>
      <c r="C14" s="96">
        <v>41204.767118775744</v>
      </c>
      <c r="D14" s="96">
        <v>32522.104486137207</v>
      </c>
      <c r="E14" s="109">
        <v>37602.145301803539</v>
      </c>
      <c r="F14" s="203">
        <v>41469.096478175357</v>
      </c>
      <c r="G14" s="190"/>
      <c r="H14" s="261"/>
      <c r="I14" s="513"/>
      <c r="J14" s="513"/>
      <c r="K14" s="513"/>
      <c r="L14" s="513"/>
    </row>
    <row r="15" spans="1:13" ht="32.25" customHeight="1">
      <c r="A15" s="5" t="s">
        <v>31</v>
      </c>
      <c r="B15" s="96">
        <v>6141.8371623826588</v>
      </c>
      <c r="C15" s="96">
        <v>7047.6421113071647</v>
      </c>
      <c r="D15" s="96">
        <v>6075.9317972347699</v>
      </c>
      <c r="E15" s="109">
        <v>6786.5264056365259</v>
      </c>
      <c r="F15" s="203">
        <v>7323.8727911961014</v>
      </c>
      <c r="G15" s="190"/>
      <c r="H15" s="261"/>
      <c r="I15" s="513"/>
      <c r="J15" s="513"/>
      <c r="K15" s="513"/>
      <c r="L15" s="513"/>
    </row>
    <row r="16" spans="1:13" ht="32.25" customHeight="1">
      <c r="A16" s="9" t="s">
        <v>167</v>
      </c>
      <c r="B16" s="96">
        <v>1776.3774363432267</v>
      </c>
      <c r="C16" s="96">
        <v>1755.1474675455763</v>
      </c>
      <c r="D16" s="96">
        <v>1586.6649627623701</v>
      </c>
      <c r="E16" s="109">
        <v>1847.7807788487012</v>
      </c>
      <c r="F16" s="203">
        <v>1954.0584343965811</v>
      </c>
      <c r="G16" s="190"/>
      <c r="H16" s="261"/>
      <c r="I16" s="513"/>
      <c r="J16" s="513"/>
      <c r="K16" s="513"/>
      <c r="L16" s="513"/>
    </row>
    <row r="17" spans="1:14" ht="34.5" customHeight="1">
      <c r="A17" s="16" t="s">
        <v>33</v>
      </c>
      <c r="B17" s="97">
        <v>67294.169234629124</v>
      </c>
      <c r="C17" s="97">
        <v>69502.679706732335</v>
      </c>
      <c r="D17" s="97">
        <v>57222.715016980263</v>
      </c>
      <c r="E17" s="189">
        <v>66284.369669000502</v>
      </c>
      <c r="F17" s="97">
        <v>73449.289922839118</v>
      </c>
      <c r="G17" s="190"/>
      <c r="H17" s="261"/>
      <c r="I17" s="513"/>
      <c r="J17" s="513"/>
      <c r="K17" s="513"/>
      <c r="L17" s="513"/>
    </row>
    <row r="18" spans="1:14" ht="15">
      <c r="A18" s="68"/>
      <c r="B18" s="64"/>
      <c r="C18" s="64"/>
      <c r="D18" s="64"/>
      <c r="G18" s="190"/>
      <c r="H18" s="261"/>
      <c r="I18" s="513"/>
      <c r="J18" s="513"/>
      <c r="K18" s="513"/>
      <c r="L18" s="513"/>
    </row>
    <row r="19" spans="1:14" ht="26.25" customHeight="1">
      <c r="A19" s="249" t="s">
        <v>161</v>
      </c>
      <c r="B19" s="250"/>
      <c r="C19" s="250"/>
      <c r="D19" s="250"/>
      <c r="E19" s="250"/>
      <c r="F19" s="250"/>
      <c r="H19" s="261"/>
      <c r="I19" s="513"/>
      <c r="J19" s="513"/>
      <c r="K19" s="513"/>
      <c r="L19" s="513"/>
    </row>
    <row r="20" spans="1:14" ht="36.75" customHeight="1">
      <c r="A20" s="625" t="s">
        <v>22</v>
      </c>
      <c r="B20" s="623" t="s">
        <v>40</v>
      </c>
      <c r="C20" s="624"/>
      <c r="D20" s="624"/>
      <c r="E20" s="624"/>
      <c r="F20" s="624"/>
      <c r="H20" s="261"/>
      <c r="I20" s="513"/>
      <c r="J20" s="513"/>
      <c r="K20" s="513"/>
      <c r="L20" s="513"/>
    </row>
    <row r="21" spans="1:14" s="4" customFormat="1" ht="31.5" customHeight="1">
      <c r="A21" s="626"/>
      <c r="B21" s="488">
        <v>2018</v>
      </c>
      <c r="C21" s="488">
        <v>2019</v>
      </c>
      <c r="D21" s="488">
        <v>2020</v>
      </c>
      <c r="E21" s="108">
        <v>2021</v>
      </c>
      <c r="F21" s="493" t="s">
        <v>78</v>
      </c>
      <c r="H21" s="261"/>
      <c r="I21" s="513"/>
      <c r="J21" s="513"/>
      <c r="K21" s="513"/>
      <c r="L21" s="513"/>
      <c r="M21" s="514"/>
    </row>
    <row r="22" spans="1:14" ht="32.25" customHeight="1">
      <c r="A22" s="5" t="s">
        <v>165</v>
      </c>
      <c r="B22" s="96">
        <v>1.2872549720587978</v>
      </c>
      <c r="C22" s="96">
        <v>1.2642672605287786</v>
      </c>
      <c r="D22" s="96">
        <v>1.6405055733430536</v>
      </c>
      <c r="E22" s="96">
        <v>1.6008267002941261</v>
      </c>
      <c r="F22" s="96">
        <v>1.4759324901280091</v>
      </c>
      <c r="G22" s="190"/>
      <c r="H22" s="261"/>
      <c r="I22" s="513"/>
      <c r="J22" s="513"/>
      <c r="K22" s="513"/>
      <c r="L22" s="513"/>
      <c r="N22" s="73"/>
    </row>
    <row r="23" spans="1:14" ht="32.25" customHeight="1">
      <c r="A23" s="7" t="s">
        <v>24</v>
      </c>
      <c r="B23" s="96">
        <v>3.2476714203323938</v>
      </c>
      <c r="C23" s="96">
        <v>3.0403232662165545</v>
      </c>
      <c r="D23" s="96">
        <v>2.9407441931713696</v>
      </c>
      <c r="E23" s="96">
        <v>3.1656555147498899</v>
      </c>
      <c r="F23" s="96">
        <v>3.0043858322879493</v>
      </c>
      <c r="G23" s="190"/>
      <c r="H23" s="261"/>
      <c r="I23" s="513"/>
      <c r="J23" s="513"/>
      <c r="K23" s="513"/>
      <c r="L23" s="513"/>
      <c r="N23" s="73"/>
    </row>
    <row r="24" spans="1:14" ht="32.25" customHeight="1">
      <c r="A24" s="7" t="s">
        <v>44</v>
      </c>
      <c r="B24" s="96">
        <v>15.486790842847306</v>
      </c>
      <c r="C24" s="96">
        <v>15.094102205547882</v>
      </c>
      <c r="D24" s="96">
        <v>15.979342773302488</v>
      </c>
      <c r="E24" s="96">
        <v>16.114258831675325</v>
      </c>
      <c r="F24" s="96">
        <v>17.564633906070387</v>
      </c>
      <c r="G24" s="190"/>
      <c r="H24" s="261"/>
      <c r="I24" s="513"/>
      <c r="J24" s="513"/>
      <c r="K24" s="513"/>
      <c r="L24" s="513"/>
      <c r="N24" s="73"/>
    </row>
    <row r="25" spans="1:14" ht="32.25" customHeight="1">
      <c r="A25" s="7" t="s">
        <v>166</v>
      </c>
      <c r="B25" s="96">
        <v>5.7350234101610962</v>
      </c>
      <c r="C25" s="96">
        <v>5.8688246217668674</v>
      </c>
      <c r="D25" s="96">
        <v>6.2273285774773033</v>
      </c>
      <c r="E25" s="96">
        <v>6.4710601454736558</v>
      </c>
      <c r="F25" s="96">
        <v>6.054284682773833</v>
      </c>
      <c r="G25" s="190"/>
      <c r="H25" s="261"/>
      <c r="I25" s="513"/>
      <c r="J25" s="513"/>
      <c r="K25" s="513"/>
      <c r="L25" s="513"/>
      <c r="N25" s="73"/>
    </row>
    <row r="26" spans="1:14" ht="32.25" customHeight="1">
      <c r="A26" s="7" t="s">
        <v>143</v>
      </c>
      <c r="B26" s="96">
        <v>0.35016400970280714</v>
      </c>
      <c r="C26" s="96">
        <v>0.3516336540305276</v>
      </c>
      <c r="D26" s="96">
        <v>0.42431509728299815</v>
      </c>
      <c r="E26" s="96">
        <v>0.39698289915493856</v>
      </c>
      <c r="F26" s="96">
        <v>0.35781911653636816</v>
      </c>
      <c r="G26" s="190"/>
      <c r="H26" s="261"/>
      <c r="I26" s="513"/>
      <c r="J26" s="513"/>
      <c r="K26" s="513"/>
      <c r="L26" s="513"/>
      <c r="N26" s="73"/>
    </row>
    <row r="27" spans="1:14" ht="32.25" customHeight="1">
      <c r="A27" s="5" t="s">
        <v>28</v>
      </c>
      <c r="B27" s="96">
        <v>1.1503401545783731</v>
      </c>
      <c r="C27" s="96">
        <v>1.1608600478242432</v>
      </c>
      <c r="D27" s="96">
        <v>1.2744201133796205</v>
      </c>
      <c r="E27" s="96">
        <v>1.2525251468458682</v>
      </c>
      <c r="F27" s="96">
        <v>1.2296103810325885</v>
      </c>
      <c r="G27" s="190"/>
      <c r="H27" s="261"/>
      <c r="I27" s="513"/>
      <c r="J27" s="513"/>
      <c r="K27" s="513"/>
      <c r="L27" s="513"/>
      <c r="N27" s="73"/>
    </row>
    <row r="28" spans="1:14" ht="32.25" customHeight="1">
      <c r="A28" s="5" t="s">
        <v>29</v>
      </c>
      <c r="B28" s="96">
        <v>1.0534304256549847</v>
      </c>
      <c r="C28" s="96">
        <v>1.2694441469115929</v>
      </c>
      <c r="D28" s="96">
        <v>1.3104466767938334</v>
      </c>
      <c r="E28" s="96">
        <v>1.2672856346190353</v>
      </c>
      <c r="F28" s="96">
        <v>1.2578412458558743</v>
      </c>
      <c r="G28" s="190"/>
      <c r="H28" s="261"/>
      <c r="I28" s="513"/>
      <c r="J28" s="513"/>
      <c r="K28" s="513"/>
      <c r="L28" s="513"/>
      <c r="N28" s="73"/>
    </row>
    <row r="29" spans="1:14" ht="32.25" customHeight="1">
      <c r="A29" s="5" t="s">
        <v>45</v>
      </c>
      <c r="B29" s="96">
        <v>59.922756146931434</v>
      </c>
      <c r="C29" s="96">
        <v>59.28514884985718</v>
      </c>
      <c r="D29" s="96">
        <v>56.83425625031353</v>
      </c>
      <c r="E29" s="96">
        <v>56.728525125266593</v>
      </c>
      <c r="F29" s="96">
        <v>56.459492694537957</v>
      </c>
      <c r="G29" s="190"/>
      <c r="H29" s="261"/>
      <c r="I29" s="513"/>
      <c r="J29" s="513"/>
      <c r="K29" s="513"/>
      <c r="L29" s="513"/>
      <c r="N29" s="73"/>
    </row>
    <row r="30" spans="1:14" ht="32.25" customHeight="1">
      <c r="A30" s="5" t="s">
        <v>31</v>
      </c>
      <c r="B30" s="96">
        <v>9.1268489264922987</v>
      </c>
      <c r="C30" s="96">
        <v>10.140101275295864</v>
      </c>
      <c r="D30" s="96">
        <v>10.618041795870397</v>
      </c>
      <c r="E30" s="96">
        <v>10.238501836143145</v>
      </c>
      <c r="F30" s="96">
        <v>9.9713323285903357</v>
      </c>
      <c r="G30" s="190"/>
      <c r="H30" s="261"/>
      <c r="I30" s="513"/>
      <c r="J30" s="513"/>
      <c r="K30" s="513"/>
      <c r="L30" s="513"/>
      <c r="N30" s="73"/>
    </row>
    <row r="31" spans="1:14" ht="32.25" customHeight="1">
      <c r="A31" s="9" t="s">
        <v>167</v>
      </c>
      <c r="B31" s="96">
        <v>2.6397196912405225</v>
      </c>
      <c r="C31" s="96">
        <v>2.5252946720204879</v>
      </c>
      <c r="D31" s="96">
        <v>2.7727886771739918</v>
      </c>
      <c r="E31" s="109">
        <v>2.7876568610003103</v>
      </c>
      <c r="F31" s="96">
        <v>2.6604184144589871</v>
      </c>
      <c r="G31" s="190"/>
      <c r="H31" s="261"/>
      <c r="I31" s="513"/>
      <c r="J31" s="513"/>
      <c r="K31" s="513"/>
      <c r="L31" s="513"/>
      <c r="N31" s="73"/>
    </row>
    <row r="32" spans="1:14" ht="34.5" customHeight="1">
      <c r="A32" s="16" t="s">
        <v>33</v>
      </c>
      <c r="B32" s="97">
        <v>100</v>
      </c>
      <c r="C32" s="97">
        <v>100</v>
      </c>
      <c r="D32" s="97">
        <v>100</v>
      </c>
      <c r="E32" s="189">
        <v>100</v>
      </c>
      <c r="F32" s="97">
        <v>100</v>
      </c>
      <c r="G32" s="190"/>
      <c r="H32" s="261"/>
      <c r="I32" s="513"/>
      <c r="J32" s="513"/>
      <c r="K32" s="513"/>
      <c r="L32" s="513"/>
    </row>
    <row r="33" spans="1:12" ht="15">
      <c r="H33" s="261"/>
      <c r="I33" s="513"/>
      <c r="J33" s="513"/>
      <c r="K33" s="513"/>
      <c r="L33" s="513"/>
    </row>
    <row r="34" spans="1:12" ht="26.25" customHeight="1">
      <c r="A34" s="249" t="s">
        <v>226</v>
      </c>
      <c r="B34" s="250"/>
      <c r="C34" s="250"/>
      <c r="D34" s="250"/>
      <c r="E34" s="250"/>
      <c r="F34" s="2"/>
      <c r="H34" s="261"/>
      <c r="I34" s="513"/>
      <c r="J34" s="513"/>
      <c r="K34" s="513"/>
      <c r="L34" s="513"/>
    </row>
    <row r="35" spans="1:12" ht="36.75" customHeight="1">
      <c r="A35" s="631" t="s">
        <v>22</v>
      </c>
      <c r="B35" s="625"/>
      <c r="C35" s="636" t="s">
        <v>41</v>
      </c>
      <c r="D35" s="636"/>
      <c r="E35" s="636"/>
      <c r="F35" s="636"/>
      <c r="H35" s="261"/>
      <c r="I35" s="513"/>
      <c r="J35" s="513"/>
      <c r="K35" s="513"/>
      <c r="L35" s="513"/>
    </row>
    <row r="36" spans="1:12" ht="36.75" customHeight="1">
      <c r="A36" s="632"/>
      <c r="B36" s="633"/>
      <c r="C36" s="219" t="s">
        <v>75</v>
      </c>
      <c r="D36" s="107" t="s">
        <v>134</v>
      </c>
      <c r="E36" s="107" t="s">
        <v>135</v>
      </c>
      <c r="F36" s="173" t="s">
        <v>127</v>
      </c>
      <c r="H36" s="261"/>
      <c r="I36" s="513"/>
      <c r="J36" s="513"/>
      <c r="K36" s="513"/>
      <c r="L36" s="513"/>
    </row>
    <row r="37" spans="1:12" ht="32.25" customHeight="1">
      <c r="A37" s="634" t="s">
        <v>165</v>
      </c>
      <c r="B37" s="635"/>
      <c r="C37" s="22">
        <v>1.4374742527875952</v>
      </c>
      <c r="D37" s="22">
        <v>6.8330749962874222</v>
      </c>
      <c r="E37" s="22">
        <v>13.034047799087972</v>
      </c>
      <c r="F37" s="23">
        <v>2.1641778973340706</v>
      </c>
      <c r="H37" s="261"/>
      <c r="I37" s="513"/>
      <c r="J37" s="513"/>
      <c r="K37" s="513"/>
      <c r="L37" s="513"/>
    </row>
    <row r="38" spans="1:12" ht="32.25" customHeight="1">
      <c r="A38" s="35" t="s">
        <v>24</v>
      </c>
      <c r="B38" s="7"/>
      <c r="C38" s="22">
        <v>-3.3121745709309209</v>
      </c>
      <c r="D38" s="22">
        <v>-20.364924611449212</v>
      </c>
      <c r="E38" s="22">
        <v>24.695010532516818</v>
      </c>
      <c r="F38" s="23">
        <v>5.1643453807013202</v>
      </c>
      <c r="H38" s="261"/>
      <c r="I38" s="513"/>
      <c r="J38" s="513"/>
      <c r="K38" s="513"/>
      <c r="L38" s="513"/>
    </row>
    <row r="39" spans="1:12" ht="32.25" customHeight="1">
      <c r="A39" s="35" t="s">
        <v>44</v>
      </c>
      <c r="B39" s="7"/>
      <c r="C39" s="22">
        <v>0.66302257534935904</v>
      </c>
      <c r="D39" s="22">
        <v>-12.839736018588724</v>
      </c>
      <c r="E39" s="22">
        <v>16.813784206351272</v>
      </c>
      <c r="F39" s="23">
        <v>20.782840282988886</v>
      </c>
      <c r="H39" s="261"/>
      <c r="I39" s="513"/>
      <c r="J39" s="513"/>
      <c r="K39" s="513"/>
      <c r="L39" s="513"/>
    </row>
    <row r="40" spans="1:12" ht="32.25" customHeight="1">
      <c r="A40" s="35" t="s">
        <v>166</v>
      </c>
      <c r="B40" s="7"/>
      <c r="C40" s="22">
        <v>5.6914971821237401</v>
      </c>
      <c r="D40" s="22">
        <v>-12.639007362145705</v>
      </c>
      <c r="E40" s="22">
        <v>20.36946384101303</v>
      </c>
      <c r="F40" s="23">
        <v>3.6725719492471711</v>
      </c>
      <c r="H40" s="261"/>
      <c r="I40" s="513"/>
      <c r="J40" s="513"/>
      <c r="K40" s="513"/>
      <c r="L40" s="513"/>
    </row>
    <row r="41" spans="1:12" ht="32.25" customHeight="1">
      <c r="A41" s="35" t="s">
        <v>143</v>
      </c>
      <c r="B41" s="7"/>
      <c r="C41" s="22">
        <v>3.7153507265434484</v>
      </c>
      <c r="D41" s="22">
        <v>-0.6506657791409225</v>
      </c>
      <c r="E41" s="22">
        <v>8.3742202265615333</v>
      </c>
      <c r="F41" s="23">
        <v>-0.12237402760520411</v>
      </c>
      <c r="H41" s="261"/>
      <c r="I41" s="513"/>
      <c r="J41" s="513"/>
      <c r="K41" s="513"/>
      <c r="L41" s="513"/>
    </row>
    <row r="42" spans="1:12" ht="32.25" customHeight="1">
      <c r="A42" s="427" t="s">
        <v>28</v>
      </c>
      <c r="B42" s="5"/>
      <c r="C42" s="22">
        <v>4.2263906010621071</v>
      </c>
      <c r="D42" s="22">
        <v>-9.6143131422447254</v>
      </c>
      <c r="E42" s="22">
        <v>13.845667523116646</v>
      </c>
      <c r="F42" s="23">
        <v>8.7821249287934648</v>
      </c>
      <c r="H42" s="261"/>
      <c r="I42" s="513"/>
      <c r="J42" s="513"/>
      <c r="K42" s="513"/>
      <c r="L42" s="513"/>
    </row>
    <row r="43" spans="1:12" ht="32.25" customHeight="1">
      <c r="A43" s="427" t="s">
        <v>29</v>
      </c>
      <c r="B43" s="5"/>
      <c r="C43" s="22">
        <v>24.460589350648675</v>
      </c>
      <c r="D43" s="22">
        <v>-15.009053321806732</v>
      </c>
      <c r="E43" s="22">
        <v>12.020583137412856</v>
      </c>
      <c r="F43" s="23">
        <v>9.9835644243016191</v>
      </c>
      <c r="H43" s="261"/>
      <c r="I43" s="513"/>
      <c r="J43" s="513"/>
      <c r="K43" s="513"/>
      <c r="L43" s="513"/>
    </row>
    <row r="44" spans="1:12" ht="32.25" customHeight="1">
      <c r="A44" s="427" t="s">
        <v>45</v>
      </c>
      <c r="B44" s="5"/>
      <c r="C44" s="22">
        <v>2.1829055048151531</v>
      </c>
      <c r="D44" s="22">
        <v>-21.071985694301176</v>
      </c>
      <c r="E44" s="22">
        <v>15.620270877094498</v>
      </c>
      <c r="F44" s="23">
        <v>10.283857863254269</v>
      </c>
      <c r="H44" s="261"/>
      <c r="I44" s="513"/>
      <c r="J44" s="513"/>
      <c r="K44" s="513"/>
      <c r="L44" s="513"/>
    </row>
    <row r="45" spans="1:12" ht="32.25" customHeight="1">
      <c r="A45" s="427" t="s">
        <v>31</v>
      </c>
      <c r="B45" s="5"/>
      <c r="C45" s="22">
        <v>14.748110784707109</v>
      </c>
      <c r="D45" s="22">
        <v>-13.78773636239832</v>
      </c>
      <c r="E45" s="22">
        <v>11.695236749121449</v>
      </c>
      <c r="F45" s="23">
        <v>7.9178412260104665</v>
      </c>
      <c r="H45" s="261"/>
      <c r="I45" s="513"/>
      <c r="J45" s="513"/>
      <c r="K45" s="513"/>
      <c r="L45" s="513"/>
    </row>
    <row r="46" spans="1:12" ht="32.25" customHeight="1">
      <c r="A46" s="68" t="s">
        <v>167</v>
      </c>
      <c r="B46" s="265"/>
      <c r="C46" s="22">
        <v>-1.1951271370206911</v>
      </c>
      <c r="D46" s="22">
        <v>-9.5993361183954846</v>
      </c>
      <c r="E46" s="22">
        <v>16.456896837989703</v>
      </c>
      <c r="F46" s="23">
        <v>5.7516376815056134</v>
      </c>
      <c r="H46" s="261"/>
      <c r="I46" s="513"/>
      <c r="J46" s="513"/>
      <c r="K46" s="513"/>
      <c r="L46" s="513"/>
    </row>
    <row r="47" spans="1:12" ht="34.5" customHeight="1">
      <c r="A47" s="428" t="s">
        <v>42</v>
      </c>
      <c r="B47" s="428"/>
      <c r="C47" s="55">
        <v>3.2818749339232909</v>
      </c>
      <c r="D47" s="55">
        <v>-17.668332705397233</v>
      </c>
      <c r="E47" s="55">
        <v>15.835764956855485</v>
      </c>
      <c r="F47" s="220">
        <v>10.80936620445749</v>
      </c>
      <c r="H47" s="261"/>
      <c r="I47" s="513"/>
      <c r="J47" s="513"/>
      <c r="K47" s="513"/>
      <c r="L47" s="513"/>
    </row>
    <row r="48" spans="1:12" ht="15">
      <c r="C48" s="64"/>
      <c r="H48" s="261"/>
      <c r="I48" s="513"/>
      <c r="J48" s="513"/>
      <c r="K48" s="513"/>
      <c r="L48" s="513"/>
    </row>
    <row r="49" spans="1:12" ht="26.25" customHeight="1">
      <c r="A49" s="627" t="s">
        <v>239</v>
      </c>
      <c r="B49" s="627"/>
      <c r="C49" s="627"/>
      <c r="D49" s="627"/>
      <c r="E49" s="627"/>
      <c r="F49" s="628"/>
      <c r="H49" s="261"/>
      <c r="I49" s="513"/>
      <c r="J49" s="513"/>
      <c r="K49" s="513"/>
      <c r="L49" s="513"/>
    </row>
    <row r="50" spans="1:12" ht="36.75" customHeight="1">
      <c r="A50" s="625" t="s">
        <v>22</v>
      </c>
      <c r="B50" s="623" t="s">
        <v>250</v>
      </c>
      <c r="C50" s="624"/>
      <c r="D50" s="624"/>
      <c r="E50" s="624"/>
      <c r="F50" s="624"/>
      <c r="H50" s="261"/>
      <c r="I50" s="513"/>
      <c r="J50" s="513"/>
      <c r="K50" s="513"/>
      <c r="L50" s="513"/>
    </row>
    <row r="51" spans="1:12" ht="36.75" customHeight="1">
      <c r="A51" s="626"/>
      <c r="B51" s="488">
        <v>2018</v>
      </c>
      <c r="C51" s="488">
        <v>2019</v>
      </c>
      <c r="D51" s="488">
        <v>2020</v>
      </c>
      <c r="E51" s="108">
        <v>2021</v>
      </c>
      <c r="F51" s="493" t="s">
        <v>78</v>
      </c>
      <c r="H51" s="261"/>
      <c r="I51" s="513"/>
      <c r="J51" s="513"/>
      <c r="K51" s="513"/>
      <c r="L51" s="513"/>
    </row>
    <row r="52" spans="1:12" ht="32.25" customHeight="1">
      <c r="A52" s="5" t="s">
        <v>165</v>
      </c>
      <c r="B52" s="6">
        <v>5086.0001137765694</v>
      </c>
      <c r="C52" s="6">
        <v>5017.6713513650338</v>
      </c>
      <c r="D52" s="6">
        <v>5215.5221349617968</v>
      </c>
      <c r="E52" s="6">
        <v>5737.5561011091304</v>
      </c>
      <c r="F52" s="6">
        <v>5707.4515565052825</v>
      </c>
      <c r="H52" s="261"/>
      <c r="I52" s="513"/>
      <c r="J52" s="513"/>
      <c r="K52" s="513"/>
      <c r="L52" s="513"/>
    </row>
    <row r="53" spans="1:12" ht="32.25" customHeight="1">
      <c r="A53" s="7" t="s">
        <v>24</v>
      </c>
      <c r="B53" s="6">
        <v>8301.8434735394876</v>
      </c>
      <c r="C53" s="6">
        <v>7969.5044739665427</v>
      </c>
      <c r="D53" s="6">
        <v>6303.254943595879</v>
      </c>
      <c r="E53" s="6">
        <v>7808.3966086299815</v>
      </c>
      <c r="F53" s="6">
        <v>8161.4766637986504</v>
      </c>
      <c r="H53" s="261"/>
      <c r="I53" s="513"/>
      <c r="J53" s="513"/>
      <c r="K53" s="513"/>
      <c r="L53" s="513"/>
    </row>
    <row r="54" spans="1:12" ht="32.25" customHeight="1">
      <c r="A54" s="7" t="s">
        <v>44</v>
      </c>
      <c r="B54" s="6">
        <v>31109.573847160333</v>
      </c>
      <c r="C54" s="6">
        <v>30825.663290096778</v>
      </c>
      <c r="D54" s="6">
        <v>26451.288822926403</v>
      </c>
      <c r="E54" s="6">
        <v>30427.487810206942</v>
      </c>
      <c r="F54" s="6">
        <v>36210.256682342238</v>
      </c>
      <c r="H54" s="261"/>
      <c r="I54" s="513"/>
      <c r="J54" s="513"/>
      <c r="K54" s="513"/>
      <c r="L54" s="513"/>
    </row>
    <row r="55" spans="1:12" ht="32.25" customHeight="1">
      <c r="A55" s="7" t="s">
        <v>166</v>
      </c>
      <c r="B55" s="6">
        <v>5731.4010922415364</v>
      </c>
      <c r="C55" s="6">
        <v>5986.5597518726881</v>
      </c>
      <c r="D55" s="6">
        <v>5169.2023265905791</v>
      </c>
      <c r="E55" s="6">
        <v>6150.8412226954533</v>
      </c>
      <c r="F55" s="6">
        <v>6307.8542816962972</v>
      </c>
      <c r="H55" s="261"/>
      <c r="I55" s="513"/>
      <c r="J55" s="513"/>
      <c r="K55" s="513"/>
      <c r="L55" s="513"/>
    </row>
    <row r="56" spans="1:12" ht="32.25" customHeight="1">
      <c r="A56" s="7" t="s">
        <v>143</v>
      </c>
      <c r="B56" s="6">
        <v>3416.3096960952544</v>
      </c>
      <c r="C56" s="6">
        <v>3495.5491204004361</v>
      </c>
      <c r="D56" s="6">
        <v>3427.7976521482992</v>
      </c>
      <c r="E56" s="6">
        <v>3665.6861194496678</v>
      </c>
      <c r="F56" s="6">
        <v>3615.816197346614</v>
      </c>
      <c r="H56" s="261"/>
      <c r="I56" s="513"/>
      <c r="J56" s="513"/>
      <c r="K56" s="513"/>
      <c r="L56" s="513"/>
    </row>
    <row r="57" spans="1:12" ht="32.25" customHeight="1">
      <c r="A57" s="5" t="s">
        <v>28</v>
      </c>
      <c r="B57" s="6">
        <v>6519.60526205923</v>
      </c>
      <c r="C57" s="6">
        <v>6787.7747098195732</v>
      </c>
      <c r="D57" s="6">
        <v>6129.1438166974585</v>
      </c>
      <c r="E57" s="6">
        <v>6974.1305612421183</v>
      </c>
      <c r="F57" s="6">
        <v>7585.1419258564729</v>
      </c>
      <c r="H57" s="261"/>
      <c r="I57" s="513"/>
      <c r="J57" s="513"/>
      <c r="K57" s="513"/>
      <c r="L57" s="513"/>
    </row>
    <row r="58" spans="1:12" ht="32.25" customHeight="1">
      <c r="A58" s="5" t="s">
        <v>29</v>
      </c>
      <c r="B58" s="6">
        <v>7424.1739897296884</v>
      </c>
      <c r="C58" s="6">
        <v>9234.8513657507337</v>
      </c>
      <c r="D58" s="6">
        <v>7847.3912671099315</v>
      </c>
      <c r="E58" s="6">
        <v>8790.3254969393402</v>
      </c>
      <c r="F58" s="6">
        <v>9670.8481287708073</v>
      </c>
      <c r="H58" s="261"/>
      <c r="I58" s="513"/>
      <c r="J58" s="513"/>
      <c r="K58" s="513"/>
      <c r="L58" s="513"/>
    </row>
    <row r="59" spans="1:12" ht="32.25" customHeight="1">
      <c r="A59" s="5" t="s">
        <v>45</v>
      </c>
      <c r="B59" s="6">
        <v>25214.644947050285</v>
      </c>
      <c r="C59" s="6">
        <v>25335.357745989386</v>
      </c>
      <c r="D59" s="6">
        <v>19634.932514501685</v>
      </c>
      <c r="E59" s="6">
        <v>22330.747469565078</v>
      </c>
      <c r="F59" s="6">
        <v>24250.001543238486</v>
      </c>
      <c r="H59" s="261"/>
      <c r="I59" s="513"/>
      <c r="J59" s="513"/>
      <c r="K59" s="513"/>
      <c r="L59" s="513"/>
    </row>
    <row r="60" spans="1:12" ht="32.25" customHeight="1">
      <c r="A60" s="5" t="s">
        <v>31</v>
      </c>
      <c r="B60" s="6">
        <v>10454.244298069027</v>
      </c>
      <c r="C60" s="6">
        <v>11775.233513847903</v>
      </c>
      <c r="D60" s="6">
        <v>10018.71819191893</v>
      </c>
      <c r="E60" s="6">
        <v>11014.515555260577</v>
      </c>
      <c r="F60" s="6">
        <v>11680.924510825473</v>
      </c>
      <c r="H60" s="261"/>
      <c r="I60" s="513"/>
      <c r="J60" s="513"/>
      <c r="K60" s="513"/>
      <c r="L60" s="513"/>
    </row>
    <row r="61" spans="1:12" ht="32.25" customHeight="1">
      <c r="A61" s="9" t="s">
        <v>167</v>
      </c>
      <c r="B61" s="6">
        <v>7194.7534673823166</v>
      </c>
      <c r="C61" s="6">
        <v>7087.381352043968</v>
      </c>
      <c r="D61" s="6">
        <v>6389.4692953281792</v>
      </c>
      <c r="E61" s="6">
        <v>7422.5352847197391</v>
      </c>
      <c r="F61" s="6">
        <v>7831.8347524131314</v>
      </c>
      <c r="H61" s="261"/>
      <c r="I61" s="513"/>
      <c r="J61" s="513"/>
      <c r="K61" s="513"/>
      <c r="L61" s="513"/>
    </row>
    <row r="62" spans="1:12" ht="32.25" customHeight="1">
      <c r="A62" s="32" t="s">
        <v>151</v>
      </c>
      <c r="B62" s="77">
        <v>16181.21677294274</v>
      </c>
      <c r="C62" s="77">
        <v>16474.482770188246</v>
      </c>
      <c r="D62" s="77">
        <v>13374.480546214856</v>
      </c>
      <c r="E62" s="111">
        <v>15282.030243191553</v>
      </c>
      <c r="F62" s="77">
        <v>16710.437270036251</v>
      </c>
      <c r="H62" s="261"/>
      <c r="I62" s="513"/>
      <c r="J62" s="513"/>
      <c r="K62" s="513"/>
      <c r="L62" s="513"/>
    </row>
    <row r="63" spans="1:12" ht="15">
      <c r="H63" s="261"/>
      <c r="I63" s="513"/>
      <c r="J63" s="513"/>
      <c r="K63" s="513"/>
      <c r="L63" s="513"/>
    </row>
    <row r="64" spans="1:12" ht="15">
      <c r="A64" s="629" t="s">
        <v>132</v>
      </c>
      <c r="B64" s="630"/>
      <c r="C64" s="630"/>
      <c r="D64" s="630"/>
      <c r="E64" s="630"/>
      <c r="F64" s="221"/>
      <c r="H64" s="261"/>
      <c r="I64" s="513"/>
      <c r="J64" s="513"/>
      <c r="K64" s="513"/>
      <c r="L64" s="513"/>
    </row>
    <row r="65" spans="1:12" ht="15">
      <c r="A65" s="205" t="s">
        <v>162</v>
      </c>
      <c r="B65" s="70"/>
      <c r="C65" s="70"/>
      <c r="D65" s="70"/>
      <c r="E65" s="71"/>
      <c r="F65" s="70"/>
      <c r="G65" s="535"/>
      <c r="H65" s="261"/>
      <c r="I65" s="513"/>
      <c r="J65" s="513"/>
      <c r="K65" s="513"/>
      <c r="L65" s="513"/>
    </row>
    <row r="66" spans="1:12" ht="15">
      <c r="A66" s="205" t="s">
        <v>163</v>
      </c>
      <c r="B66" s="72"/>
      <c r="C66" s="72"/>
      <c r="D66" s="535"/>
      <c r="E66" s="535"/>
      <c r="F66" s="535"/>
      <c r="G66" s="535"/>
      <c r="H66" s="261"/>
      <c r="I66" s="513"/>
      <c r="J66" s="513"/>
      <c r="K66" s="513"/>
      <c r="L66" s="513"/>
    </row>
    <row r="67" spans="1:12" ht="15">
      <c r="A67" s="205" t="s">
        <v>164</v>
      </c>
      <c r="B67" s="72"/>
      <c r="C67" s="72"/>
      <c r="D67" s="535"/>
      <c r="E67" s="535"/>
      <c r="F67" s="535"/>
      <c r="G67" s="535"/>
      <c r="H67" s="261"/>
      <c r="I67" s="513"/>
      <c r="J67" s="513"/>
      <c r="K67" s="513"/>
      <c r="L67" s="513"/>
    </row>
    <row r="68" spans="1:12" ht="15">
      <c r="A68" s="205" t="s">
        <v>169</v>
      </c>
      <c r="B68" s="72"/>
      <c r="C68" s="72"/>
      <c r="D68" s="535"/>
      <c r="E68" s="535"/>
      <c r="F68" s="535"/>
      <c r="G68" s="535"/>
      <c r="H68" s="261"/>
      <c r="I68" s="513"/>
      <c r="J68" s="513"/>
      <c r="K68" s="513"/>
      <c r="L68" s="513"/>
    </row>
    <row r="69" spans="1:12" ht="15">
      <c r="A69" s="205" t="s">
        <v>170</v>
      </c>
      <c r="B69" s="72"/>
      <c r="C69" s="72"/>
      <c r="D69" s="535"/>
      <c r="E69" s="535"/>
      <c r="F69" s="535"/>
      <c r="G69" s="535"/>
      <c r="H69" s="261"/>
      <c r="I69" s="513"/>
      <c r="J69" s="513"/>
      <c r="K69" s="513"/>
      <c r="L69" s="513"/>
    </row>
    <row r="70" spans="1:12" ht="15">
      <c r="A70" s="205" t="s">
        <v>253</v>
      </c>
      <c r="B70" s="72"/>
      <c r="C70" s="72"/>
      <c r="D70" s="535"/>
      <c r="E70" s="535"/>
      <c r="F70" s="535"/>
      <c r="G70" s="535"/>
      <c r="H70" s="261"/>
      <c r="I70" s="513"/>
      <c r="J70" s="513"/>
      <c r="K70" s="513"/>
      <c r="L70" s="513"/>
    </row>
    <row r="71" spans="1:12" ht="15">
      <c r="A71" s="205" t="s">
        <v>171</v>
      </c>
      <c r="B71" s="72"/>
      <c r="C71" s="72"/>
      <c r="D71" s="535"/>
      <c r="E71" s="535"/>
      <c r="F71" s="535"/>
      <c r="G71" s="535"/>
      <c r="H71" s="261"/>
      <c r="I71" s="513"/>
      <c r="J71" s="513"/>
      <c r="K71" s="513"/>
      <c r="L71" s="513"/>
    </row>
    <row r="72" spans="1:12">
      <c r="A72" s="492" t="s">
        <v>252</v>
      </c>
      <c r="C72" s="131"/>
      <c r="H72" s="539"/>
    </row>
    <row r="73" spans="1:12">
      <c r="A73" s="35" t="s">
        <v>168</v>
      </c>
      <c r="C73" s="35"/>
      <c r="H73" s="539"/>
    </row>
    <row r="74" spans="1:12">
      <c r="A74" s="35" t="s">
        <v>47</v>
      </c>
      <c r="C74" s="35"/>
      <c r="H74" s="539"/>
    </row>
    <row r="75" spans="1:12">
      <c r="A75" s="35" t="s">
        <v>144</v>
      </c>
      <c r="C75" s="35"/>
      <c r="H75" s="539"/>
    </row>
    <row r="76" spans="1:12">
      <c r="A76" s="36" t="s">
        <v>254</v>
      </c>
      <c r="C76" s="35"/>
      <c r="H76" s="539"/>
    </row>
    <row r="77" spans="1:12">
      <c r="A77" s="36" t="s">
        <v>46</v>
      </c>
      <c r="C77" s="15"/>
    </row>
    <row r="78" spans="1:12">
      <c r="A78" s="155" t="s">
        <v>34</v>
      </c>
    </row>
    <row r="81" spans="2:6">
      <c r="F81" s="8"/>
    </row>
    <row r="82" spans="2:6">
      <c r="B82" s="64"/>
      <c r="C82" s="64"/>
      <c r="D82" s="64"/>
      <c r="E82" s="64"/>
      <c r="F82" s="64"/>
    </row>
  </sheetData>
  <mergeCells count="14">
    <mergeCell ref="A49:F49"/>
    <mergeCell ref="B50:F50"/>
    <mergeCell ref="A64:E64"/>
    <mergeCell ref="A35:B36"/>
    <mergeCell ref="A37:B37"/>
    <mergeCell ref="C35:F35"/>
    <mergeCell ref="A50:A51"/>
    <mergeCell ref="A2:F2"/>
    <mergeCell ref="A1:F1"/>
    <mergeCell ref="B5:F5"/>
    <mergeCell ref="A3:F3"/>
    <mergeCell ref="B20:F20"/>
    <mergeCell ref="A5:A6"/>
    <mergeCell ref="A20:A21"/>
  </mergeCells>
  <hyperlinks>
    <hyperlink ref="H1" location="Índice!A1" display="Indice"/>
    <hyperlink ref="H2" location="'Cuadro 1'!A19" display="Composición "/>
    <hyperlink ref="H3" location="'Cuadro 1'!A34" display="Variación porcentual"/>
    <hyperlink ref="H4" location="'Cuadro 1'!A49" display="Per-capita"/>
  </hyperlinks>
  <printOptions horizontalCentered="1"/>
  <pageMargins left="0.39370078740157483" right="0.39370078740157483" top="0.98425196850393704" bottom="0.98425196850393704" header="0.31496062992125984" footer="0.31496062992125984"/>
  <pageSetup scale="80" orientation="portrait" r:id="rId1"/>
  <rowBreaks count="3" manualBreakCount="3">
    <brk id="17" max="5" man="1"/>
    <brk id="32" max="5" man="1"/>
    <brk id="47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P2"/>
  <sheetViews>
    <sheetView workbookViewId="0"/>
  </sheetViews>
  <sheetFormatPr baseColWidth="10" defaultRowHeight="14.25"/>
  <cols>
    <col min="1" max="16384" width="11.42578125" style="261"/>
  </cols>
  <sheetData>
    <row r="2" spans="16:16">
      <c r="P2" s="538" t="s">
        <v>62</v>
      </c>
    </row>
  </sheetData>
  <hyperlinks>
    <hyperlink ref="P2" location="Índice!A1" display="I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25</vt:i4>
      </vt:variant>
    </vt:vector>
  </HeadingPairs>
  <TitlesOfParts>
    <vt:vector size="59" baseType="lpstr">
      <vt:lpstr>PIBTRIM CORRIENTE 18-23</vt:lpstr>
      <vt:lpstr>PIBTRIM CONSTANTE 18-23</vt:lpstr>
      <vt:lpstr>1. PIBC</vt:lpstr>
      <vt:lpstr>3. V% PIBK</vt:lpstr>
      <vt:lpstr>PIB Año Anterior</vt:lpstr>
      <vt:lpstr>2. PIBK</vt:lpstr>
      <vt:lpstr>Índice</vt:lpstr>
      <vt:lpstr>Cuadro 1</vt:lpstr>
      <vt:lpstr>Bocas del Toro</vt:lpstr>
      <vt:lpstr>Cuadro 2-Bocas del Toro</vt:lpstr>
      <vt:lpstr>Coclé</vt:lpstr>
      <vt:lpstr>Cuadro 3-Coclé</vt:lpstr>
      <vt:lpstr>Colón</vt:lpstr>
      <vt:lpstr>Cuadro 4-Colón</vt:lpstr>
      <vt:lpstr>Chiriquí</vt:lpstr>
      <vt:lpstr>Cuadro 5-Chiriquí</vt:lpstr>
      <vt:lpstr>Darién</vt:lpstr>
      <vt:lpstr>Cuadro 6-Darién</vt:lpstr>
      <vt:lpstr>Herrera</vt:lpstr>
      <vt:lpstr>Cuadro 7-Herrera</vt:lpstr>
      <vt:lpstr>Los Santos</vt:lpstr>
      <vt:lpstr>Cuadro 8-Los Santos</vt:lpstr>
      <vt:lpstr>Panamá</vt:lpstr>
      <vt:lpstr>Cuadro 9-Panamá</vt:lpstr>
      <vt:lpstr>Panamá Oeste</vt:lpstr>
      <vt:lpstr>Cuadro 10-Panamá Oeste</vt:lpstr>
      <vt:lpstr>Veraguas</vt:lpstr>
      <vt:lpstr>Cuadro 11-Veraguas</vt:lpstr>
      <vt:lpstr>Cuadro 12  2018</vt:lpstr>
      <vt:lpstr>Cuadro 13  2019</vt:lpstr>
      <vt:lpstr>Cuadro 14  2020</vt:lpstr>
      <vt:lpstr>Cuadro 15  2021</vt:lpstr>
      <vt:lpstr>Cuadro 16  2022</vt:lpstr>
      <vt:lpstr>Cuadro 17-PIB-Corriente 2018-22</vt:lpstr>
      <vt:lpstr>'1. PIBC'!Área_de_impresión</vt:lpstr>
      <vt:lpstr>'2. PIBK'!Área_de_impresión</vt:lpstr>
      <vt:lpstr>'3. V% PIBK'!Área_de_impresión</vt:lpstr>
      <vt:lpstr>'Cuadro 1'!Área_de_impresión</vt:lpstr>
      <vt:lpstr>'Cuadro 10-Panamá Oeste'!Área_de_impresión</vt:lpstr>
      <vt:lpstr>'Cuadro 11-Veraguas'!Área_de_impresión</vt:lpstr>
      <vt:lpstr>'Cuadro 12  2018'!Área_de_impresión</vt:lpstr>
      <vt:lpstr>'Cuadro 13  2019'!Área_de_impresión</vt:lpstr>
      <vt:lpstr>'Cuadro 14  2020'!Área_de_impresión</vt:lpstr>
      <vt:lpstr>'Cuadro 15  2021'!Área_de_impresión</vt:lpstr>
      <vt:lpstr>'Cuadro 16  2022'!Área_de_impresión</vt:lpstr>
      <vt:lpstr>'Cuadro 17-PIB-Corriente 2018-22'!Área_de_impresión</vt:lpstr>
      <vt:lpstr>'Cuadro 2-Bocas del Toro'!Área_de_impresión</vt:lpstr>
      <vt:lpstr>'Cuadro 3-Coclé'!Área_de_impresión</vt:lpstr>
      <vt:lpstr>'Cuadro 4-Colón'!Área_de_impresión</vt:lpstr>
      <vt:lpstr>'Cuadro 5-Chiriquí'!Área_de_impresión</vt:lpstr>
      <vt:lpstr>'Cuadro 6-Darién'!Área_de_impresión</vt:lpstr>
      <vt:lpstr>'Cuadro 7-Herrera'!Área_de_impresión</vt:lpstr>
      <vt:lpstr>'Cuadro 8-Los Santos'!Área_de_impresión</vt:lpstr>
      <vt:lpstr>'Cuadro 9-Panamá'!Área_de_impresión</vt:lpstr>
      <vt:lpstr>Índice!Área_de_impresión</vt:lpstr>
      <vt:lpstr>'PIBTRIM CONSTANTE 18-23'!Área_de_impresión</vt:lpstr>
      <vt:lpstr>'PIBTRIM CORRIENTE 18-23'!Área_de_impresión</vt:lpstr>
      <vt:lpstr>'PIBTRIM CONSTANTE 18-23'!Títulos_a_imprimir</vt:lpstr>
      <vt:lpstr>'PIBTRIM CORRIENTE 18-23'!Títulos_a_imprimir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TILZA HIM</cp:lastModifiedBy>
  <cp:lastPrinted>2024-04-24T12:54:41Z</cp:lastPrinted>
  <dcterms:created xsi:type="dcterms:W3CDTF">2018-12-26T20:43:17Z</dcterms:created>
  <dcterms:modified xsi:type="dcterms:W3CDTF">2024-05-03T19:27:02Z</dcterms:modified>
</cp:coreProperties>
</file>