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12330" windowHeight="10275"/>
  </bookViews>
  <sheets>
    <sheet name="451-06" sheetId="1" r:id="rId1"/>
  </sheets>
  <definedNames>
    <definedName name="_xlnm.Print_Titles" localSheetId="0">'451-06'!$1:$6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J42" i="1"/>
  <c r="I42" i="1"/>
  <c r="H42" i="1"/>
  <c r="G42" i="1"/>
  <c r="F42" i="1"/>
  <c r="E42" i="1"/>
  <c r="D42" i="1"/>
  <c r="G18" i="1"/>
  <c r="F18" i="1"/>
  <c r="D18" i="1"/>
  <c r="E20" i="1" l="1"/>
  <c r="D20" i="1"/>
  <c r="F20" i="1"/>
  <c r="G20" i="1"/>
  <c r="H20" i="1"/>
  <c r="I20" i="1"/>
  <c r="J20" i="1"/>
  <c r="J41" i="1" l="1"/>
  <c r="D10" i="1"/>
  <c r="J10" i="1"/>
  <c r="J11" i="1"/>
  <c r="J12" i="1"/>
  <c r="J13" i="1"/>
  <c r="J14" i="1"/>
  <c r="J16" i="1"/>
  <c r="J17" i="1"/>
  <c r="J18" i="1"/>
  <c r="I10" i="1"/>
  <c r="I11" i="1"/>
  <c r="I12" i="1"/>
  <c r="I13" i="1"/>
  <c r="I14" i="1"/>
  <c r="I16" i="1"/>
  <c r="I17" i="1"/>
  <c r="I18" i="1"/>
  <c r="H10" i="1"/>
  <c r="H11" i="1"/>
  <c r="H12" i="1"/>
  <c r="H13" i="1"/>
  <c r="H14" i="1"/>
  <c r="H16" i="1"/>
  <c r="H17" i="1"/>
  <c r="H18" i="1"/>
  <c r="G10" i="1"/>
  <c r="G11" i="1"/>
  <c r="G12" i="1"/>
  <c r="G13" i="1"/>
  <c r="G14" i="1"/>
  <c r="G16" i="1"/>
  <c r="G17" i="1"/>
  <c r="F10" i="1"/>
  <c r="F11" i="1"/>
  <c r="F12" i="1"/>
  <c r="F13" i="1"/>
  <c r="F14" i="1"/>
  <c r="F16" i="1"/>
  <c r="F17" i="1"/>
  <c r="E10" i="1"/>
  <c r="E11" i="1"/>
  <c r="E12" i="1"/>
  <c r="E13" i="1"/>
  <c r="E14" i="1"/>
  <c r="E16" i="1"/>
  <c r="E17" i="1"/>
  <c r="D17" i="1"/>
  <c r="D16" i="1"/>
  <c r="D11" i="1"/>
  <c r="D12" i="1"/>
  <c r="D13" i="1"/>
  <c r="D14" i="1"/>
  <c r="C10" i="1" l="1"/>
  <c r="C29" i="1" l="1"/>
  <c r="C28" i="1"/>
  <c r="C27" i="1"/>
  <c r="C25" i="1"/>
  <c r="C24" i="1"/>
  <c r="C23" i="1"/>
  <c r="C22" i="1"/>
  <c r="C21" i="1"/>
  <c r="J19" i="1"/>
  <c r="I19" i="1"/>
  <c r="H19" i="1"/>
  <c r="G19" i="1"/>
  <c r="F19" i="1"/>
  <c r="E19" i="1"/>
  <c r="D19" i="1"/>
  <c r="C16" i="1" l="1"/>
  <c r="C12" i="1"/>
  <c r="C47" i="1" l="1"/>
  <c r="C36" i="1"/>
  <c r="C44" i="1" l="1"/>
  <c r="C33" i="1"/>
  <c r="C11" i="1"/>
  <c r="C14" i="1" l="1"/>
  <c r="C18" i="1"/>
  <c r="C17" i="1"/>
  <c r="C51" i="1" l="1"/>
  <c r="C49" i="1"/>
  <c r="C50" i="1"/>
  <c r="C46" i="1"/>
  <c r="C45" i="1"/>
  <c r="C43" i="1"/>
  <c r="I41" i="1"/>
  <c r="H41" i="1"/>
  <c r="G41" i="1"/>
  <c r="F41" i="1"/>
  <c r="E41" i="1"/>
  <c r="D41" i="1"/>
  <c r="C40" i="1"/>
  <c r="C38" i="1"/>
  <c r="C39" i="1"/>
  <c r="C35" i="1"/>
  <c r="C34" i="1"/>
  <c r="C32" i="1"/>
  <c r="J30" i="1"/>
  <c r="I30" i="1"/>
  <c r="H30" i="1"/>
  <c r="G30" i="1"/>
  <c r="F30" i="1"/>
  <c r="E30" i="1"/>
  <c r="D30" i="1"/>
  <c r="C13" i="1"/>
  <c r="C41" i="1" l="1"/>
  <c r="D8" i="1"/>
  <c r="C19" i="1"/>
  <c r="G8" i="1"/>
  <c r="F8" i="1"/>
  <c r="J8" i="1"/>
  <c r="H8" i="1"/>
  <c r="E8" i="1"/>
  <c r="I8" i="1"/>
  <c r="C30" i="1"/>
  <c r="C8" i="1" l="1"/>
  <c r="D9" i="1" s="1"/>
  <c r="F9" i="1" l="1"/>
  <c r="C42" i="1"/>
  <c r="C31" i="1"/>
  <c r="E9" i="1"/>
  <c r="C20" i="1"/>
  <c r="J9" i="1"/>
  <c r="G9" i="1"/>
  <c r="H9" i="1"/>
  <c r="I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<sst xmlns="http://schemas.openxmlformats.org/spreadsheetml/2006/main" count="81" uniqueCount="36">
  <si>
    <t xml:space="preserve">                                                                                                        </t>
  </si>
  <si>
    <t>Accidentes de tránsito</t>
  </si>
  <si>
    <t>Total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</si>
  <si>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</si>
  <si>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</si>
  <si>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</si>
  <si>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</si>
  <si>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</si>
  <si>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</si>
  <si>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</si>
  <si>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</si>
  <si>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</si>
  <si>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</si>
  <si>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>Colisión</t>
  </si>
  <si>
    <t>Colisión y atropello</t>
  </si>
  <si>
    <t>Vuelco</t>
  </si>
  <si>
    <t xml:space="preserve"> Martes </t>
  </si>
  <si>
    <t>(1) La diferencia que se observa entre el total y los parciales se debe al redondeo.</t>
  </si>
  <si>
    <t>Fuente: Departamento de Operaciones del Tránsito de la Policía Nacional.</t>
  </si>
  <si>
    <t>-</t>
  </si>
  <si>
    <t>Colisión con objeto fijo</t>
  </si>
  <si>
    <t>Colisión y vuelco</t>
  </si>
  <si>
    <t xml:space="preserve">Caída de persona o cosa  </t>
  </si>
  <si>
    <t xml:space="preserve">  del vehículo en marcha</t>
  </si>
  <si>
    <t>TOTAL</t>
  </si>
  <si>
    <t>Porcentaje (1)</t>
  </si>
  <si>
    <t>- Cantidad nula o cero.</t>
  </si>
  <si>
    <t>Clase</t>
  </si>
  <si>
    <t>Cuadro 6. ACCIDENTES DE TRÁNSITO EN LA REPÚBLICA, DISTRITOS DE PANAMÁ, SAN MIGUELITO</t>
  </si>
  <si>
    <t>Día</t>
  </si>
  <si>
    <t xml:space="preserve"> Y RESTO DE LA REPÚBLICA, POR DÍA, SEGÚN CLASE: AÑO 2023</t>
  </si>
  <si>
    <t xml:space="preserve"> mencionadas.</t>
  </si>
  <si>
    <t>(3) Incluye atropello y colisión, atropello y vuelco y los accidentes que no se especifican en ninguna de las clases</t>
  </si>
  <si>
    <t>Otras (3)</t>
  </si>
  <si>
    <t>Atropello (2)</t>
  </si>
  <si>
    <t>(2) Incluye atropello, y atropello y fuga,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</si>
</sst>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3" fontId="1" fillId="0" borderId="10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0" fillId="0" borderId="7" xfId="0" applyNumberFormat="1" applyFont="1" applyBorder="1"/>
    <xf numFmtId="3" fontId="0" fillId="0" borderId="0" xfId="0" applyNumberFormat="1" applyFont="1"/>
    <xf numFmtId="0" fontId="1" fillId="0" borderId="1" xfId="0" applyFont="1" applyFill="1" applyBorder="1"/>
    <xf numFmtId="49" fontId="0" fillId="0" borderId="0" xfId="0" quotePrefix="1" applyNumberFormat="1" applyFont="1" applyAlignment="1">
      <alignment horizontal="left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7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0" fontId="1" fillId="0" borderId="0" xfId="1" applyFont="1"/>
    <xf numFmtId="0" fontId="1" fillId="0" borderId="0" xfId="0" applyFont="1" applyFill="1" applyBorder="1" applyAlignment="1">
      <alignment justifyLastLine="1"/>
    </xf>
    <xf numFmtId="165" fontId="1" fillId="0" borderId="0" xfId="0" applyNumberFormat="1" applyFont="1" applyFill="1" applyBorder="1"/>
    <xf numFmtId="0" fontId="0" fillId="0" borderId="0" xfId="0" applyFont="1" applyFill="1"/>
    <xf numFmtId="164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distributed" justifyLastLine="1"/>
    </xf>
    <xf numFmtId="3" fontId="1" fillId="0" borderId="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zoomScaleNormal="100" workbookViewId="0">
      <selection activeCell="G64" sqref="G64"/>
    </sheetView>
  </sheetViews>
  <sheetFormatPr baseColWidth="10" defaultRowHeight="12.75" x14ac:dyDescent="0.2"/>
  <cols>
    <col min="1" max="1" width="1.42578125" style="2" customWidth="1"/>
    <col min="2" max="2" width="23.28515625" style="2" customWidth="1"/>
    <col min="3" max="10" width="9.28515625" style="8" customWidth="1"/>
    <col min="11" max="11" width="11.42578125" style="1"/>
    <col min="12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8" ht="17.100000000000001" customHeight="1" x14ac:dyDescent="0.2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</row>
    <row r="2" spans="1:18" ht="17.100000000000001" customHeight="1" x14ac:dyDescent="0.2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</row>
    <row r="3" spans="1:18" ht="12.75" customHeight="1" x14ac:dyDescent="0.2">
      <c r="B3" s="53" t="s">
        <v>0</v>
      </c>
      <c r="C3" s="58"/>
      <c r="D3" s="58"/>
      <c r="E3" s="58"/>
      <c r="F3" s="58"/>
      <c r="G3" s="58"/>
      <c r="H3" s="58"/>
      <c r="I3" s="58"/>
      <c r="J3" s="58"/>
    </row>
    <row r="4" spans="1:18" ht="21.95" customHeight="1" x14ac:dyDescent="0.2">
      <c r="A4" s="63" t="s">
        <v>27</v>
      </c>
      <c r="B4" s="64"/>
      <c r="C4" s="59" t="s">
        <v>1</v>
      </c>
      <c r="D4" s="60"/>
      <c r="E4" s="60"/>
      <c r="F4" s="60"/>
      <c r="G4" s="60"/>
      <c r="H4" s="60"/>
      <c r="I4" s="60"/>
      <c r="J4" s="60"/>
    </row>
    <row r="5" spans="1:18" ht="21.95" customHeight="1" x14ac:dyDescent="0.2">
      <c r="A5" s="65"/>
      <c r="B5" s="66"/>
      <c r="C5" s="61" t="s">
        <v>2</v>
      </c>
      <c r="D5" s="59" t="s">
        <v>29</v>
      </c>
      <c r="E5" s="60"/>
      <c r="F5" s="60"/>
      <c r="G5" s="60"/>
      <c r="H5" s="60"/>
      <c r="I5" s="60"/>
      <c r="J5" s="60"/>
    </row>
    <row r="6" spans="1:18" ht="33" customHeight="1" x14ac:dyDescent="0.2">
      <c r="A6" s="67"/>
      <c r="B6" s="68"/>
      <c r="C6" s="62"/>
      <c r="D6" s="34" t="s">
        <v>3</v>
      </c>
      <c r="E6" s="34" t="s">
        <v>4</v>
      </c>
      <c r="F6" s="34" t="s">
        <v>16</v>
      </c>
      <c r="G6" s="34" t="s">
        <v>5</v>
      </c>
      <c r="H6" s="34" t="s">
        <v>6</v>
      </c>
      <c r="I6" s="34" t="s">
        <v>7</v>
      </c>
      <c r="J6" s="43" t="s">
        <v>8</v>
      </c>
    </row>
    <row r="7" spans="1:18" ht="10.5" customHeight="1" x14ac:dyDescent="0.2">
      <c r="B7" s="35"/>
      <c r="C7" s="36"/>
      <c r="D7" s="36"/>
      <c r="E7" s="36"/>
      <c r="F7" s="36"/>
      <c r="G7" s="36"/>
      <c r="H7" s="36"/>
      <c r="I7" s="36"/>
      <c r="J7" s="44"/>
    </row>
    <row r="8" spans="1:18" ht="24.75" customHeight="1" x14ac:dyDescent="0.2">
      <c r="A8" s="56" t="s">
        <v>24</v>
      </c>
      <c r="B8" s="57"/>
      <c r="C8" s="4">
        <f t="shared" ref="C8:J8" si="0">SUM(C19+C30+C41)</f>
        <v>45614</v>
      </c>
      <c r="D8" s="4">
        <f>SUM(D19+D30+D41)</f>
        <v>4892</v>
      </c>
      <c r="E8" s="4">
        <f t="shared" si="0"/>
        <v>6737</v>
      </c>
      <c r="F8" s="4">
        <f t="shared" si="0"/>
        <v>6851</v>
      </c>
      <c r="G8" s="4">
        <f t="shared" si="0"/>
        <v>6627</v>
      </c>
      <c r="H8" s="4">
        <f t="shared" si="0"/>
        <v>6467</v>
      </c>
      <c r="I8" s="4">
        <f t="shared" si="0"/>
        <v>7515</v>
      </c>
      <c r="J8" s="22">
        <f t="shared" si="0"/>
        <v>6525</v>
      </c>
      <c r="K8" s="3"/>
      <c r="L8" s="18"/>
      <c r="M8" s="18"/>
      <c r="N8" s="18"/>
      <c r="O8" s="18"/>
      <c r="P8" s="18"/>
      <c r="Q8" s="18"/>
      <c r="R8" s="18"/>
    </row>
    <row r="9" spans="1:18" ht="20.25" customHeight="1" x14ac:dyDescent="0.2">
      <c r="A9" s="53" t="s">
        <v>25</v>
      </c>
      <c r="B9" s="54"/>
      <c r="C9" s="32">
        <f>SUM(D9:J9)</f>
        <v>99.999999999999986</v>
      </c>
      <c r="D9" s="23">
        <f>D8/$C8*100</f>
        <v>10.724777480598062</v>
      </c>
      <c r="E9" s="23">
        <f>E8/C8*100</f>
        <v>14.769588284298679</v>
      </c>
      <c r="F9" s="23">
        <f>F8/$C8*100</f>
        <v>15.019511553470426</v>
      </c>
      <c r="G9" s="23">
        <f t="shared" ref="G9:J9" si="1">G8/$C8*100</f>
        <v>14.528434252641734</v>
      </c>
      <c r="H9" s="23">
        <f t="shared" si="1"/>
        <v>14.177664752049809</v>
      </c>
      <c r="I9" s="23">
        <f t="shared" si="1"/>
        <v>16.475204980926907</v>
      </c>
      <c r="J9" s="24">
        <f t="shared" si="1"/>
        <v>14.304818696014381</v>
      </c>
      <c r="K9" s="3"/>
    </row>
    <row r="10" spans="1:18" ht="17.25" customHeight="1" x14ac:dyDescent="0.2">
      <c r="B10" s="3" t="s">
        <v>13</v>
      </c>
      <c r="C10" s="4">
        <f>SUM(D10:J10)</f>
        <v>37448</v>
      </c>
      <c r="D10" s="9">
        <f t="shared" ref="D10:J10" si="2">SUM(D21,D32,D43)</f>
        <v>3501</v>
      </c>
      <c r="E10" s="9">
        <f t="shared" si="2"/>
        <v>5575</v>
      </c>
      <c r="F10" s="9">
        <f t="shared" si="2"/>
        <v>5767</v>
      </c>
      <c r="G10" s="9">
        <f t="shared" si="2"/>
        <v>5629</v>
      </c>
      <c r="H10" s="9">
        <f t="shared" si="2"/>
        <v>5448</v>
      </c>
      <c r="I10" s="9">
        <f t="shared" si="2"/>
        <v>6329</v>
      </c>
      <c r="J10" s="29">
        <f t="shared" si="2"/>
        <v>5199</v>
      </c>
      <c r="K10" s="3"/>
      <c r="L10" s="18"/>
      <c r="M10" s="18"/>
      <c r="N10" s="18"/>
      <c r="O10" s="18"/>
      <c r="P10" s="18"/>
      <c r="Q10" s="18"/>
      <c r="R10" s="18"/>
    </row>
    <row r="11" spans="1:18" ht="18" customHeight="1" x14ac:dyDescent="0.2">
      <c r="B11" s="3" t="s">
        <v>20</v>
      </c>
      <c r="C11" s="4">
        <f>SUM(D11:J11)</f>
        <v>5063</v>
      </c>
      <c r="D11" s="9">
        <f t="shared" ref="D11:E17" si="3">SUM(D22,D33,D44)</f>
        <v>843</v>
      </c>
      <c r="E11" s="9">
        <f t="shared" si="3"/>
        <v>748</v>
      </c>
      <c r="F11" s="9">
        <f t="shared" ref="F11:J11" si="4">SUM(F22,F33,F44)</f>
        <v>674</v>
      </c>
      <c r="G11" s="9">
        <f t="shared" si="4"/>
        <v>633</v>
      </c>
      <c r="H11" s="9">
        <f t="shared" si="4"/>
        <v>635</v>
      </c>
      <c r="I11" s="9">
        <f t="shared" si="4"/>
        <v>721</v>
      </c>
      <c r="J11" s="29">
        <f t="shared" si="4"/>
        <v>809</v>
      </c>
      <c r="K11" s="3"/>
      <c r="L11" s="18"/>
      <c r="M11" s="18"/>
      <c r="N11" s="18"/>
      <c r="O11" s="18"/>
      <c r="P11" s="18"/>
      <c r="Q11" s="18"/>
      <c r="R11" s="18"/>
    </row>
    <row r="12" spans="1:18" ht="17.25" customHeight="1" x14ac:dyDescent="0.2">
      <c r="B12" s="3" t="s">
        <v>15</v>
      </c>
      <c r="C12" s="4">
        <f>SUM(D12:J12)</f>
        <v>1211</v>
      </c>
      <c r="D12" s="9">
        <f t="shared" si="3"/>
        <v>245</v>
      </c>
      <c r="E12" s="9">
        <f t="shared" si="3"/>
        <v>154</v>
      </c>
      <c r="F12" s="9">
        <f t="shared" ref="F12:J12" si="5">SUM(F23,F34,F45)</f>
        <v>150</v>
      </c>
      <c r="G12" s="9">
        <f t="shared" si="5"/>
        <v>123</v>
      </c>
      <c r="H12" s="9">
        <f t="shared" si="5"/>
        <v>158</v>
      </c>
      <c r="I12" s="9">
        <f t="shared" si="5"/>
        <v>158</v>
      </c>
      <c r="J12" s="29">
        <f t="shared" si="5"/>
        <v>223</v>
      </c>
      <c r="K12" s="3"/>
      <c r="L12" s="18"/>
      <c r="M12" s="18"/>
      <c r="N12" s="18"/>
      <c r="O12" s="18"/>
      <c r="P12" s="18"/>
      <c r="Q12" s="18"/>
      <c r="R12" s="18"/>
    </row>
    <row r="13" spans="1:18" ht="18" customHeight="1" x14ac:dyDescent="0.2">
      <c r="B13" s="3" t="s">
        <v>34</v>
      </c>
      <c r="C13" s="4">
        <f t="shared" ref="C13:C18" si="6">SUM(D13:J13)</f>
        <v>1207</v>
      </c>
      <c r="D13" s="9">
        <f t="shared" si="3"/>
        <v>195</v>
      </c>
      <c r="E13" s="9">
        <f t="shared" si="3"/>
        <v>173</v>
      </c>
      <c r="F13" s="9">
        <f t="shared" ref="F13:J13" si="7">SUM(F24,F35,F46)</f>
        <v>173</v>
      </c>
      <c r="G13" s="9">
        <f t="shared" si="7"/>
        <v>135</v>
      </c>
      <c r="H13" s="9">
        <f t="shared" si="7"/>
        <v>150</v>
      </c>
      <c r="I13" s="9">
        <f t="shared" si="7"/>
        <v>194</v>
      </c>
      <c r="J13" s="29">
        <f t="shared" si="7"/>
        <v>187</v>
      </c>
      <c r="K13" s="3"/>
      <c r="L13" s="18"/>
      <c r="M13" s="18"/>
      <c r="N13" s="18"/>
      <c r="O13" s="18"/>
      <c r="P13" s="18"/>
      <c r="Q13" s="18"/>
      <c r="R13" s="18"/>
    </row>
    <row r="14" spans="1:18" ht="17.25" customHeight="1" x14ac:dyDescent="0.2">
      <c r="B14" s="25" t="s">
        <v>21</v>
      </c>
      <c r="C14" s="4">
        <f>SUM(D14:J14)</f>
        <v>406</v>
      </c>
      <c r="D14" s="9">
        <f t="shared" si="3"/>
        <v>79</v>
      </c>
      <c r="E14" s="9">
        <f t="shared" si="3"/>
        <v>56</v>
      </c>
      <c r="F14" s="9">
        <f t="shared" ref="F14:J14" si="8">SUM(F25,F36,F47)</f>
        <v>49</v>
      </c>
      <c r="G14" s="9">
        <f t="shared" si="8"/>
        <v>51</v>
      </c>
      <c r="H14" s="9">
        <f t="shared" si="8"/>
        <v>46</v>
      </c>
      <c r="I14" s="9">
        <f t="shared" si="8"/>
        <v>54</v>
      </c>
      <c r="J14" s="29">
        <f t="shared" si="8"/>
        <v>71</v>
      </c>
      <c r="K14" s="3"/>
      <c r="L14" s="18"/>
      <c r="M14" s="18"/>
      <c r="N14" s="18"/>
      <c r="O14" s="18"/>
      <c r="P14" s="18"/>
      <c r="Q14" s="18"/>
      <c r="R14" s="18"/>
    </row>
    <row r="15" spans="1:18" ht="18" customHeight="1" x14ac:dyDescent="0.2">
      <c r="B15" s="25" t="s">
        <v>22</v>
      </c>
      <c r="C15" s="4"/>
      <c r="D15" s="9"/>
      <c r="E15" s="9"/>
      <c r="F15" s="9"/>
      <c r="G15" s="9"/>
      <c r="H15" s="9"/>
      <c r="I15" s="9"/>
      <c r="J15" s="29"/>
      <c r="K15" s="3"/>
      <c r="L15" s="18"/>
      <c r="M15" s="18"/>
      <c r="N15" s="18"/>
      <c r="O15" s="18"/>
      <c r="P15" s="18"/>
      <c r="Q15" s="18"/>
      <c r="R15" s="18"/>
    </row>
    <row r="16" spans="1:18" ht="13.15" customHeight="1" x14ac:dyDescent="0.2">
      <c r="B16" s="30" t="s">
        <v>23</v>
      </c>
      <c r="C16" s="4">
        <f>SUM(D16:J16)</f>
        <v>184</v>
      </c>
      <c r="D16" s="9">
        <f t="shared" si="3"/>
        <v>13</v>
      </c>
      <c r="E16" s="9">
        <f t="shared" si="3"/>
        <v>21</v>
      </c>
      <c r="F16" s="9">
        <f t="shared" ref="F16:J16" si="9">SUM(F27,F38,F49)</f>
        <v>27</v>
      </c>
      <c r="G16" s="9">
        <f t="shared" si="9"/>
        <v>39</v>
      </c>
      <c r="H16" s="9">
        <f t="shared" si="9"/>
        <v>23</v>
      </c>
      <c r="I16" s="9">
        <f t="shared" si="9"/>
        <v>40</v>
      </c>
      <c r="J16" s="29">
        <f t="shared" si="9"/>
        <v>21</v>
      </c>
      <c r="K16" s="3"/>
      <c r="L16" s="18"/>
      <c r="M16" s="18"/>
      <c r="N16" s="18"/>
      <c r="O16" s="18"/>
      <c r="P16" s="18"/>
      <c r="Q16" s="18"/>
      <c r="R16" s="18"/>
    </row>
    <row r="17" spans="1:18" ht="17.25" customHeight="1" x14ac:dyDescent="0.2">
      <c r="B17" s="3" t="s">
        <v>14</v>
      </c>
      <c r="C17" s="4">
        <f t="shared" si="6"/>
        <v>66</v>
      </c>
      <c r="D17" s="9">
        <f t="shared" si="3"/>
        <v>11</v>
      </c>
      <c r="E17" s="9">
        <f t="shared" si="3"/>
        <v>10</v>
      </c>
      <c r="F17" s="9">
        <f t="shared" ref="F17:J17" si="10">SUM(F28,F39,F50)</f>
        <v>6</v>
      </c>
      <c r="G17" s="9">
        <f t="shared" si="10"/>
        <v>10</v>
      </c>
      <c r="H17" s="9">
        <f t="shared" si="10"/>
        <v>5</v>
      </c>
      <c r="I17" s="9">
        <f t="shared" si="10"/>
        <v>13</v>
      </c>
      <c r="J17" s="29">
        <f t="shared" si="10"/>
        <v>11</v>
      </c>
      <c r="K17" s="3"/>
      <c r="L17" s="18"/>
      <c r="M17" s="18"/>
      <c r="N17" s="18"/>
      <c r="O17" s="18"/>
      <c r="P17" s="18"/>
      <c r="Q17" s="18"/>
      <c r="R17" s="18"/>
    </row>
    <row r="18" spans="1:18" ht="18" customHeight="1" x14ac:dyDescent="0.2">
      <c r="B18" s="3" t="s">
        <v>33</v>
      </c>
      <c r="C18" s="4">
        <f t="shared" si="6"/>
        <v>29</v>
      </c>
      <c r="D18" s="9">
        <f>SUM(D29,D40,D51)</f>
        <v>5</v>
      </c>
      <c r="E18" s="4" t="s">
        <v>19</v>
      </c>
      <c r="F18" s="9">
        <f>SUM(F29,F40,F51)</f>
        <v>5</v>
      </c>
      <c r="G18" s="9">
        <f>SUM(G29,G40,G51)</f>
        <v>7</v>
      </c>
      <c r="H18" s="9">
        <f t="shared" ref="H18:J18" si="11">SUM(H29,H40,H51)</f>
        <v>2</v>
      </c>
      <c r="I18" s="9">
        <f t="shared" si="11"/>
        <v>6</v>
      </c>
      <c r="J18" s="29">
        <f t="shared" si="11"/>
        <v>4</v>
      </c>
      <c r="K18" s="3"/>
      <c r="L18" s="18"/>
      <c r="M18" s="18"/>
      <c r="N18" s="18"/>
      <c r="O18" s="18"/>
      <c r="P18" s="18"/>
      <c r="Q18" s="18"/>
      <c r="R18" s="18"/>
    </row>
    <row r="19" spans="1:18" ht="30" customHeight="1" x14ac:dyDescent="0.2">
      <c r="A19" s="30" t="s">
        <v>11</v>
      </c>
      <c r="C19" s="4">
        <f t="shared" ref="C19:J19" si="12">SUM(C21:C29)</f>
        <v>21801</v>
      </c>
      <c r="D19" s="4">
        <f t="shared" si="12"/>
        <v>1827</v>
      </c>
      <c r="E19" s="4">
        <f t="shared" si="12"/>
        <v>3327</v>
      </c>
      <c r="F19" s="4">
        <f t="shared" si="12"/>
        <v>3472</v>
      </c>
      <c r="G19" s="4">
        <f t="shared" si="12"/>
        <v>3385</v>
      </c>
      <c r="H19" s="4">
        <f t="shared" si="12"/>
        <v>3247</v>
      </c>
      <c r="I19" s="4">
        <f t="shared" si="12"/>
        <v>3696</v>
      </c>
      <c r="J19" s="13">
        <f t="shared" si="12"/>
        <v>2847</v>
      </c>
      <c r="K19" s="3"/>
      <c r="L19" s="18"/>
      <c r="M19" s="18"/>
      <c r="N19" s="18"/>
      <c r="O19" s="18"/>
      <c r="P19" s="18"/>
      <c r="Q19" s="18"/>
      <c r="R19" s="18"/>
    </row>
    <row r="20" spans="1:18" ht="20.25" customHeight="1" x14ac:dyDescent="0.2">
      <c r="A20" s="53" t="s">
        <v>25</v>
      </c>
      <c r="B20" s="54"/>
      <c r="C20" s="32">
        <f t="shared" ref="C20:C25" si="13">SUM(D20:J20)</f>
        <v>100</v>
      </c>
      <c r="D20" s="23">
        <f>D19/$C19*100</f>
        <v>8.3803495252511357</v>
      </c>
      <c r="E20" s="23">
        <f>E19/$C19*100</f>
        <v>15.260767854685565</v>
      </c>
      <c r="F20" s="23">
        <f t="shared" ref="F20:J20" si="14">F19/$C19*100</f>
        <v>15.925874959864226</v>
      </c>
      <c r="G20" s="23">
        <f t="shared" si="14"/>
        <v>15.526810696757028</v>
      </c>
      <c r="H20" s="23">
        <f t="shared" si="14"/>
        <v>14.893812210449061</v>
      </c>
      <c r="I20" s="51">
        <f t="shared" si="14"/>
        <v>16.953350763726434</v>
      </c>
      <c r="J20" s="51">
        <f t="shared" si="14"/>
        <v>13.059033989266547</v>
      </c>
      <c r="K20" s="24"/>
    </row>
    <row r="21" spans="1:18" ht="17.25" customHeight="1" x14ac:dyDescent="0.2">
      <c r="B21" s="3" t="s">
        <v>13</v>
      </c>
      <c r="C21" s="9">
        <f t="shared" si="13"/>
        <v>19058</v>
      </c>
      <c r="D21" s="10">
        <v>1435</v>
      </c>
      <c r="E21" s="10">
        <v>2898</v>
      </c>
      <c r="F21" s="10">
        <v>3142</v>
      </c>
      <c r="G21" s="10">
        <v>3002</v>
      </c>
      <c r="H21" s="10">
        <v>2881</v>
      </c>
      <c r="I21" s="10">
        <v>3292</v>
      </c>
      <c r="J21" s="11">
        <v>2408</v>
      </c>
      <c r="K21" s="3"/>
    </row>
    <row r="22" spans="1:18" ht="18" customHeight="1" x14ac:dyDescent="0.2">
      <c r="B22" s="3" t="s">
        <v>20</v>
      </c>
      <c r="C22" s="9">
        <f t="shared" si="13"/>
        <v>1756</v>
      </c>
      <c r="D22" s="10">
        <v>245</v>
      </c>
      <c r="E22" s="10">
        <v>281</v>
      </c>
      <c r="F22" s="10">
        <v>205</v>
      </c>
      <c r="G22" s="10">
        <v>249</v>
      </c>
      <c r="H22" s="10">
        <v>243</v>
      </c>
      <c r="I22" s="10">
        <v>248</v>
      </c>
      <c r="J22" s="11">
        <v>285</v>
      </c>
      <c r="K22" s="3"/>
    </row>
    <row r="23" spans="1:18" ht="17.25" customHeight="1" x14ac:dyDescent="0.2">
      <c r="B23" s="3" t="s">
        <v>15</v>
      </c>
      <c r="C23" s="9">
        <f t="shared" si="13"/>
        <v>181</v>
      </c>
      <c r="D23" s="10">
        <v>33</v>
      </c>
      <c r="E23" s="10">
        <v>21</v>
      </c>
      <c r="F23" s="10">
        <v>22</v>
      </c>
      <c r="G23" s="10">
        <v>21</v>
      </c>
      <c r="H23" s="10">
        <v>31</v>
      </c>
      <c r="I23" s="10">
        <v>24</v>
      </c>
      <c r="J23" s="11">
        <v>29</v>
      </c>
      <c r="K23" s="3"/>
    </row>
    <row r="24" spans="1:18" ht="18" customHeight="1" x14ac:dyDescent="0.2">
      <c r="B24" s="3" t="s">
        <v>34</v>
      </c>
      <c r="C24" s="9">
        <f t="shared" si="13"/>
        <v>488</v>
      </c>
      <c r="D24" s="10">
        <v>63</v>
      </c>
      <c r="E24" s="10">
        <v>85</v>
      </c>
      <c r="F24" s="10">
        <v>62</v>
      </c>
      <c r="G24" s="10">
        <v>64</v>
      </c>
      <c r="H24" s="10">
        <v>60</v>
      </c>
      <c r="I24" s="10">
        <v>85</v>
      </c>
      <c r="J24" s="11">
        <v>69</v>
      </c>
      <c r="K24" s="3"/>
    </row>
    <row r="25" spans="1:18" ht="17.25" customHeight="1" x14ac:dyDescent="0.2">
      <c r="B25" s="25" t="s">
        <v>21</v>
      </c>
      <c r="C25" s="9">
        <f t="shared" si="13"/>
        <v>221</v>
      </c>
      <c r="D25" s="7">
        <v>42</v>
      </c>
      <c r="E25" s="7">
        <v>28</v>
      </c>
      <c r="F25" s="7">
        <v>25</v>
      </c>
      <c r="G25" s="7">
        <v>31</v>
      </c>
      <c r="H25" s="7">
        <v>23</v>
      </c>
      <c r="I25" s="7">
        <v>28</v>
      </c>
      <c r="J25" s="8">
        <v>44</v>
      </c>
      <c r="K25" s="3"/>
    </row>
    <row r="26" spans="1:18" ht="18" customHeight="1" x14ac:dyDescent="0.2">
      <c r="B26" s="25" t="s">
        <v>22</v>
      </c>
      <c r="C26" s="9"/>
      <c r="D26" s="9"/>
      <c r="E26" s="9"/>
      <c r="F26" s="9"/>
      <c r="G26" s="9"/>
      <c r="H26" s="9"/>
      <c r="I26" s="9"/>
      <c r="K26" s="3"/>
    </row>
    <row r="27" spans="1:18" ht="13.15" customHeight="1" x14ac:dyDescent="0.2">
      <c r="B27" s="30" t="s">
        <v>23</v>
      </c>
      <c r="C27" s="9">
        <f>SUM(D27:J27)</f>
        <v>61</v>
      </c>
      <c r="D27" s="5">
        <v>1</v>
      </c>
      <c r="E27" s="5">
        <v>10</v>
      </c>
      <c r="F27" s="5">
        <v>11</v>
      </c>
      <c r="G27" s="5">
        <v>11</v>
      </c>
      <c r="H27" s="5">
        <v>6</v>
      </c>
      <c r="I27" s="5">
        <v>14</v>
      </c>
      <c r="J27" s="8">
        <v>8</v>
      </c>
      <c r="K27" s="3"/>
    </row>
    <row r="28" spans="1:18" ht="17.25" customHeight="1" x14ac:dyDescent="0.2">
      <c r="B28" s="3" t="s">
        <v>14</v>
      </c>
      <c r="C28" s="9">
        <f>SUM(D28:J28)</f>
        <v>21</v>
      </c>
      <c r="D28" s="20">
        <v>4</v>
      </c>
      <c r="E28" s="7">
        <v>4</v>
      </c>
      <c r="F28" s="7">
        <v>2</v>
      </c>
      <c r="G28" s="7">
        <v>3</v>
      </c>
      <c r="H28" s="7">
        <v>2</v>
      </c>
      <c r="I28" s="7">
        <v>3</v>
      </c>
      <c r="J28" s="8">
        <v>3</v>
      </c>
      <c r="K28" s="3"/>
    </row>
    <row r="29" spans="1:18" ht="18" customHeight="1" x14ac:dyDescent="0.2">
      <c r="B29" s="3" t="s">
        <v>33</v>
      </c>
      <c r="C29" s="9">
        <f>SUM(D29:J29)</f>
        <v>15</v>
      </c>
      <c r="D29" s="10">
        <v>4</v>
      </c>
      <c r="E29" s="10" t="s">
        <v>19</v>
      </c>
      <c r="F29" s="26">
        <v>3</v>
      </c>
      <c r="G29" s="10">
        <v>4</v>
      </c>
      <c r="H29" s="10">
        <v>1</v>
      </c>
      <c r="I29" s="10">
        <v>2</v>
      </c>
      <c r="J29" s="11">
        <v>1</v>
      </c>
      <c r="K29" s="3"/>
    </row>
    <row r="30" spans="1:18" ht="30" customHeight="1" x14ac:dyDescent="0.2">
      <c r="A30" s="30" t="s">
        <v>12</v>
      </c>
      <c r="C30" s="4">
        <f t="shared" ref="C30:J30" si="15">SUM(C32:C40)</f>
        <v>3894</v>
      </c>
      <c r="D30" s="4">
        <f t="shared" si="15"/>
        <v>398</v>
      </c>
      <c r="E30" s="4">
        <f t="shared" si="15"/>
        <v>543</v>
      </c>
      <c r="F30" s="4">
        <f t="shared" si="15"/>
        <v>579</v>
      </c>
      <c r="G30" s="4">
        <f t="shared" si="15"/>
        <v>582</v>
      </c>
      <c r="H30" s="4">
        <f t="shared" si="15"/>
        <v>556</v>
      </c>
      <c r="I30" s="4">
        <f t="shared" si="15"/>
        <v>612</v>
      </c>
      <c r="J30" s="13">
        <f t="shared" si="15"/>
        <v>624</v>
      </c>
      <c r="K30" s="3"/>
      <c r="L30" s="18"/>
      <c r="M30" s="18"/>
      <c r="N30" s="18"/>
      <c r="O30" s="18"/>
      <c r="P30" s="18"/>
      <c r="Q30" s="18"/>
      <c r="R30" s="18"/>
    </row>
    <row r="31" spans="1:18" ht="20.25" customHeight="1" x14ac:dyDescent="0.2">
      <c r="A31" s="53" t="s">
        <v>25</v>
      </c>
      <c r="B31" s="54"/>
      <c r="C31" s="32">
        <f>SUM(D31:J31)</f>
        <v>100</v>
      </c>
      <c r="D31" s="23">
        <f t="shared" ref="D31:J31" si="16">D30/$C30*100</f>
        <v>10.22085259373395</v>
      </c>
      <c r="E31" s="23">
        <f t="shared" si="16"/>
        <v>13.944530046224962</v>
      </c>
      <c r="F31" s="23">
        <f t="shared" si="16"/>
        <v>14.869029275808938</v>
      </c>
      <c r="G31" s="23">
        <f t="shared" si="16"/>
        <v>14.946070878274268</v>
      </c>
      <c r="H31" s="23">
        <f t="shared" si="16"/>
        <v>14.278376990241398</v>
      </c>
      <c r="I31" s="23">
        <f t="shared" si="16"/>
        <v>15.716486902927581</v>
      </c>
      <c r="J31" s="24">
        <f t="shared" si="16"/>
        <v>16.024653312788907</v>
      </c>
      <c r="K31" s="3"/>
    </row>
    <row r="32" spans="1:18" ht="17.25" customHeight="1" x14ac:dyDescent="0.2">
      <c r="B32" s="3" t="s">
        <v>13</v>
      </c>
      <c r="C32" s="4">
        <f>SUM(D32:J32)</f>
        <v>3327</v>
      </c>
      <c r="D32" s="10">
        <v>321</v>
      </c>
      <c r="E32" s="10">
        <v>477</v>
      </c>
      <c r="F32" s="10">
        <v>488</v>
      </c>
      <c r="G32" s="10">
        <v>515</v>
      </c>
      <c r="H32" s="10">
        <v>477</v>
      </c>
      <c r="I32" s="10">
        <v>527</v>
      </c>
      <c r="J32" s="11">
        <v>522</v>
      </c>
      <c r="K32" s="3"/>
    </row>
    <row r="33" spans="1:18" ht="18" customHeight="1" x14ac:dyDescent="0.2">
      <c r="B33" s="3" t="s">
        <v>20</v>
      </c>
      <c r="C33" s="9">
        <f t="shared" ref="C33" si="17">SUM(D33:J33)</f>
        <v>390</v>
      </c>
      <c r="D33" s="10">
        <v>51</v>
      </c>
      <c r="E33" s="10">
        <v>47</v>
      </c>
      <c r="F33" s="10">
        <v>63</v>
      </c>
      <c r="G33" s="10">
        <v>42</v>
      </c>
      <c r="H33" s="10">
        <v>53</v>
      </c>
      <c r="I33" s="10">
        <v>61</v>
      </c>
      <c r="J33" s="11">
        <v>73</v>
      </c>
      <c r="K33" s="3"/>
    </row>
    <row r="34" spans="1:18" ht="17.25" customHeight="1" x14ac:dyDescent="0.2">
      <c r="B34" s="3" t="s">
        <v>15</v>
      </c>
      <c r="C34" s="4">
        <f>SUM(D34:J34)</f>
        <v>28</v>
      </c>
      <c r="D34" s="10">
        <v>5</v>
      </c>
      <c r="E34" s="11">
        <v>2</v>
      </c>
      <c r="F34" s="10">
        <v>3</v>
      </c>
      <c r="G34" s="10">
        <v>2</v>
      </c>
      <c r="H34" s="10">
        <v>7</v>
      </c>
      <c r="I34" s="10">
        <v>6</v>
      </c>
      <c r="J34" s="11">
        <v>3</v>
      </c>
      <c r="K34" s="3"/>
    </row>
    <row r="35" spans="1:18" ht="18" customHeight="1" x14ac:dyDescent="0.2">
      <c r="B35" s="3" t="s">
        <v>34</v>
      </c>
      <c r="C35" s="4">
        <f>SUM(D35:J35)</f>
        <v>101</v>
      </c>
      <c r="D35" s="10">
        <v>15</v>
      </c>
      <c r="E35" s="10">
        <v>9</v>
      </c>
      <c r="F35" s="10">
        <v>17</v>
      </c>
      <c r="G35" s="10">
        <v>13</v>
      </c>
      <c r="H35" s="10">
        <v>13</v>
      </c>
      <c r="I35" s="10">
        <v>15</v>
      </c>
      <c r="J35" s="11">
        <v>19</v>
      </c>
      <c r="K35" s="3"/>
    </row>
    <row r="36" spans="1:18" ht="17.25" customHeight="1" x14ac:dyDescent="0.2">
      <c r="B36" s="25" t="s">
        <v>21</v>
      </c>
      <c r="C36" s="4">
        <f>SUM(D36:J36)</f>
        <v>29</v>
      </c>
      <c r="D36" s="12">
        <v>6</v>
      </c>
      <c r="E36" s="12">
        <v>7</v>
      </c>
      <c r="F36" s="12">
        <v>5</v>
      </c>
      <c r="G36" s="12">
        <v>2</v>
      </c>
      <c r="H36" s="12">
        <v>3</v>
      </c>
      <c r="I36" s="45" t="s">
        <v>19</v>
      </c>
      <c r="J36" s="2">
        <v>6</v>
      </c>
      <c r="K36" s="3"/>
    </row>
    <row r="37" spans="1:18" ht="18" customHeight="1" x14ac:dyDescent="0.2">
      <c r="B37" s="25" t="s">
        <v>22</v>
      </c>
      <c r="C37" s="4"/>
      <c r="D37" s="20"/>
      <c r="E37" s="20"/>
      <c r="F37" s="20"/>
      <c r="G37" s="20"/>
      <c r="H37" s="31"/>
      <c r="I37" s="20"/>
      <c r="J37" s="21"/>
      <c r="K37" s="3"/>
    </row>
    <row r="38" spans="1:18" ht="13.15" customHeight="1" x14ac:dyDescent="0.2">
      <c r="B38" s="30" t="s">
        <v>23</v>
      </c>
      <c r="C38" s="4">
        <f>SUM(D38:J38)</f>
        <v>13</v>
      </c>
      <c r="D38" s="45" t="s">
        <v>19</v>
      </c>
      <c r="E38" s="10">
        <v>1</v>
      </c>
      <c r="F38" s="10">
        <v>3</v>
      </c>
      <c r="G38" s="10">
        <v>5</v>
      </c>
      <c r="H38" s="31">
        <v>2</v>
      </c>
      <c r="I38" s="20">
        <v>2</v>
      </c>
      <c r="J38" s="46" t="s">
        <v>19</v>
      </c>
      <c r="K38" s="3"/>
    </row>
    <row r="39" spans="1:18" ht="17.25" customHeight="1" x14ac:dyDescent="0.2">
      <c r="B39" s="3" t="s">
        <v>14</v>
      </c>
      <c r="C39" s="4">
        <f>SUM(D39:J39)</f>
        <v>3</v>
      </c>
      <c r="D39" s="45" t="s">
        <v>19</v>
      </c>
      <c r="E39" s="45" t="s">
        <v>19</v>
      </c>
      <c r="F39" s="45" t="s">
        <v>19</v>
      </c>
      <c r="G39" s="10">
        <v>2</v>
      </c>
      <c r="H39" s="45" t="s">
        <v>19</v>
      </c>
      <c r="I39" s="7">
        <v>1</v>
      </c>
      <c r="J39" s="46" t="s">
        <v>19</v>
      </c>
      <c r="K39" s="3"/>
    </row>
    <row r="40" spans="1:18" ht="18" customHeight="1" x14ac:dyDescent="0.2">
      <c r="B40" s="3" t="s">
        <v>33</v>
      </c>
      <c r="C40" s="4">
        <f>SUM(D40:J40)</f>
        <v>3</v>
      </c>
      <c r="D40" s="45" t="s">
        <v>19</v>
      </c>
      <c r="E40" s="45" t="s">
        <v>19</v>
      </c>
      <c r="F40" s="45" t="s">
        <v>19</v>
      </c>
      <c r="G40" s="10">
        <v>1</v>
      </c>
      <c r="H40" s="10">
        <v>1</v>
      </c>
      <c r="I40" s="45" t="s">
        <v>19</v>
      </c>
      <c r="J40" s="33">
        <v>1</v>
      </c>
      <c r="K40" s="3"/>
    </row>
    <row r="41" spans="1:18" ht="23.25" customHeight="1" x14ac:dyDescent="0.2">
      <c r="A41" s="30" t="s">
        <v>10</v>
      </c>
      <c r="C41" s="4">
        <f>SUM(C43:C51)</f>
        <v>19919</v>
      </c>
      <c r="D41" s="4">
        <f t="shared" ref="D41:I41" si="18">SUM(D43:D51)</f>
        <v>2667</v>
      </c>
      <c r="E41" s="4">
        <f t="shared" si="18"/>
        <v>2867</v>
      </c>
      <c r="F41" s="4">
        <f t="shared" si="18"/>
        <v>2800</v>
      </c>
      <c r="G41" s="4">
        <f t="shared" si="18"/>
        <v>2660</v>
      </c>
      <c r="H41" s="4">
        <f t="shared" si="18"/>
        <v>2664</v>
      </c>
      <c r="I41" s="4">
        <f t="shared" si="18"/>
        <v>3207</v>
      </c>
      <c r="J41" s="13">
        <f>SUM(J43:J51)</f>
        <v>3054</v>
      </c>
      <c r="K41" s="3"/>
      <c r="L41" s="18"/>
      <c r="M41" s="18"/>
      <c r="N41" s="18"/>
      <c r="O41" s="18"/>
      <c r="P41" s="18"/>
      <c r="Q41" s="18"/>
      <c r="R41" s="18"/>
    </row>
    <row r="42" spans="1:18" ht="20.25" customHeight="1" x14ac:dyDescent="0.2">
      <c r="A42" s="53" t="s">
        <v>25</v>
      </c>
      <c r="B42" s="54"/>
      <c r="C42" s="32">
        <f>SUM(D42:J42)</f>
        <v>100</v>
      </c>
      <c r="D42" s="23">
        <f t="shared" ref="D42:J42" si="19">D41/$C41*100</f>
        <v>13.389226366785481</v>
      </c>
      <c r="E42" s="23">
        <f t="shared" si="19"/>
        <v>14.393292835985742</v>
      </c>
      <c r="F42" s="23">
        <f t="shared" si="19"/>
        <v>14.056930568803654</v>
      </c>
      <c r="G42" s="23">
        <f t="shared" si="19"/>
        <v>13.354084040363473</v>
      </c>
      <c r="H42" s="23">
        <f t="shared" si="19"/>
        <v>13.374165369747477</v>
      </c>
      <c r="I42" s="23">
        <f t="shared" si="19"/>
        <v>16.100205833626184</v>
      </c>
      <c r="J42" s="24">
        <f t="shared" si="19"/>
        <v>15.332094984687986</v>
      </c>
      <c r="K42" s="3"/>
    </row>
    <row r="43" spans="1:18" ht="18" customHeight="1" x14ac:dyDescent="0.2">
      <c r="B43" s="3" t="s">
        <v>13</v>
      </c>
      <c r="C43" s="4">
        <f>SUM(D43:J43)</f>
        <v>15063</v>
      </c>
      <c r="D43" s="5">
        <v>1745</v>
      </c>
      <c r="E43" s="5">
        <v>2200</v>
      </c>
      <c r="F43" s="5">
        <v>2137</v>
      </c>
      <c r="G43" s="5">
        <v>2112</v>
      </c>
      <c r="H43" s="5">
        <v>2090</v>
      </c>
      <c r="I43" s="5">
        <v>2510</v>
      </c>
      <c r="J43" s="28">
        <v>2269</v>
      </c>
      <c r="K43" s="3"/>
    </row>
    <row r="44" spans="1:18" ht="18" customHeight="1" x14ac:dyDescent="0.2">
      <c r="B44" s="3" t="s">
        <v>20</v>
      </c>
      <c r="C44" s="9">
        <f t="shared" ref="C44" si="20">SUM(D44:J44)</f>
        <v>2917</v>
      </c>
      <c r="D44" s="5">
        <v>547</v>
      </c>
      <c r="E44" s="5">
        <v>420</v>
      </c>
      <c r="F44" s="5">
        <v>406</v>
      </c>
      <c r="G44" s="5">
        <v>342</v>
      </c>
      <c r="H44" s="5">
        <v>339</v>
      </c>
      <c r="I44" s="5">
        <v>412</v>
      </c>
      <c r="J44" s="6">
        <v>451</v>
      </c>
      <c r="K44" s="3"/>
    </row>
    <row r="45" spans="1:18" ht="18" customHeight="1" x14ac:dyDescent="0.2">
      <c r="B45" s="3" t="s">
        <v>15</v>
      </c>
      <c r="C45" s="4">
        <f>SUM(D45:J45)</f>
        <v>1002</v>
      </c>
      <c r="D45" s="5">
        <v>207</v>
      </c>
      <c r="E45" s="5">
        <v>131</v>
      </c>
      <c r="F45" s="5">
        <v>125</v>
      </c>
      <c r="G45" s="5">
        <v>100</v>
      </c>
      <c r="H45" s="5">
        <v>120</v>
      </c>
      <c r="I45" s="5">
        <v>128</v>
      </c>
      <c r="J45" s="27">
        <v>191</v>
      </c>
      <c r="K45" s="3"/>
    </row>
    <row r="46" spans="1:18" ht="18" customHeight="1" x14ac:dyDescent="0.2">
      <c r="B46" s="3" t="s">
        <v>34</v>
      </c>
      <c r="C46" s="4">
        <f>SUM(D46:J46)</f>
        <v>618</v>
      </c>
      <c r="D46" s="5">
        <v>117</v>
      </c>
      <c r="E46" s="5">
        <v>79</v>
      </c>
      <c r="F46" s="5">
        <v>94</v>
      </c>
      <c r="G46" s="5">
        <v>58</v>
      </c>
      <c r="H46" s="5">
        <v>77</v>
      </c>
      <c r="I46" s="5">
        <v>94</v>
      </c>
      <c r="J46" s="27">
        <v>99</v>
      </c>
      <c r="K46" s="3"/>
    </row>
    <row r="47" spans="1:18" ht="18" customHeight="1" x14ac:dyDescent="0.2">
      <c r="B47" s="25" t="s">
        <v>21</v>
      </c>
      <c r="C47" s="4">
        <f>SUM(D47:J47)</f>
        <v>156</v>
      </c>
      <c r="D47" s="10">
        <v>31</v>
      </c>
      <c r="E47" s="10">
        <v>21</v>
      </c>
      <c r="F47" s="10">
        <v>19</v>
      </c>
      <c r="G47" s="10">
        <v>18</v>
      </c>
      <c r="H47" s="10">
        <v>20</v>
      </c>
      <c r="I47" s="10">
        <v>26</v>
      </c>
      <c r="J47" s="2">
        <v>21</v>
      </c>
      <c r="K47" s="3"/>
    </row>
    <row r="48" spans="1:18" ht="18" customHeight="1" x14ac:dyDescent="0.2">
      <c r="B48" s="25" t="s">
        <v>22</v>
      </c>
      <c r="C48" s="4"/>
      <c r="D48" s="5"/>
      <c r="E48" s="5"/>
      <c r="F48" s="5"/>
      <c r="G48" s="5"/>
      <c r="H48" s="5"/>
      <c r="I48" s="5"/>
      <c r="J48" s="6"/>
      <c r="K48" s="3"/>
    </row>
    <row r="49" spans="1:11" ht="13.15" customHeight="1" x14ac:dyDescent="0.2">
      <c r="B49" s="30" t="s">
        <v>23</v>
      </c>
      <c r="C49" s="4">
        <f>SUM(D49:J49)</f>
        <v>110</v>
      </c>
      <c r="D49" s="39">
        <v>12</v>
      </c>
      <c r="E49" s="39">
        <v>10</v>
      </c>
      <c r="F49" s="39">
        <v>13</v>
      </c>
      <c r="G49" s="39">
        <v>23</v>
      </c>
      <c r="H49" s="39">
        <v>15</v>
      </c>
      <c r="I49" s="39">
        <v>24</v>
      </c>
      <c r="J49" s="40">
        <v>13</v>
      </c>
      <c r="K49" s="3"/>
    </row>
    <row r="50" spans="1:11" ht="18" customHeight="1" x14ac:dyDescent="0.2">
      <c r="B50" s="3" t="s">
        <v>14</v>
      </c>
      <c r="C50" s="4">
        <f>SUM(D50:J50)</f>
        <v>42</v>
      </c>
      <c r="D50" s="39">
        <v>7</v>
      </c>
      <c r="E50" s="39">
        <v>6</v>
      </c>
      <c r="F50" s="39">
        <v>4</v>
      </c>
      <c r="G50" s="39">
        <v>5</v>
      </c>
      <c r="H50" s="39">
        <v>3</v>
      </c>
      <c r="I50" s="39">
        <v>9</v>
      </c>
      <c r="J50" s="40">
        <v>8</v>
      </c>
      <c r="K50" s="3"/>
    </row>
    <row r="51" spans="1:11" ht="18" customHeight="1" x14ac:dyDescent="0.2">
      <c r="B51" s="3" t="s">
        <v>33</v>
      </c>
      <c r="C51" s="4">
        <f>SUM(D51:J51)</f>
        <v>11</v>
      </c>
      <c r="D51" s="10">
        <v>1</v>
      </c>
      <c r="E51" s="45" t="s">
        <v>19</v>
      </c>
      <c r="F51" s="10">
        <v>2</v>
      </c>
      <c r="G51" s="10">
        <v>2</v>
      </c>
      <c r="H51" s="45" t="s">
        <v>19</v>
      </c>
      <c r="I51" s="39">
        <v>4</v>
      </c>
      <c r="J51" s="40">
        <v>2</v>
      </c>
      <c r="K51" s="3"/>
    </row>
    <row r="52" spans="1:11" ht="12.2" customHeight="1" x14ac:dyDescent="0.2">
      <c r="A52" s="41"/>
      <c r="B52" s="14"/>
      <c r="C52" s="15" t="s">
        <v>9</v>
      </c>
      <c r="D52" s="15"/>
      <c r="E52" s="15"/>
      <c r="F52" s="15"/>
      <c r="G52" s="15"/>
      <c r="H52" s="15"/>
      <c r="I52" s="15"/>
      <c r="J52" s="16"/>
    </row>
    <row r="53" spans="1:11" ht="10.15" customHeight="1" x14ac:dyDescent="0.2">
      <c r="B53" s="30"/>
      <c r="C53" s="11"/>
      <c r="D53" s="11"/>
      <c r="E53" s="11"/>
      <c r="F53" s="11"/>
      <c r="G53" s="11"/>
      <c r="H53" s="11"/>
      <c r="I53" s="11"/>
      <c r="J53" s="11"/>
    </row>
    <row r="54" spans="1:11" ht="15" customHeight="1" x14ac:dyDescent="0.2">
      <c r="A54" s="37" t="s">
        <v>17</v>
      </c>
      <c r="B54" s="38"/>
      <c r="C54" s="38"/>
      <c r="D54" s="38"/>
      <c r="E54" s="38"/>
      <c r="F54" s="38"/>
      <c r="G54" s="38"/>
      <c r="H54" s="38"/>
      <c r="I54" s="38"/>
    </row>
    <row r="55" spans="1:11" ht="15" customHeight="1" x14ac:dyDescent="0.2">
      <c r="A55" s="49" t="s">
        <v>35</v>
      </c>
      <c r="B55" s="38"/>
      <c r="C55" s="38"/>
      <c r="D55" s="38"/>
      <c r="E55" s="38"/>
      <c r="F55" s="38"/>
      <c r="G55" s="38"/>
      <c r="H55" s="38"/>
      <c r="I55" s="38"/>
    </row>
    <row r="56" spans="1:11" ht="15" customHeight="1" x14ac:dyDescent="0.2">
      <c r="A56" s="52" t="s">
        <v>32</v>
      </c>
      <c r="B56" s="52"/>
      <c r="C56" s="52"/>
      <c r="D56" s="52"/>
      <c r="E56" s="52"/>
      <c r="F56" s="52"/>
      <c r="G56" s="52"/>
      <c r="H56" s="52"/>
      <c r="I56" s="52"/>
      <c r="J56" s="52"/>
    </row>
    <row r="57" spans="1:11" ht="15" customHeight="1" x14ac:dyDescent="0.2">
      <c r="A57" s="30" t="s">
        <v>31</v>
      </c>
      <c r="B57" s="30"/>
      <c r="C57" s="30"/>
      <c r="D57" s="30"/>
      <c r="E57" s="30"/>
      <c r="F57" s="30"/>
      <c r="G57" s="30"/>
      <c r="H57" s="30"/>
      <c r="I57" s="30"/>
    </row>
    <row r="58" spans="1:11" ht="15" customHeight="1" x14ac:dyDescent="0.2">
      <c r="A58" s="42" t="s">
        <v>26</v>
      </c>
      <c r="B58" s="17"/>
      <c r="C58" s="17"/>
      <c r="D58" s="17"/>
      <c r="E58" s="17"/>
      <c r="F58" s="17"/>
      <c r="G58" s="17"/>
      <c r="H58" s="17"/>
      <c r="I58" s="17"/>
    </row>
    <row r="59" spans="1:11" ht="15" customHeight="1" x14ac:dyDescent="0.2">
      <c r="A59" s="18" t="s">
        <v>18</v>
      </c>
      <c r="B59" s="19"/>
      <c r="C59" s="19"/>
      <c r="D59" s="19"/>
      <c r="E59" s="19"/>
      <c r="F59" s="19"/>
      <c r="G59" s="19"/>
      <c r="H59" s="19"/>
      <c r="I59" s="19"/>
    </row>
    <row r="60" spans="1:11" ht="15" customHeight="1" x14ac:dyDescent="0.2">
      <c r="B60" s="18"/>
      <c r="C60" s="19"/>
      <c r="D60" s="19"/>
      <c r="E60" s="19"/>
      <c r="F60" s="19"/>
      <c r="G60" s="19"/>
      <c r="H60" s="19"/>
      <c r="I60" s="19"/>
      <c r="J60" s="19"/>
    </row>
    <row r="61" spans="1:11" ht="15" customHeight="1" x14ac:dyDescent="0.2">
      <c r="B61" s="50"/>
      <c r="C61" s="50"/>
      <c r="D61" s="50"/>
      <c r="E61" s="50"/>
      <c r="F61" s="50"/>
      <c r="G61" s="48"/>
      <c r="H61" s="48"/>
      <c r="I61" s="19"/>
      <c r="J61" s="19"/>
    </row>
    <row r="62" spans="1:11" ht="15" customHeight="1" x14ac:dyDescent="0.2">
      <c r="A62" s="1"/>
      <c r="B62" s="47"/>
      <c r="C62" s="2"/>
      <c r="D62" s="2"/>
      <c r="E62" s="1"/>
      <c r="F62" s="1"/>
      <c r="G62" s="1"/>
      <c r="H62" s="2"/>
      <c r="I62" s="19"/>
      <c r="J62" s="19"/>
    </row>
    <row r="63" spans="1:11" ht="16.5" customHeight="1" x14ac:dyDescent="0.2">
      <c r="B63" s="18"/>
      <c r="C63" s="19"/>
      <c r="D63" s="19"/>
      <c r="E63" s="19"/>
      <c r="F63" s="19"/>
      <c r="G63" s="19"/>
      <c r="H63" s="19"/>
      <c r="I63" s="19"/>
      <c r="J63" s="19"/>
    </row>
    <row r="64" spans="1:11" ht="16.5" customHeight="1" x14ac:dyDescent="0.2">
      <c r="B64" s="18"/>
      <c r="C64" s="19"/>
      <c r="D64" s="19"/>
      <c r="E64" s="19"/>
      <c r="F64" s="19"/>
      <c r="G64" s="19"/>
      <c r="H64" s="19"/>
      <c r="I64" s="19"/>
      <c r="J64" s="19"/>
    </row>
    <row r="65" spans="2:10" ht="16.5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</row>
    <row r="66" spans="2:10" ht="16.5" customHeight="1" x14ac:dyDescent="0.2">
      <c r="B66" s="18"/>
      <c r="C66" s="19"/>
      <c r="D66" s="19"/>
      <c r="E66" s="19"/>
      <c r="F66" s="19"/>
      <c r="G66" s="19"/>
      <c r="H66" s="19"/>
      <c r="I66" s="19"/>
      <c r="J66" s="19"/>
    </row>
    <row r="67" spans="2:10" ht="16.5" customHeight="1" x14ac:dyDescent="0.2">
      <c r="B67" s="18"/>
      <c r="C67" s="19"/>
      <c r="D67" s="19"/>
      <c r="E67" s="19"/>
      <c r="F67" s="19"/>
      <c r="G67" s="19"/>
      <c r="H67" s="19"/>
      <c r="I67" s="19"/>
      <c r="J67" s="19"/>
    </row>
    <row r="68" spans="2:10" ht="16.5" customHeight="1" x14ac:dyDescent="0.2">
      <c r="B68" s="18"/>
      <c r="C68" s="19"/>
      <c r="D68" s="19"/>
      <c r="E68" s="19"/>
      <c r="F68" s="19"/>
      <c r="G68" s="19"/>
      <c r="H68" s="19"/>
      <c r="I68" s="19"/>
      <c r="J68" s="19"/>
    </row>
    <row r="69" spans="2:10" ht="16.5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</row>
    <row r="70" spans="2:10" ht="16.5" customHeight="1" x14ac:dyDescent="0.2">
      <c r="B70" s="18"/>
      <c r="C70" s="19"/>
      <c r="D70" s="19"/>
      <c r="E70" s="19"/>
      <c r="F70" s="19"/>
      <c r="G70" s="19"/>
      <c r="H70" s="19"/>
      <c r="I70" s="19"/>
      <c r="J70" s="19"/>
    </row>
    <row r="71" spans="2:10" ht="16.5" customHeight="1" x14ac:dyDescent="0.2">
      <c r="B71" s="18"/>
      <c r="C71" s="19"/>
      <c r="D71" s="19"/>
      <c r="E71" s="19"/>
      <c r="F71" s="19"/>
      <c r="G71" s="19"/>
      <c r="H71" s="19"/>
      <c r="I71" s="19"/>
      <c r="J71" s="19"/>
    </row>
    <row r="72" spans="2:10" ht="16.5" customHeight="1" x14ac:dyDescent="0.2">
      <c r="B72" s="18"/>
      <c r="C72" s="19"/>
      <c r="D72" s="19"/>
      <c r="E72" s="19"/>
      <c r="F72" s="19"/>
      <c r="G72" s="19"/>
      <c r="H72" s="19"/>
      <c r="I72" s="19"/>
      <c r="J72" s="19"/>
    </row>
    <row r="73" spans="2:10" ht="16.5" customHeight="1" x14ac:dyDescent="0.2">
      <c r="B73" s="18"/>
      <c r="C73" s="19"/>
      <c r="D73" s="19"/>
      <c r="E73" s="19"/>
      <c r="F73" s="19"/>
      <c r="G73" s="19"/>
      <c r="H73" s="19"/>
      <c r="I73" s="19"/>
      <c r="J73" s="19"/>
    </row>
    <row r="74" spans="2:10" ht="16.5" customHeight="1" x14ac:dyDescent="0.2">
      <c r="B74" s="18"/>
      <c r="C74" s="19"/>
      <c r="D74" s="19"/>
      <c r="E74" s="19"/>
      <c r="F74" s="19"/>
      <c r="G74" s="19"/>
      <c r="H74" s="19"/>
      <c r="I74" s="19"/>
      <c r="J74" s="19"/>
    </row>
    <row r="75" spans="2:10" ht="16.5" customHeight="1" x14ac:dyDescent="0.2">
      <c r="B75" s="18"/>
      <c r="C75" s="19"/>
      <c r="D75" s="19"/>
      <c r="E75" s="19"/>
      <c r="F75" s="19"/>
      <c r="G75" s="19"/>
      <c r="H75" s="19"/>
      <c r="I75" s="19"/>
      <c r="J75" s="19"/>
    </row>
    <row r="76" spans="2:10" ht="16.5" customHeight="1" x14ac:dyDescent="0.2">
      <c r="B76" s="18"/>
      <c r="C76" s="19"/>
      <c r="D76" s="19"/>
      <c r="E76" s="19"/>
      <c r="F76" s="19"/>
      <c r="G76" s="19"/>
      <c r="H76" s="19"/>
      <c r="I76" s="19"/>
      <c r="J76" s="19"/>
    </row>
    <row r="77" spans="2:10" ht="16.5" customHeight="1" x14ac:dyDescent="0.2">
      <c r="B77" s="18"/>
      <c r="C77" s="19"/>
      <c r="D77" s="19"/>
      <c r="E77" s="19"/>
      <c r="F77" s="19"/>
      <c r="G77" s="19"/>
      <c r="H77" s="19"/>
      <c r="I77" s="19"/>
      <c r="J77" s="19"/>
    </row>
    <row r="78" spans="2:10" ht="16.5" customHeight="1" x14ac:dyDescent="0.2">
      <c r="B78" s="18"/>
      <c r="C78" s="19"/>
      <c r="D78" s="19"/>
      <c r="E78" s="19"/>
      <c r="F78" s="19"/>
      <c r="G78" s="19"/>
      <c r="H78" s="19"/>
      <c r="I78" s="19"/>
      <c r="J78" s="19"/>
    </row>
    <row r="79" spans="2:10" ht="16.5" customHeight="1" x14ac:dyDescent="0.2">
      <c r="B79" s="18"/>
      <c r="C79" s="19"/>
      <c r="D79" s="19"/>
      <c r="E79" s="19"/>
      <c r="F79" s="19"/>
      <c r="G79" s="19"/>
      <c r="H79" s="19"/>
      <c r="I79" s="19"/>
      <c r="J79" s="19"/>
    </row>
    <row r="80" spans="2:10" ht="16.5" customHeight="1" x14ac:dyDescent="0.2">
      <c r="B80" s="18"/>
      <c r="C80" s="19"/>
      <c r="D80" s="19"/>
      <c r="E80" s="19"/>
      <c r="F80" s="19"/>
      <c r="G80" s="19"/>
      <c r="H80" s="19"/>
      <c r="I80" s="19"/>
      <c r="J80" s="19"/>
    </row>
    <row r="81" spans="2:10" ht="16.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</row>
    <row r="82" spans="2:10" ht="16.5" customHeight="1" x14ac:dyDescent="0.2">
      <c r="B82" s="18"/>
      <c r="C82" s="19"/>
      <c r="D82" s="19"/>
      <c r="E82" s="19"/>
      <c r="F82" s="19"/>
      <c r="G82" s="19"/>
      <c r="H82" s="19"/>
      <c r="I82" s="19"/>
      <c r="J82" s="19"/>
    </row>
    <row r="83" spans="2:10" ht="16.5" customHeight="1" x14ac:dyDescent="0.2">
      <c r="B83" s="18"/>
      <c r="C83" s="19"/>
      <c r="D83" s="19"/>
      <c r="E83" s="19"/>
      <c r="F83" s="19"/>
      <c r="G83" s="19"/>
      <c r="H83" s="19"/>
      <c r="I83" s="19"/>
      <c r="J83" s="19"/>
    </row>
    <row r="84" spans="2:10" ht="16.5" customHeight="1" x14ac:dyDescent="0.2">
      <c r="B84" s="18"/>
      <c r="C84" s="19"/>
      <c r="D84" s="19"/>
      <c r="E84" s="19"/>
      <c r="F84" s="19"/>
      <c r="G84" s="19"/>
      <c r="H84" s="19"/>
      <c r="I84" s="19"/>
      <c r="J84" s="19"/>
    </row>
    <row r="85" spans="2:10" ht="16.5" customHeight="1" x14ac:dyDescent="0.2">
      <c r="B85" s="18"/>
      <c r="C85" s="19"/>
      <c r="D85" s="19"/>
      <c r="E85" s="19"/>
      <c r="F85" s="19"/>
      <c r="G85" s="19"/>
      <c r="H85" s="19"/>
      <c r="I85" s="19"/>
      <c r="J85" s="19"/>
    </row>
  </sheetData>
  <mergeCells count="13">
    <mergeCell ref="A56:J56"/>
    <mergeCell ref="A31:B31"/>
    <mergeCell ref="A42:B42"/>
    <mergeCell ref="A1:J1"/>
    <mergeCell ref="A2:J2"/>
    <mergeCell ref="A9:B9"/>
    <mergeCell ref="A8:B8"/>
    <mergeCell ref="A20:B20"/>
    <mergeCell ref="B3:J3"/>
    <mergeCell ref="C4:J4"/>
    <mergeCell ref="C5:C6"/>
    <mergeCell ref="D5:J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19 C30 E9 C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451-06</vt:lpstr>
      <vt:lpstr>'451-06'!Títulos_a_imprimir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2024-06-04T12:27:54Z</cp:lastPrinted>
  <dcterms:created xsi:type="dcterms:W3CDTF">2017-11-21T15:11:57Z</dcterms:created>
  <dcterms:modified xsi:type="dcterms:W3CDTF">2024-11-07T14:39:03Z</dcterms:modified>
</cp:coreProperties>
</file>