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PUBLICACIONES\PUBLICACIONES\Importacion\2023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Hoja1!$A$1:$F$39</definedName>
    <definedName name="Consulta_desde_INECP_NEW" localSheetId="0" hidden="1">Hoja1!$A$13:$E$35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2" i="1" l="1"/>
  <c r="F23" i="1"/>
  <c r="F24" i="1"/>
  <c r="F25" i="1"/>
  <c r="F26" i="1"/>
  <c r="F27" i="1"/>
  <c r="F28" i="1"/>
  <c r="F29" i="1"/>
  <c r="F30" i="1"/>
  <c r="F31" i="1"/>
  <c r="F32" i="1"/>
  <c r="F33" i="1"/>
  <c r="F16" i="1"/>
  <c r="F17" i="1"/>
  <c r="F18" i="1"/>
  <c r="F19" i="1"/>
  <c r="F20" i="1"/>
  <c r="F21" i="1"/>
  <c r="F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CUADRO_04.ANIO, V_IMPCUADRO_04.ORDEN, V_IMPCUADRO_04.SECCION, V_IMPCUADRO_04.DESCRIPCION, V_IMPCUADRO_04.BRUTO, V_IMPCUADRO_04.NETO, V_IMPCUADRO_04.CIF_x000d__x000a_FROM ENCUESTA.V_IMPCUADRO_04 V_IMPCUADRO_04"/>
  </connection>
</connections>
</file>

<file path=xl/sharedStrings.xml><?xml version="1.0" encoding="utf-8"?>
<sst xmlns="http://schemas.openxmlformats.org/spreadsheetml/2006/main" count="60" uniqueCount="60">
  <si>
    <t>Sección arancelaria</t>
  </si>
  <si>
    <t>Importación</t>
  </si>
  <si>
    <t>Porcentaje      (CIF)</t>
  </si>
  <si>
    <t>Peso (en miles de kilos)</t>
  </si>
  <si>
    <t>Bruto</t>
  </si>
  <si>
    <t>Neto</t>
  </si>
  <si>
    <t>DESCRIPCION</t>
  </si>
  <si>
    <t>BRUTO</t>
  </si>
  <si>
    <t>NETO</t>
  </si>
  <si>
    <t>CIF</t>
  </si>
  <si>
    <t xml:space="preserve">TOTAL 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</si>
  <si>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</si>
  <si>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</si>
  <si>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</si>
  <si>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</si>
  <si>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</si>
  <si>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</si>
  <si>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</si>
  <si>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</si>
  <si>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</si>
  <si>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</si>
  <si>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</si>
  <si>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</si>
  <si>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</si>
  <si>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</si>
  <si>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</si>
  <si>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</si>
  <si>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</si>
  <si>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</si>
  <si>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</si>
  <si>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</si>
  <si>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</si>
  <si>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Columna1</t>
  </si>
  <si>
    <t>SECCION</t>
  </si>
  <si>
    <t>NOTA:  La diferencia que se observa entre el total y los parciales se debe al redondeo.</t>
  </si>
  <si>
    <t>Cuadro 4.  IMPORTACIÓN A LA REPÚBLICA, POR PESO, VALOR Y PORCENTAJE,</t>
  </si>
  <si>
    <t>Valor CIF                   (En miles de balboas)</t>
  </si>
  <si>
    <t>Animales vivos y productos del reino animal.</t>
  </si>
  <si>
    <t>Productos del reino vegetal.</t>
  </si>
  <si>
    <t>Grasas y aceites animales o vegetales; productos de su  desdoblamiento; grasas  alimenticias  elaboradas; ceras  de origen animal o vegetal.</t>
  </si>
  <si>
    <t>Productos de las industrias alimentarias; bebidas, líquidos alcohólicos  y  vinagre; tabaco  y  sucedáneos  del tabaco  elaborados.</t>
  </si>
  <si>
    <t>Productos minerales.</t>
  </si>
  <si>
    <t>Plásticos y sus manufacturas; caucho y sus manufacturas.</t>
  </si>
  <si>
    <t>Pieles, cueros, peletería y  manufacturas  de  estas  materias; artículos de talabartería  o guarnicionería; artículos de  viaje, bolsos  de mano (carteras), y continentes  similares; manufacturas de tripa.</t>
  </si>
  <si>
    <t xml:space="preserve">Madera, carbón vegetal y manufacturas de madera; corcho y sus manufacturas; manufacturas de espartería o cestería. </t>
  </si>
  <si>
    <t>Materias textiles y sus manufacturas.</t>
  </si>
  <si>
    <t>Manufacturas de piedra, yeso fraguable, cemento, amianto (asbesto), mica o materias análogas; productos cerámicos; vidrio y manufacturas.</t>
  </si>
  <si>
    <t>Perlas  finas (naturales), o cultivadas, piedras  preciosas o semipreciosas, metales preciosos, chapados de metal precioso (plaqué), y manufacturas  de  estas materias; bisutería; monedas.</t>
  </si>
  <si>
    <t>Metales comunes y manufacturas de estos metales.</t>
  </si>
  <si>
    <t>Material de transporte.</t>
  </si>
  <si>
    <t>Armas, municiones, y sus partes y accesorios.</t>
  </si>
  <si>
    <t>Mercancías y productos diversos.</t>
  </si>
  <si>
    <t>Objetos de arte o colección y antigüedades.</t>
  </si>
  <si>
    <t>Productos de las industrias químicas o de las industrias conexas.</t>
  </si>
  <si>
    <t>Pasta de madera o de las demás materias fibrosas celulósicas; papel o cartón para reciclar (desperdicios  y desechos); papel o cartón y sus aplicaciones.</t>
  </si>
  <si>
    <t>Calzado, sombreros y demás tocados, paraguas, quitasoles, bastones, látigos, fustas, y sus partes; plumas preparadas y artículos de plumas; flores  artificiales; manufacturas de cabello.</t>
  </si>
  <si>
    <t>Máquinas y aparatos, material eléctrico y  sus partes; aparatos de grabación o reproducción de sonido, aparatos de grabación o reproducción de imagen y sonido en televisión y las partes y accesorios de estos aparatos.</t>
  </si>
  <si>
    <t>Instrumentos y aparatos de óptica, fotografía o cinematografía, de medida, control o precisión; instrumentos y aparatos medicoquirúrgicos; aparatos  de  relojería; instrumentos musicales; partes y accesorios de estos instrumentos o aparatos.</t>
  </si>
  <si>
    <t xml:space="preserve">Fuente:  Sistema de Gestión Aduanera (SIGA), de la Autoridad Nacional de Aduanas. </t>
  </si>
  <si>
    <t>SEGÚN SECCIÓN ARANCELARIA: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</si>
</sst>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/>
    <xf numFmtId="3" fontId="1" fillId="2" borderId="8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5" xfId="0" applyNumberFormat="1" applyFont="1" applyFill="1" applyBorder="1" applyAlignment="1">
      <alignment wrapText="1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/>
    <xf numFmtId="3" fontId="6" fillId="2" borderId="8" xfId="0" applyNumberFormat="1" applyFont="1" applyFill="1" applyBorder="1" applyAlignment="1">
      <alignment wrapText="1"/>
    </xf>
    <xf numFmtId="3" fontId="1" fillId="2" borderId="10" xfId="0" applyNumberFormat="1" applyFont="1" applyFill="1" applyBorder="1"/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  <color rgb="FFE1E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9" unboundColumnsRight="1">
    <queryTableFields count="6">
      <queryTableField id="3" name="SECCION" tableColumnId="3"/>
      <queryTableField id="4" name="DESCRIPCION" tableColumnId="4"/>
      <queryTableField id="5" name="BRUTO" tableColumnId="5"/>
      <queryTableField id="6" name="NETO" tableColumnId="6"/>
      <queryTableField id="7" name="CIF" tableColumnId="7"/>
      <queryTableField id="8" dataBound="0" tableColumnId="8"/>
    </queryTableFields>
    <queryTableDeletedFields count="2">
      <deletedField name="ORDEN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F35" tableType="queryTable" totalsRowShown="0" headerRowDxfId="7" dataDxfId="6">
  <autoFilter ref="A13:F35"/>
  <tableColumns count="6">
    <tableColumn id="3" uniqueName="3" name="SECCION" queryTableFieldId="3" dataDxfId="5"/>
    <tableColumn id="4" uniqueName="4" name="DESCRIPCION" queryTableFieldId="4" dataDxfId="4"/>
    <tableColumn id="5" uniqueName="5" name="BRUTO" queryTableFieldId="5" dataDxfId="3"/>
    <tableColumn id="6" uniqueName="6" name="NETO" queryTableFieldId="6" dataDxfId="2"/>
    <tableColumn id="7" uniqueName="7" name="CIF" queryTableFieldId="7" dataDxfId="1"/>
    <tableColumn id="8" uniqueName="8" name="Columna1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A4" sqref="A4:B12"/>
    </sheetView>
  </sheetViews>
  <sheetFormatPr baseColWidth="10" defaultColWidth="11.42578125" defaultRowHeight="12.75" x14ac:dyDescent="0.2"/>
  <cols>
    <col min="1" max="1" width="5.7109375" style="7" customWidth="1"/>
    <col min="2" max="2" width="48.7109375" style="7" customWidth="1"/>
    <col min="3" max="5" width="14" style="4" customWidth="1"/>
    <col min="6" max="6" width="14" style="9" customWidth="1"/>
    <col min="7" max="16384" width="11.42578125" style="1"/>
  </cols>
  <sheetData>
    <row r="1" spans="1:9" ht="15" customHeight="1" x14ac:dyDescent="0.2">
      <c r="A1" s="33" t="s">
        <v>35</v>
      </c>
      <c r="B1" s="34"/>
      <c r="C1" s="34"/>
      <c r="D1" s="34"/>
      <c r="E1" s="34"/>
      <c r="F1" s="34"/>
    </row>
    <row r="2" spans="1:9" ht="15" customHeight="1" x14ac:dyDescent="0.2">
      <c r="A2" s="33" t="s">
        <v>59</v>
      </c>
      <c r="B2" s="34"/>
      <c r="C2" s="34"/>
      <c r="D2" s="34"/>
      <c r="E2" s="34"/>
      <c r="F2" s="34"/>
    </row>
    <row r="3" spans="1:9" ht="13.15" x14ac:dyDescent="0.25">
      <c r="A3" s="12"/>
      <c r="B3" s="22"/>
      <c r="C3" s="13"/>
      <c r="D3" s="13"/>
      <c r="E3" s="13"/>
      <c r="F3" s="14"/>
    </row>
    <row r="4" spans="1:9" ht="10.15" customHeight="1" x14ac:dyDescent="0.2">
      <c r="A4" s="36" t="s">
        <v>0</v>
      </c>
      <c r="B4" s="37"/>
      <c r="C4" s="38" t="s">
        <v>1</v>
      </c>
      <c r="D4" s="36"/>
      <c r="E4" s="36"/>
      <c r="F4" s="36"/>
    </row>
    <row r="5" spans="1:9" ht="15" customHeight="1" x14ac:dyDescent="0.2">
      <c r="A5" s="39"/>
      <c r="B5" s="40"/>
      <c r="C5" s="41"/>
      <c r="D5" s="42"/>
      <c r="E5" s="42"/>
      <c r="F5" s="42"/>
    </row>
    <row r="6" spans="1:9" ht="10.15" customHeight="1" x14ac:dyDescent="0.2">
      <c r="A6" s="39"/>
      <c r="B6" s="40"/>
      <c r="C6" s="43"/>
      <c r="D6" s="44"/>
      <c r="E6" s="44"/>
      <c r="F6" s="44"/>
    </row>
    <row r="7" spans="1:9" ht="10.15" customHeight="1" x14ac:dyDescent="0.2">
      <c r="A7" s="39"/>
      <c r="B7" s="40"/>
      <c r="C7" s="45" t="s">
        <v>3</v>
      </c>
      <c r="D7" s="46"/>
      <c r="E7" s="47" t="s">
        <v>36</v>
      </c>
      <c r="F7" s="48" t="s">
        <v>2</v>
      </c>
      <c r="G7" s="11"/>
    </row>
    <row r="8" spans="1:9" ht="15" customHeight="1" x14ac:dyDescent="0.2">
      <c r="A8" s="39"/>
      <c r="B8" s="40"/>
      <c r="C8" s="49"/>
      <c r="D8" s="50"/>
      <c r="E8" s="51"/>
      <c r="F8" s="52"/>
      <c r="G8" s="11"/>
    </row>
    <row r="9" spans="1:9" ht="10.15" customHeight="1" x14ac:dyDescent="0.2">
      <c r="A9" s="39"/>
      <c r="B9" s="40"/>
      <c r="C9" s="53"/>
      <c r="D9" s="54"/>
      <c r="E9" s="51"/>
      <c r="F9" s="52"/>
      <c r="G9" s="11"/>
    </row>
    <row r="10" spans="1:9" ht="10.15" customHeight="1" x14ac:dyDescent="0.2">
      <c r="A10" s="39"/>
      <c r="B10" s="40"/>
      <c r="C10" s="47" t="s">
        <v>4</v>
      </c>
      <c r="D10" s="47" t="s">
        <v>5</v>
      </c>
      <c r="E10" s="51"/>
      <c r="F10" s="52"/>
      <c r="G10" s="11"/>
    </row>
    <row r="11" spans="1:9" ht="15" customHeight="1" x14ac:dyDescent="0.2">
      <c r="A11" s="39"/>
      <c r="B11" s="40"/>
      <c r="C11" s="55"/>
      <c r="D11" s="55"/>
      <c r="E11" s="51"/>
      <c r="F11" s="52"/>
      <c r="G11" s="11"/>
    </row>
    <row r="12" spans="1:9" ht="6.75" customHeight="1" x14ac:dyDescent="0.2">
      <c r="A12" s="56"/>
      <c r="B12" s="57"/>
      <c r="C12" s="58"/>
      <c r="D12" s="58"/>
      <c r="E12" s="59"/>
      <c r="F12" s="60"/>
      <c r="G12" s="11"/>
    </row>
    <row r="13" spans="1:9" ht="12.75" hidden="1" customHeight="1" x14ac:dyDescent="0.25">
      <c r="A13" s="7" t="s">
        <v>33</v>
      </c>
      <c r="B13" s="7" t="s">
        <v>6</v>
      </c>
      <c r="C13" s="4" t="s">
        <v>7</v>
      </c>
      <c r="D13" s="4" t="s">
        <v>8</v>
      </c>
      <c r="E13" s="4" t="s">
        <v>9</v>
      </c>
      <c r="F13" s="9" t="s">
        <v>32</v>
      </c>
    </row>
    <row r="14" spans="1:9" s="3" customFormat="1" ht="24.95" customHeight="1" x14ac:dyDescent="0.3">
      <c r="A14" s="29"/>
      <c r="B14" s="15" t="s">
        <v>10</v>
      </c>
      <c r="C14" s="16">
        <v>8606018</v>
      </c>
      <c r="D14" s="17">
        <v>8546782</v>
      </c>
      <c r="E14" s="17">
        <v>14482484</v>
      </c>
      <c r="F14" s="18">
        <v>100</v>
      </c>
    </row>
    <row r="15" spans="1:9" s="2" customFormat="1" ht="14.1" customHeight="1" x14ac:dyDescent="0.25">
      <c r="A15" s="8" t="s">
        <v>11</v>
      </c>
      <c r="B15" s="23" t="s">
        <v>37</v>
      </c>
      <c r="C15" s="6">
        <v>72950</v>
      </c>
      <c r="D15" s="5">
        <v>72950</v>
      </c>
      <c r="E15" s="5">
        <v>299729</v>
      </c>
      <c r="F15" s="10">
        <f>+Tabla_Consulta_desde_INECP_NEW[[#This Row],[CIF]]/$E$14*100</f>
        <v>2.069596624446469</v>
      </c>
      <c r="H15" s="20"/>
      <c r="I15" s="20"/>
    </row>
    <row r="16" spans="1:9" s="2" customFormat="1" ht="14.1" customHeight="1" x14ac:dyDescent="0.25">
      <c r="A16" s="8" t="s">
        <v>12</v>
      </c>
      <c r="B16" s="23" t="s">
        <v>38</v>
      </c>
      <c r="C16" s="6">
        <v>1038452</v>
      </c>
      <c r="D16" s="5">
        <v>1038451</v>
      </c>
      <c r="E16" s="19">
        <v>563221</v>
      </c>
      <c r="F16" s="10">
        <f>+Tabla_Consulta_desde_INECP_NEW[[#This Row],[CIF]]/$E$14*100</f>
        <v>3.8889806472425583</v>
      </c>
      <c r="H16" s="20"/>
    </row>
    <row r="17" spans="1:6" s="2" customFormat="1" ht="41.1" customHeight="1" x14ac:dyDescent="0.25">
      <c r="A17" s="8" t="s">
        <v>13</v>
      </c>
      <c r="B17" s="23" t="s">
        <v>39</v>
      </c>
      <c r="C17" s="6">
        <v>59573</v>
      </c>
      <c r="D17" s="5">
        <v>59573</v>
      </c>
      <c r="E17" s="5">
        <v>109407</v>
      </c>
      <c r="F17" s="10">
        <f>+Tabla_Consulta_desde_INECP_NEW[[#This Row],[CIF]]/$E$14*100</f>
        <v>0.75544361036407848</v>
      </c>
    </row>
    <row r="18" spans="1:6" s="2" customFormat="1" ht="41.1" customHeight="1" x14ac:dyDescent="0.2">
      <c r="A18" s="8" t="s">
        <v>14</v>
      </c>
      <c r="B18" s="23" t="s">
        <v>40</v>
      </c>
      <c r="C18" s="6">
        <v>906196</v>
      </c>
      <c r="D18" s="5">
        <v>847066</v>
      </c>
      <c r="E18" s="5">
        <v>1426426</v>
      </c>
      <c r="F18" s="10">
        <f>+Tabla_Consulta_desde_INECP_NEW[[#This Row],[CIF]]/$E$14*100</f>
        <v>9.8493186666044306</v>
      </c>
    </row>
    <row r="19" spans="1:6" s="2" customFormat="1" ht="14.1" customHeight="1" x14ac:dyDescent="0.25">
      <c r="A19" s="8" t="s">
        <v>15</v>
      </c>
      <c r="B19" s="23" t="s">
        <v>41</v>
      </c>
      <c r="C19" s="6">
        <v>4251323</v>
      </c>
      <c r="D19" s="5">
        <v>4251240</v>
      </c>
      <c r="E19" s="5">
        <v>2943779</v>
      </c>
      <c r="F19" s="10">
        <f>+Tabla_Consulta_desde_INECP_NEW[[#This Row],[CIF]]/$E$14*100</f>
        <v>20.326478523988012</v>
      </c>
    </row>
    <row r="20" spans="1:6" s="2" customFormat="1" ht="27" customHeight="1" x14ac:dyDescent="0.2">
      <c r="A20" s="8" t="s">
        <v>16</v>
      </c>
      <c r="B20" s="23" t="s">
        <v>53</v>
      </c>
      <c r="C20" s="6">
        <v>536254</v>
      </c>
      <c r="D20" s="5">
        <v>536245</v>
      </c>
      <c r="E20" s="5">
        <v>1652187</v>
      </c>
      <c r="F20" s="10">
        <f>+Tabla_Consulta_desde_INECP_NEW[[#This Row],[CIF]]/$E$14*100</f>
        <v>11.408174177855125</v>
      </c>
    </row>
    <row r="21" spans="1:6" s="2" customFormat="1" ht="13.9" customHeight="1" x14ac:dyDescent="0.2">
      <c r="A21" s="8" t="s">
        <v>17</v>
      </c>
      <c r="B21" s="23" t="s">
        <v>42</v>
      </c>
      <c r="C21" s="6">
        <v>198275</v>
      </c>
      <c r="D21" s="5">
        <v>198274</v>
      </c>
      <c r="E21" s="5">
        <v>607096</v>
      </c>
      <c r="F21" s="10">
        <f>+Tabla_Consulta_desde_INECP_NEW[[#This Row],[CIF]]/$E$14*100</f>
        <v>4.1919328203642419</v>
      </c>
    </row>
    <row r="22" spans="1:6" s="2" customFormat="1" ht="53.1" customHeight="1" x14ac:dyDescent="0.2">
      <c r="A22" s="8" t="s">
        <v>18</v>
      </c>
      <c r="B22" s="23" t="s">
        <v>43</v>
      </c>
      <c r="C22" s="6">
        <v>6553</v>
      </c>
      <c r="D22" s="5">
        <v>6553</v>
      </c>
      <c r="E22" s="19">
        <v>74762</v>
      </c>
      <c r="F22" s="10">
        <f>+Tabla_Consulta_desde_INECP_NEW[[#This Row],[CIF]]/$E$14*100</f>
        <v>0.51622359810651275</v>
      </c>
    </row>
    <row r="23" spans="1:6" s="2" customFormat="1" ht="39.950000000000003" customHeight="1" x14ac:dyDescent="0.2">
      <c r="A23" s="8" t="s">
        <v>19</v>
      </c>
      <c r="B23" s="23" t="s">
        <v>44</v>
      </c>
      <c r="C23" s="6">
        <v>61347</v>
      </c>
      <c r="D23" s="5">
        <v>61347</v>
      </c>
      <c r="E23" s="19">
        <v>60460</v>
      </c>
      <c r="F23" s="10">
        <f>+Tabla_Consulta_desde_INECP_NEW[[#This Row],[CIF]]/$E$14*100</f>
        <v>0.41746982078488748</v>
      </c>
    </row>
    <row r="24" spans="1:6" s="2" customFormat="1" ht="41.1" customHeight="1" x14ac:dyDescent="0.2">
      <c r="A24" s="8" t="s">
        <v>20</v>
      </c>
      <c r="B24" s="23" t="s">
        <v>54</v>
      </c>
      <c r="C24" s="6">
        <v>134745</v>
      </c>
      <c r="D24" s="5">
        <v>134745</v>
      </c>
      <c r="E24" s="5">
        <v>289909</v>
      </c>
      <c r="F24" s="10">
        <f>+Tabla_Consulta_desde_INECP_NEW[[#This Row],[CIF]]/$E$14*100</f>
        <v>2.0017905768098898</v>
      </c>
    </row>
    <row r="25" spans="1:6" s="2" customFormat="1" ht="14.1" customHeight="1" x14ac:dyDescent="0.25">
      <c r="A25" s="8" t="s">
        <v>21</v>
      </c>
      <c r="B25" s="23" t="s">
        <v>45</v>
      </c>
      <c r="C25" s="6">
        <v>55414</v>
      </c>
      <c r="D25" s="5">
        <v>55414</v>
      </c>
      <c r="E25" s="5">
        <v>546351</v>
      </c>
      <c r="F25" s="10">
        <f>+Tabla_Consulta_desde_INECP_NEW[[#This Row],[CIF]]/$E$14*100</f>
        <v>3.772495105121469</v>
      </c>
    </row>
    <row r="26" spans="1:6" s="2" customFormat="1" ht="53.1" customHeight="1" x14ac:dyDescent="0.2">
      <c r="A26" s="8" t="s">
        <v>22</v>
      </c>
      <c r="B26" s="23" t="s">
        <v>55</v>
      </c>
      <c r="C26" s="6">
        <v>15160</v>
      </c>
      <c r="D26" s="5">
        <v>15160</v>
      </c>
      <c r="E26" s="5">
        <v>205762</v>
      </c>
      <c r="F26" s="10">
        <f>+Tabla_Consulta_desde_INECP_NEW[[#This Row],[CIF]]/$E$14*100</f>
        <v>1.4207645594498843</v>
      </c>
    </row>
    <row r="27" spans="1:6" s="2" customFormat="1" ht="41.1" customHeight="1" x14ac:dyDescent="0.2">
      <c r="A27" s="8" t="s">
        <v>23</v>
      </c>
      <c r="B27" s="23" t="s">
        <v>46</v>
      </c>
      <c r="C27" s="6">
        <v>252269</v>
      </c>
      <c r="D27" s="5">
        <v>252269</v>
      </c>
      <c r="E27" s="5">
        <v>181674</v>
      </c>
      <c r="F27" s="10">
        <f>+Tabla_Consulta_desde_INECP_NEW[[#This Row],[CIF]]/$E$14*100</f>
        <v>1.2544395008480589</v>
      </c>
    </row>
    <row r="28" spans="1:6" s="2" customFormat="1" ht="53.1" customHeight="1" x14ac:dyDescent="0.2">
      <c r="A28" s="8" t="s">
        <v>24</v>
      </c>
      <c r="B28" s="23" t="s">
        <v>47</v>
      </c>
      <c r="C28" s="6">
        <v>758</v>
      </c>
      <c r="D28" s="5">
        <v>758</v>
      </c>
      <c r="E28" s="5">
        <v>34407</v>
      </c>
      <c r="F28" s="10">
        <f>+Tabla_Consulta_desde_INECP_NEW[[#This Row],[CIF]]/$E$14*100</f>
        <v>0.23757664776291137</v>
      </c>
    </row>
    <row r="29" spans="1:6" s="2" customFormat="1" ht="14.1" customHeight="1" x14ac:dyDescent="0.2">
      <c r="A29" s="8" t="s">
        <v>25</v>
      </c>
      <c r="B29" s="23" t="s">
        <v>48</v>
      </c>
      <c r="C29" s="6">
        <v>639111</v>
      </c>
      <c r="D29" s="5">
        <v>639109</v>
      </c>
      <c r="E29" s="5">
        <v>1029668</v>
      </c>
      <c r="F29" s="10">
        <f>+Tabla_Consulta_desde_INECP_NEW[[#This Row],[CIF]]/$E$14*100</f>
        <v>7.1097471953015798</v>
      </c>
    </row>
    <row r="30" spans="1:6" s="2" customFormat="1" ht="53.1" customHeight="1" x14ac:dyDescent="0.2">
      <c r="A30" s="8" t="s">
        <v>26</v>
      </c>
      <c r="B30" s="23" t="s">
        <v>56</v>
      </c>
      <c r="C30" s="6">
        <v>183893</v>
      </c>
      <c r="D30" s="5">
        <v>183883</v>
      </c>
      <c r="E30" s="5">
        <v>2446634</v>
      </c>
      <c r="F30" s="10">
        <f>+Tabla_Consulta_desde_INECP_NEW[[#This Row],[CIF]]/$E$14*100</f>
        <v>16.893745575689916</v>
      </c>
    </row>
    <row r="31" spans="1:6" s="2" customFormat="1" ht="14.1" customHeight="1" x14ac:dyDescent="0.2">
      <c r="A31" s="8" t="s">
        <v>27</v>
      </c>
      <c r="B31" s="23" t="s">
        <v>49</v>
      </c>
      <c r="C31" s="6">
        <v>107670</v>
      </c>
      <c r="D31" s="5">
        <v>107670</v>
      </c>
      <c r="E31" s="19">
        <v>1200805</v>
      </c>
      <c r="F31" s="10">
        <f>+Tabla_Consulta_desde_INECP_NEW[[#This Row],[CIF]]/$E$14*100</f>
        <v>8.2914298403505917</v>
      </c>
    </row>
    <row r="32" spans="1:6" s="2" customFormat="1" ht="66" customHeight="1" x14ac:dyDescent="0.2">
      <c r="A32" s="8" t="s">
        <v>28</v>
      </c>
      <c r="B32" s="23" t="s">
        <v>57</v>
      </c>
      <c r="C32" s="6">
        <v>6339</v>
      </c>
      <c r="D32" s="5">
        <v>6339</v>
      </c>
      <c r="E32" s="5">
        <v>356552</v>
      </c>
      <c r="F32" s="10">
        <f>+Tabla_Consulta_desde_INECP_NEW[[#This Row],[CIF]]/$E$14*100</f>
        <v>2.4619533499916173</v>
      </c>
    </row>
    <row r="33" spans="1:6" s="2" customFormat="1" ht="14.1" customHeight="1" x14ac:dyDescent="0.2">
      <c r="A33" s="8" t="s">
        <v>29</v>
      </c>
      <c r="B33" s="23" t="s">
        <v>50</v>
      </c>
      <c r="C33" s="6">
        <v>168</v>
      </c>
      <c r="D33" s="5">
        <v>168</v>
      </c>
      <c r="E33" s="5">
        <v>7954</v>
      </c>
      <c r="F33" s="10">
        <f>+Tabla_Consulta_desde_INECP_NEW[[#This Row],[CIF]]/$E$14*100</f>
        <v>5.4921517607062438E-2</v>
      </c>
    </row>
    <row r="34" spans="1:6" s="2" customFormat="1" ht="14.1" customHeight="1" x14ac:dyDescent="0.2">
      <c r="A34" s="8" t="s">
        <v>30</v>
      </c>
      <c r="B34" s="23" t="s">
        <v>51</v>
      </c>
      <c r="C34" s="6">
        <v>77500</v>
      </c>
      <c r="D34" s="5">
        <v>77500</v>
      </c>
      <c r="E34" s="5">
        <v>438346</v>
      </c>
      <c r="F34" s="10">
        <f>+Tabla_Consulta_desde_INECP_NEW[[#This Row],[CIF]]/$E$14*100</f>
        <v>3.0267321545116155</v>
      </c>
    </row>
    <row r="35" spans="1:6" s="2" customFormat="1" ht="14.1" customHeight="1" x14ac:dyDescent="0.2">
      <c r="A35" s="30" t="s">
        <v>31</v>
      </c>
      <c r="B35" s="24" t="s">
        <v>52</v>
      </c>
      <c r="C35" s="27">
        <v>2068</v>
      </c>
      <c r="D35" s="27">
        <v>2068</v>
      </c>
      <c r="E35" s="27">
        <v>7357</v>
      </c>
      <c r="F35" s="21"/>
    </row>
    <row r="36" spans="1:6" x14ac:dyDescent="0.2">
      <c r="A36" s="25"/>
      <c r="B36" s="25"/>
      <c r="C36" s="28"/>
      <c r="D36" s="28"/>
      <c r="E36" s="28"/>
      <c r="F36" s="26"/>
    </row>
    <row r="37" spans="1:6" ht="9.9499999999999993" customHeight="1" x14ac:dyDescent="0.2"/>
    <row r="38" spans="1:6" ht="12.6" customHeight="1" x14ac:dyDescent="0.2">
      <c r="A38" s="35" t="s">
        <v>34</v>
      </c>
      <c r="B38" s="35"/>
      <c r="C38" s="35"/>
      <c r="D38" s="35"/>
      <c r="E38" s="35"/>
      <c r="F38" s="35"/>
    </row>
    <row r="39" spans="1:6" ht="12.6" customHeight="1" x14ac:dyDescent="0.2">
      <c r="A39" s="31" t="s">
        <v>58</v>
      </c>
      <c r="B39" s="32"/>
      <c r="C39" s="32"/>
      <c r="D39" s="32"/>
      <c r="E39" s="32"/>
    </row>
  </sheetData>
  <mergeCells count="11">
    <mergeCell ref="A39:E39"/>
    <mergeCell ref="A1:F1"/>
    <mergeCell ref="A2:F2"/>
    <mergeCell ref="A4:B12"/>
    <mergeCell ref="E7:E12"/>
    <mergeCell ref="F7:F12"/>
    <mergeCell ref="C4:F6"/>
    <mergeCell ref="C7:D9"/>
    <mergeCell ref="D10:D12"/>
    <mergeCell ref="C10:C12"/>
    <mergeCell ref="A38:F3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2024-12-10T17:55:37Z</cp:lastPrinted>
  <dcterms:created xsi:type="dcterms:W3CDTF">2018-03-13T16:48:30Z</dcterms:created>
  <dcterms:modified xsi:type="dcterms:W3CDTF">2024-12-30T14:14:06Z</dcterms:modified>
</cp:coreProperties>
</file>