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-15" yWindow="-15" windowWidth="10245" windowHeight="7560"/>
  </bookViews>
  <sheets>
    <sheet name="10" sheetId="19" r:id="rId1"/>
  </sheets>
  <definedNames>
    <definedName name="_xlnm.Print_Titles" localSheetId="0">'10'!$1:$8</definedName>
  </definedNames>
  <calcPr calcId="152511" fullCalcOnLoad="1"/>
</workbook>
</file>

<file path=xl/calcChain.xml><?xml version="1.0" encoding="utf-8"?>
<calcChain xmlns="http://schemas.openxmlformats.org/spreadsheetml/2006/main">
  <c r="C22" i="19" l="1"/>
  <c r="D57" i="19"/>
  <c r="C212" i="19"/>
  <c r="C224" i="19"/>
  <c r="C223" i="19"/>
  <c r="C222" i="19"/>
  <c r="C221" i="19"/>
  <c r="C220" i="19"/>
  <c r="C219" i="19"/>
  <c r="C218" i="19"/>
  <c r="C217" i="19"/>
  <c r="C216" i="19"/>
  <c r="C215" i="19"/>
  <c r="C214" i="19"/>
  <c r="C213" i="19"/>
  <c r="C211" i="19"/>
  <c r="C210" i="19"/>
  <c r="C209" i="19"/>
  <c r="K209" i="19"/>
  <c r="J209" i="19"/>
  <c r="I209" i="19"/>
  <c r="H209" i="19"/>
  <c r="G209" i="19"/>
  <c r="F209" i="19"/>
  <c r="E209" i="19"/>
  <c r="D209" i="19"/>
  <c r="C208" i="19"/>
  <c r="C207" i="19"/>
  <c r="C206" i="19"/>
  <c r="C205" i="19"/>
  <c r="C204" i="19"/>
  <c r="C203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87" i="19"/>
  <c r="C164" i="19"/>
  <c r="C163" i="19"/>
  <c r="C162" i="19"/>
  <c r="C161" i="19"/>
  <c r="C160" i="19"/>
  <c r="C159" i="19"/>
  <c r="C158" i="19"/>
  <c r="C157" i="19"/>
  <c r="C156" i="19"/>
  <c r="C155" i="19"/>
  <c r="C154" i="19"/>
  <c r="K153" i="19"/>
  <c r="J153" i="19"/>
  <c r="I153" i="19"/>
  <c r="H153" i="19"/>
  <c r="G153" i="19"/>
  <c r="F153" i="19"/>
  <c r="E153" i="19"/>
  <c r="D153" i="19"/>
  <c r="C152" i="19"/>
  <c r="C151" i="19"/>
  <c r="C150" i="19"/>
  <c r="C149" i="19"/>
  <c r="C148" i="19"/>
  <c r="C147" i="19"/>
  <c r="C146" i="19"/>
  <c r="C145" i="19"/>
  <c r="C144" i="19"/>
  <c r="C143" i="19"/>
  <c r="C142" i="19"/>
  <c r="C140" i="19"/>
  <c r="C139" i="19"/>
  <c r="C138" i="19"/>
  <c r="C137" i="19"/>
  <c r="C136" i="19"/>
  <c r="C135" i="19"/>
  <c r="C134" i="19"/>
  <c r="C133" i="19"/>
  <c r="C132" i="19"/>
  <c r="C131" i="19"/>
  <c r="C14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K57" i="19"/>
  <c r="J57" i="19"/>
  <c r="I57" i="19"/>
  <c r="H57" i="19"/>
  <c r="G57" i="19"/>
  <c r="F57" i="19"/>
  <c r="E57" i="19"/>
  <c r="C56" i="19"/>
  <c r="C55" i="19"/>
  <c r="C53" i="19"/>
  <c r="C52" i="19"/>
  <c r="C51" i="19"/>
  <c r="C50" i="19"/>
  <c r="C49" i="19"/>
  <c r="C48" i="19"/>
  <c r="C47" i="19"/>
  <c r="C46" i="19"/>
  <c r="C45" i="19"/>
  <c r="C44" i="19"/>
  <c r="K43" i="19"/>
  <c r="J43" i="19"/>
  <c r="I43" i="19"/>
  <c r="H43" i="19"/>
  <c r="G43" i="19"/>
  <c r="F43" i="19"/>
  <c r="E43" i="19"/>
  <c r="D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K23" i="19"/>
  <c r="J23" i="19"/>
  <c r="I23" i="19"/>
  <c r="H23" i="19"/>
  <c r="G23" i="19"/>
  <c r="F23" i="19"/>
  <c r="E23" i="19"/>
  <c r="D23" i="19"/>
  <c r="C21" i="19"/>
  <c r="C20" i="19"/>
  <c r="C19" i="19"/>
  <c r="C18" i="19"/>
  <c r="C17" i="19"/>
  <c r="C16" i="19"/>
  <c r="K15" i="19"/>
  <c r="J15" i="19"/>
  <c r="I15" i="19"/>
  <c r="H15" i="19"/>
  <c r="G15" i="19"/>
  <c r="F15" i="19"/>
  <c r="E15" i="19"/>
  <c r="D15" i="19"/>
  <c r="C14" i="19"/>
  <c r="C13" i="19"/>
  <c r="C12" i="19"/>
  <c r="C11" i="19"/>
  <c r="K10" i="19"/>
  <c r="J10" i="19"/>
  <c r="I10" i="19"/>
  <c r="H10" i="19"/>
  <c r="G10" i="19"/>
  <c r="F10" i="19"/>
  <c r="E10" i="19"/>
  <c r="D10" i="19"/>
  <c r="C15" i="19"/>
  <c r="C10" i="19"/>
  <c r="C153" i="19"/>
  <c r="C23" i="19"/>
  <c r="C57" i="19"/>
  <c r="C43" i="19"/>
  <c r="E9" i="19"/>
  <c r="E103" i="19"/>
  <c r="D9" i="19"/>
  <c r="D103" i="19"/>
  <c r="C9" i="19"/>
  <c r="C103" i="19"/>
  <c r="G9" i="19"/>
  <c r="G103" i="19"/>
  <c r="J9" i="19"/>
  <c r="J103" i="19"/>
  <c r="H103" i="19"/>
  <c r="H9" i="19"/>
  <c r="F103" i="19"/>
  <c r="F9" i="19"/>
  <c r="I9" i="19"/>
  <c r="I103" i="19"/>
  <c r="K9" i="19"/>
  <c r="K103" i="19"/>
</calcChain>
</file>

<file path=xl/connections.xml><?xml version="1.0" encoding="utf-8"?>
<connections xmlns="http://schemas.openxmlformats.org/spreadsheetml/2006/main">
  <connection id="1" sourceFile="Y:\MIGRA\Movimiento Internacional de Pasajeros-MIGRA\Base de dato-Tocumen-2014\entrada 2014.mdb" keepAlive="1" name="entrada 2014" type="5" refreshedVersion="4">
    <dbPr connection="Provider=Microsoft.ACE.OLEDB.12.0;Password=&quot;&quot;;User ID=Admin;Data Source=Y:\MIGRA\Movimiento Internacional de Pasajeros-MIGRA\Base de dato-Tocumen-2014\entrada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2" sourceFile="Y:\MIGRA\Movimiento Internacional de Pasajeros-MIGRA\Base de dato-Tocumen-2014\entrada 2014.mdb" keepAlive="1" name="entrada 20141" type="5" refreshedVersion="4">
    <dbPr connection="Provider=Microsoft.ACE.OLEDB.12.0;Password=&quot;&quot;;User ID=Admin;Data Source=Y:\MIGRA\Movimiento Internacional de Pasajeros-MIGRA\Base de dato-Tocumen-2014\entrada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3" sourceFile="Y:\MIGRA\Movimiento Internacional de Pasajeros-MIGRA\Base de dato-Tocumen-2014\entrada 2014.mdb" keepAlive="1" name="entrada 20142" type="5" refreshedVersion="4">
    <dbPr connection="Provider=Microsoft.ACE.OLEDB.12.0;User ID=Admin;Data Source=Y:\MIGRA\Movimiento Internacional de Pasajeros-MIGRA\Base de dato-Tocumen-2014\entrada 2014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4" sourceFile="Y:\MIGRA\Movimiento Internacional de Pasajeros-MIGRA\Base de dato-Tocumen-2014\entrada 2014.mdb" keepAlive="1" name="entrada 20143" type="5" refreshedVersion="0">
    <dbPr connection="Provider=Microsoft.ACE.OLEDB.12.0;Password=&quot;&quot;;User ID=Admin;Data Source=Y:\MIGRA\Movimiento Internacional de Pasajeros-MIGRA\Base de dato-Tocumen-2014\entrada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5" sourceFile="Y:\MIGRA\Movimiento Internacional de Pasajeros-MIGRA\Base de dato-Tocumen-2014\entrada 2014.mdb" keepAlive="1" name="entrada 20144" type="5" refreshedVersion="0">
    <dbPr connection="Provider=Microsoft.ACE.OLEDB.12.0;Password=&quot;&quot;;User ID=Admin;Data Source=Y:\MIGRA\Movimiento Internacional de Pasajeros-MIGRA\Base de dato-Tocumen-2014\entrada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6" sourceFile="Y:\MIGRA\Movimiento Internacional de Pasajeros-MIGRA\Base de dato-Tocumen-2014\entrada 2014.mdb" keepAlive="1" name="entrada 20145" type="5" refreshedVersion="0">
    <dbPr connection="Provider=Microsoft.ACE.OLEDB.12.0;Password=&quot;&quot;;User ID=Admin;Data Source=Y:\MIGRA\Movimiento Internacional de Pasajeros-MIGRA\Base de dato-Tocumen-2014\entrada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7" sourceFile="Z:\MIGRA\BASE DE DATOS\BASE DE DATOS 2015\TOCUMEN\ENTRADAS DE ENERO A DIC 2015.accdb" keepAlive="1" name="ENTRADAS DE ENERO A DIC 2015" type="5" refreshedVersion="0" new="1" background="1">
    <dbPr connection="Provider=Microsoft.ACE.OLEDB.12.0;Password=&quot;&quot;;User ID=Admin;Data Source=Z:\MIGRA\BASE DE DATOS\BASE DE DATOS 2015\TOCUMEN\ENTRADAS DE ENERO A DIC 2015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1" commandType="3"/>
  </connection>
  <connection id="8" sourceFile="Z:\MIGRA\BASE DE DATOS\BASE DE DATOS 2015\TOCUMEN\ENTRADAS DE ENERO A DIC 2015.accdb" keepAlive="1" name="ENTRADAS DE ENERO A DIC 20151" type="5" refreshedVersion="0" new="1" background="1">
    <dbPr connection="Provider=Microsoft.ACE.OLEDB.12.0;Password=&quot;&quot;;User ID=Admin;Data Source=Z:\MIGRA\BASE DE DATOS\BASE DE DATOS 2015\TOCUMEN\ENTRADAS DE ENERO A DIC 2015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2" commandType="3"/>
  </connection>
  <connection id="9" sourceFile="\\INEC_NAS_01\Sociales\MIGRA\BASE DE DATOS\BASE DE DATOS 2020\TOCUMEN 2020\ENTRADA\ACCESS\TOCUMEN AÑO 2020.accdb" keepAlive="1" name="TOCUMEN AÑO 2020" type="5" refreshedVersion="4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10" sourceFile="\\INEC_NAS_01\Sociales\MIGRA\BASE DE DATOS\BASE DE DATOS 2020\TOCUMEN 2020\ENTRADA\ACCESS\TOCUMEN AÑO 2020.accdb" keepAlive="1" name="TOCUMEN AÑO 20201" type="5" refreshedVersion="4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11" sourceFile="\\inec_nas_01\Sociales\MIGRA\BASE DE DATOS\BASE DE DATOS 2021\TOCUMEN 2021\ENTRADA\ACCESS\TOCUMEN AÑO 2021.accdb" keepAlive="1" name="TOCUMEN AÑO 2021" type="5" refreshedVersion="4">
    <dbPr connection="Provider=Microsoft.ACE.OLEDB.12.0;User ID=Admin;Data Source=\\inec_nas_01\Sociales\MIGRA\BASE DE DATOS\BASE DE DATOS 2021\TOCUMEN 2021\ENTRADA\ACCESS\TOCUMEN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2" sourceFile="\\inec_nas_01\Sociales\MIGRA\BASE DE DATOS\BASE DE DATOS 2021\TOCUMEN 2021\ENTRADA\ACCESS\TOCUMEN AÑO 2021.accdb" keepAlive="1" name="TOCUMEN AÑO 20211" type="5" refreshedVersion="4">
    <dbPr connection="Provider=Microsoft.ACE.OLEDB.12.0;User ID=Admin;Data Source=\\inec_nas_01\Sociales\MIGRA\BASE DE DATOS\BASE DE DATOS 2021\TOCUMEN 2021\ENTRADA\ACCESS\TOCUMEN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3" sourceFile="C:\Users\yantillon\Desktop\BOLETIN 2019\TOCUMEN\TOCUMEN ENERO - ABRIL 2019.accdb" keepAlive="1" name="TOCUMEN ENERO - ABRIL 2019" type="5" refreshedVersion="4">
    <dbPr connection="Provider=Microsoft.ACE.OLEDB.12.0;User ID=Admin;Data Source=C:\Users\yantillon\Desktop\BOLETIN 2019\TOCUMEN\TOCUMEN ENERO - ABRIL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4" sourceFile="C:\Users\yantillon\Desktop\BOLETIN 2019\TOCUMEN\TOCUMEN ENERO - ABRIL 2019.accdb" keepAlive="1" name="TOCUMEN ENERO - ABRIL 20191" type="5" refreshedVersion="4">
    <dbPr connection="Provider=Microsoft.ACE.OLEDB.12.0;Password=&quot;&quot;;User ID=Admin;Data Source=C:\Users\yantillon\Desktop\BOLETIN 2019\TOCUMEN\TOCUMEN ENERO - ABRIL 2019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5" sourceFile="Z:\BASE DE DATOS\BASE DE DATOS 2016\TOCUMEN\TOCUMEN ENERO A DICIEMBRE 2016.accdb" keepAlive="1" name="TOCUMEN ENERO A DICIEMBRE 2016" type="5" refreshedVersion="4">
    <dbPr connection="Provider=Microsoft.ACE.OLEDB.12.0;Password=&quot;&quot;;User ID=Admin;Data Source=Z:\BASE DE DATOS\BASE DE DATOS 2016\TOCUMEN\TOCUMEN ENERO A DICIEMBRE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16" sourceFile="Z:\BASE DE DATOS\BASE DE DATOS 2016\TOCUMEN\TOCUMEN ENERO A DICIEMBRE 2016.accdb" keepAlive="1" name="TOCUMEN ENERO A DICIEMBRE 20161" type="5" refreshedVersion="4">
    <dbPr connection="Provider=Microsoft.ACE.OLEDB.12.0;Password=&quot;&quot;;User ID=Admin;Data Source=Z:\BASE DE DATOS\BASE DE DATOS 2016\TOCUMEN\TOCUMEN ENERO A DICIEMBRE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17" sourceFile="Z:\BASE DE DATOS\BASE DE DATOS 2016\TOCUMEN\TOCUMEN ENERO A DICIEMBRE 2016.accdb" keepAlive="1" name="TOCUMEN ENERO A DICIEMBRE 201610" type="5" refreshedVersion="0">
    <dbPr connection="Provider=Microsoft.ACE.OLEDB.12.0;Password=&quot;&quot;;User ID=Admin;Data Source=Z:\BASE DE DATOS\BASE DE DATOS 2016\TOCUMEN\TOCUMEN ENERO A DICIEMBRE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18" sourceFile="Z:\BASE DE DATOS\BASE DE DATOS 2016\TOCUMEN\TOCUMEN ENERO A DICIEMBRE 2016.accdb" keepAlive="1" name="TOCUMEN ENERO A DICIEMBRE 201611" type="5" refreshedVersion="0">
    <dbPr connection="Provider=Microsoft.ACE.OLEDB.12.0;Password=&quot;&quot;;User ID=Admin;Data Source=Z:\BASE DE DATOS\BASE DE DATOS 2016\TOCUMEN\TOCUMEN ENERO A DICIEMBRE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19" sourceFile="Z:\BASE DE DATOS\BASE DE DATOS 2016\TOCUMEN\TOCUMEN ENERO A DICIEMBRE 2016.accdb" keepAlive="1" name="TOCUMEN ENERO A DICIEMBRE 201612" type="5" refreshedVersion="4">
    <dbPr connection="Provider=Microsoft.ACE.OLEDB.12.0;User ID=Admin;Data Source=Z:\BASE DE DATOS\BASE DE DATOS 2016\TOCUMEN\TOCUMEN ENERO A DICIEMBRE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20" sourceFile="Z:\BASE DE DATOS\BASE DE DATOS 2016\TOCUMEN\TOCUMEN ENERO A DICIEMBRE 2016.accdb" keepAlive="1" name="TOCUMEN ENERO A DICIEMBRE 201613" type="5" refreshedVersion="4">
    <dbPr connection="Provider=Microsoft.ACE.OLEDB.12.0;User ID=Admin;Data Source=Z:\BASE DE DATOS\BASE DE DATOS 2016\TOCUMEN\TOCUMEN ENERO A DICIEMBRE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5" commandType="3"/>
  </connection>
  <connection id="21" sourceFile="Z:\BASE DE DATOS\BASE DE DATOS 2016\TOCUMEN\TOCUMEN ENERO A DICIEMBRE 2016.accdb" keepAlive="1" name="TOCUMEN ENERO A DICIEMBRE 201614" type="5" refreshedVersion="4">
    <dbPr connection="Provider=Microsoft.ACE.OLEDB.12.0;Password=&quot;&quot;;User ID=Admin;Data Source=Z:\BASE DE DATOS\BASE DE DATOS 2016\TOCUMEN\TOCUMEN ENERO A DICIEMBRE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22" sourceFile="Z:\BASE DE DATOS\BASE DE DATOS 2016\TOCUMEN\TOCUMEN ENERO A DICIEMBRE 2016.accdb" keepAlive="1" name="TOCUMEN ENERO A DICIEMBRE 201615" type="5" refreshedVersion="4">
    <dbPr connection="Provider=Microsoft.ACE.OLEDB.12.0;Password=&quot;&quot;;User ID=Admin;Data Source=Z:\BASE DE DATOS\BASE DE DATOS 2016\TOCUMEN\TOCUMEN ENERO A DICIEMBRE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4" commandType="3"/>
  </connection>
  <connection id="23" sourceFile="Z:\BASE DE DATOS\BASE DE DATOS 2016\TOCUMEN\TOCUMEN ENERO A DICIEMBRE 2016.accdb" keepAlive="1" name="TOCUMEN ENERO A DICIEMBRE 201616" type="5" refreshedVersion="4">
    <dbPr connection="Provider=Microsoft.ACE.OLEDB.12.0;User ID=Admin;Data Source=Z:\BASE DE DATOS\BASE DE DATOS 2016\TOCUMEN\TOCUMEN ENERO A DICIEMBRE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5" commandType="3"/>
  </connection>
  <connection id="24" sourceFile="Z:\BASE DE DATOS\BASE DE DATOS 2016\TOCUMEN\TOCUMEN ENERO A DICIEMBRE 2016.accdb" keepAlive="1" name="TOCUMEN ENERO A DICIEMBRE 20162" type="5" refreshedVersion="4">
    <dbPr connection="Provider=Microsoft.ACE.OLEDB.12.0;Password=&quot;&quot;;User ID=Admin;Data Source=Z:\BASE DE DATOS\BASE DE DATOS 2016\TOCUMEN\TOCUMEN ENERO A DICIEMBRE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4" commandType="3"/>
  </connection>
  <connection id="25" sourceFile="Z:\BASE DE DATOS\BASE DE DATOS 2016\TOCUMEN\TOCUMEN ENERO A DICIEMBRE 2016.accdb" keepAlive="1" name="TOCUMEN ENERO A DICIEMBRE 20163" type="5" refreshedVersion="4">
    <dbPr connection="Provider=Microsoft.ACE.OLEDB.12.0;Password=&quot;&quot;;User ID=Admin;Data Source=Z:\BASE DE DATOS\BASE DE DATOS 2016\TOCUMEN\TOCUMEN ENERO A DICIEMBRE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5" commandType="3"/>
  </connection>
  <connection id="26" sourceFile="Z:\BASE DE DATOS\BASE DE DATOS 2016\TOCUMEN\TOCUMEN ENERO A DICIEMBRE 2016.accdb" keepAlive="1" name="TOCUMEN ENERO A DICIEMBRE 20164" type="5" refreshedVersion="4">
    <dbPr connection="Provider=Microsoft.ACE.OLEDB.12.0;User ID=Admin;Data Source=Z:\BASE DE DATOS\BASE DE DATOS 2016\TOCUMEN\TOCUMEN ENERO A DICIEMBRE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5" commandType="3"/>
  </connection>
  <connection id="27" sourceFile="Z:\BASE DE DATOS\BASE DE DATOS 2016\TOCUMEN\TOCUMEN ENERO A DICIEMBRE 2016.accdb" keepAlive="1" name="TOCUMEN ENERO A DICIEMBRE 20165" type="5" refreshedVersion="0">
    <dbPr connection="Provider=Microsoft.ACE.OLEDB.12.0;Password=&quot;&quot;;User ID=Admin;Data Source=Z:\BASE DE DATOS\BASE DE DATOS 2016\TOCUMEN\TOCUMEN ENERO A DICIEMBRE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28" sourceFile="Z:\BASE DE DATOS\BASE DE DATOS 2016\TOCUMEN\TOCUMEN ENERO A DICIEMBRE 2016.accdb" keepAlive="1" name="TOCUMEN ENERO A DICIEMBRE 20166" type="5" refreshedVersion="0">
    <dbPr connection="Provider=Microsoft.ACE.OLEDB.12.0;Password=&quot;&quot;;User ID=Admin;Data Source=Z:\BASE DE DATOS\BASE DE DATOS 2016\TOCUMEN\TOCUMEN ENERO A DICIEMBRE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29" sourceFile="Z:\BASE DE DATOS\BASE DE DATOS 2016\TOCUMEN\TOCUMEN ENERO A DICIEMBRE 2016.accdb" keepAlive="1" name="TOCUMEN ENERO A DICIEMBRE 20167" type="5" refreshedVersion="0">
    <dbPr connection="Provider=Microsoft.ACE.OLEDB.12.0;Password=&quot;&quot;;User ID=Admin;Data Source=Z:\BASE DE DATOS\BASE DE DATOS 2016\TOCUMEN\TOCUMEN ENERO A DICIEMBRE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30" sourceFile="Z:\BASE DE DATOS\BASE DE DATOS 2016\TOCUMEN\TOCUMEN ENERO A DICIEMBRE 2016.accdb" keepAlive="1" name="TOCUMEN ENERO A DICIEMBRE 20168" type="5" refreshedVersion="0">
    <dbPr connection="Provider=Microsoft.ACE.OLEDB.12.0;Password=&quot;&quot;;User ID=Admin;Data Source=Z:\BASE DE DATOS\BASE DE DATOS 2016\TOCUMEN\TOCUMEN ENERO A DICIEMBRE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4" commandType="3"/>
  </connection>
  <connection id="31" sourceFile="Z:\BASE DE DATOS\BASE DE DATOS 2016\TOCUMEN\TOCUMEN ENERO A DICIEMBRE 2016.accdb" keepAlive="1" name="TOCUMEN ENERO A DICIEMBRE 20169" type="5" refreshedVersion="0">
    <dbPr connection="Provider=Microsoft.ACE.OLEDB.12.0;Password=&quot;&quot;;User ID=Admin;Data Source=Z:\BASE DE DATOS\BASE DE DATOS 2016\TOCUMEN\TOCUMEN ENERO A DICIEMBRE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32" sourceFile="\\inec_nas_01\Sociales\MIGRA\BASE DE DATOS\BASE DE DATOS 2022\TOCUMEN 2022\ENTRADA\ACCESS\TOCUMEN ENTRADAS AÑO 2022.accdb" keepAlive="1" name="TOCUMEN ENTRADAS AÑO 2022" type="5" refreshedVersion="4">
    <dbPr connection="Provider=Microsoft.ACE.OLEDB.12.0;Password=&quot;&quot;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33" sourceFile="\\inec_nas_01\Sociales\MIGRA\BASE DE DATOS\BASE DE DATOS 2022\TOCUMEN 2022\ENTRADA\ACCESS\TOCUMEN ENTRADAS AÑO 2022.accdb" keepAlive="1" name="TOCUMEN ENTRADAS AÑO 20221" type="5" refreshedVersion="4">
    <dbPr connection="Provider=Microsoft.ACE.OLEDB.12.0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34" sourceFile="\\inec_nas_01\Sociales\MIGRA\BASE DE DATOS\BASE DE DATOS 2022\TOCUMEN 2022\ENTRADA\ACCESS\TOCUMEN ENTRADAS AÑO 2022.accdb" keepAlive="1" name="TOCUMEN ENTRADAS AÑO 20222" type="5" refreshedVersion="4">
    <dbPr connection="Provider=Microsoft.ACE.OLEDB.12.0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35" sourceFile="\\inec_nas_01\Sociales\MIGRA\BASE DE DATOS\BASE DE DATOS 2022\TOCUMEN 2022\ENTRADA\ACCESS\TOCUMEN ENTRADAS AÑO 2022.accdb" keepAlive="1" name="TOCUMEN ENTRADAS AÑO 20223" type="5" refreshedVersion="0">
    <dbPr connection="Provider=Microsoft.ACE.OLEDB.12.0;Password=&quot;&quot;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3" commandType="3"/>
  </connection>
  <connection id="36" sourceFile="\\inec_nas_01\Sociales\MIGRA\BASE DE DATOS\BASE DE DATOS 2022\TOCUMEN 2022\ENTRADA\ACCESS\TOCUMEN ENTRADAS AÑO 2022.accdb" keepAlive="1" name="TOCUMEN ENTRADAS AÑO 20224" type="5" refreshedVersion="4">
    <dbPr connection="Provider=Microsoft.ACE.OLEDB.12.0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3" commandType="3"/>
  </connection>
  <connection id="37" sourceFile="\\inec_nas_01\Sociales\MIGRA\BASE DE DATOS\BASE DE DATOS 2023\TOCUMEN 2023\ENTRADA\ACCESS\TOCUMEN ENTRADAS AÑO 2023.accdb" keepAlive="1" name="TOCUMEN ENTRADAS AÑO 2023" type="5" refreshedVersion="4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38" sourceFile="\\inec_nas_01\Sociales\MIGRA\BASE DE DATOS\BASE DE DATOS 2023\TOCUMEN 2023\ENTRADA\ACCESS\TOCUMEN ENTRADAS AÑO 2023.accdb" keepAlive="1" name="TOCUMEN ENTRADAS AÑO 20231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39" sourceFile="\\inec_nas_01\Sociales\MIGRA\BASE DE DATOS\BASE DE DATOS 2023\TOCUMEN 2023\ENTRADA\ACCESS\TOCUMEN ENTRADAS AÑO 2023.accdb" keepAlive="1" name="TOCUMEN ENTRADAS AÑO 202310" type="5" refreshedVersion="4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40" sourceFile="\\inec_nas_01\Sociales\MIGRA\BASE DE DATOS\BASE DE DATOS 2023\TOCUMEN 2023\ENTRADA\ACCESS\TOCUMEN ENTRADAS AÑO 2023.accdb" keepAlive="1" name="TOCUMEN ENTRADAS AÑO 202311" type="5" refreshedVersion="4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3" commandType="3"/>
  </connection>
  <connection id="41" sourceFile="\\inec_nas_01\Sociales\MIGRA\BASE DE DATOS\BASE DE DATOS 2023\TOCUMEN 2023\ENTRADA\ACCESS\TOCUMEN ENTRADAS AÑO 2023.accdb" keepAlive="1" name="TOCUMEN ENTRADAS AÑO 20232" type="5" refreshedVersion="0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42" sourceFile="\\inec_nas_01\Sociales\MIGRA\BASE DE DATOS\BASE DE DATOS 2023\TOCUMEN 2023\ENTRADA\ACCESS\TOCUMEN ENTRADAS AÑO 2023.accdb" keepAlive="1" name="TOCUMEN ENTRADAS AÑO 20233" type="5" refreshedVersion="4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43" sourceFile="\\inec_nas_01\Sociales\MIGRA\BASE DE DATOS\BASE DE DATOS 2023\TOCUMEN 2023\ENTRADA\ACCESS\TOCUMEN ENTRADAS AÑO 2023.accdb" keepAlive="1" name="TOCUMEN ENTRADAS AÑO 20234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3" commandType="3"/>
  </connection>
  <connection id="44" sourceFile="\\inec_nas_01\Sociales\MIGRA\BASE DE DATOS\BASE DE DATOS 2023\TOCUMEN 2023\ENTRADA\ACCESS\TOCUMEN ENTRADAS AÑO 2023.accdb" keepAlive="1" name="TOCUMEN ENTRADAS AÑO 20235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45" sourceFile="\\inec_nas_01\Sociales\MIGRA\BASE DE DATOS\BASE DE DATOS 2023\TOCUMEN 2023\ENTRADA\ACCESS\TOCUMEN ENTRADAS AÑO 2023.accdb" keepAlive="1" name="TOCUMEN ENTRADAS AÑO 20236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46" sourceFile="\\inec_nas_01\Sociales\MIGRA\BASE DE DATOS\BASE DE DATOS 2023\TOCUMEN 2023\ENTRADA\ACCESS\TOCUMEN ENTRADAS AÑO 2023.accdb" keepAlive="1" name="TOCUMEN ENTRADAS AÑO 20237" type="5" refreshedVersion="0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47" sourceFile="\\inec_nas_01\Sociales\MIGRA\BASE DE DATOS\BASE DE DATOS 2023\TOCUMEN 2023\ENTRADA\ACCESS\TOCUMEN ENTRADAS AÑO 2023.accdb" keepAlive="1" name="TOCUMEN ENTRADAS AÑO 20238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48" sourceFile="\\inec_nas_01\Sociales\MIGRA\BASE DE DATOS\BASE DE DATOS 2023\TOCUMEN 2023\ENTRADA\ACCESS\TOCUMEN ENTRADAS AÑO 2023.accdb" keepAlive="1" name="TOCUMEN ENTRADAS AÑO 20239" type="5" refreshedVersion="4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49" sourceFile="C:\Users\yantillon\Desktop\BOLETIN 2019\TOCUMEN\TOCUMEN MAYO - AGOSTO 2019.accdb" keepAlive="1" name="TOCUMEN MAYO - AGOSTO 2019" type="5" refreshedVersion="4">
    <dbPr connection="Provider=Microsoft.ACE.OLEDB.12.0;User ID=Admin;Data Source=C:\Users\yantillon\Desktop\BOLETIN 2019\TOCUMEN\TOCUMEN MAYO - AGOSTO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50" sourceFile="C:\Users\yantillon\Desktop\BOLETIN 2019\TOCUMEN\TOCUMEN MAYO - AGOSTO 2019.accdb" keepAlive="1" name="TOCUMEN MAYO - AGOSTO 20191" type="5" refreshedVersion="0">
    <dbPr connection="Provider=Microsoft.ACE.OLEDB.12.0;Password=&quot;&quot;;User ID=Admin;Data Source=C:\Users\yantillon\Desktop\BOLETIN 2019\TOCUMEN\TOCUMEN MAYO - AGOSTO 2019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51" sourceFile="C:\Users\yantillon\Desktop\BOLETIN 2019\TOCUMEN\TOCUMEN MAYO - AGOSTO 2019.accdb" keepAlive="1" name="TOCUMEN MAYO - AGOSTO 20192" type="5" refreshedVersion="4">
    <dbPr connection="Provider=Microsoft.ACE.OLEDB.12.0;Password=&quot;&quot;;User ID=Admin;Data Source=C:\Users\yantillon\Desktop\BOLETIN 2019\TOCUMEN\TOCUMEN MAYO - AGOSTO 2019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52" sourceFile="C:\Users\yantillon\Desktop\BOLETIN 2019\TOCUMEN\TOCUMEN SEPT - DICIEMBRE 2019.accdb" keepAlive="1" name="TOCUMEN SEPT - DICIEMBRE 2019" type="5" refreshedVersion="0">
    <dbPr connection="Provider=Microsoft.ACE.OLEDB.12.0;Password=&quot;&quot;;User ID=Admin;Data Source=C:\Users\yantillon\Desktop\BOLETIN 2019\TOCUMEN\TOCUMEN SEPT - DICIEMBRE 2019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53" sourceFile="C:\Users\yantillon\Desktop\BOLETIN 2019\TOCUMEN\TOCUMEN SEPT - DICIEMBRE 2019.accdb" keepAlive="1" name="TOCUMEN SEPT - DICIEMBRE 20191" type="5" refreshedVersion="4">
    <dbPr connection="Provider=Microsoft.ACE.OLEDB.12.0;User ID=Admin;Data Source=C:\Users\yantillon\Desktop\BOLETIN 2019\TOCUMEN\TOCUMEN SEPT - DICIEMBRE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54" sourceFile="C:\Users\yantillon\Desktop\BOLETIN 2019\TOCUMEN\TOCUMEN SEPT - DICIEMBRE 2019.accdb" keepAlive="1" name="TOCUMEN SEPT - DICIEMBRE 20192" type="5" refreshedVersion="4">
    <dbPr connection="Provider=Microsoft.ACE.OLEDB.12.0;Password=&quot;&quot;;User ID=Admin;Data Source=C:\Users\yantillon\Desktop\BOLETIN 2019\TOCUMEN\TOCUMEN SEPT - DICIEMBRE 2019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55" sourceFile="C:\Users\yantillon\Desktop\BOLETIN 2019\TOCUMEN\TOCUMEN SEPT - DICIEMBRE 2019.accdb" keepAlive="1" name="TOCUMEN SEPT - DICIEMBRE 20193" type="5" refreshedVersion="4">
    <dbPr connection="Provider=Microsoft.ACE.OLEDB.12.0;Password=&quot;&quot;;User ID=Admin;Data Source=C:\Users\yantillon\Desktop\BOLETIN 2019\TOCUMEN\TOCUMEN SEPT - DICIEMBRE 2019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56" sourceFile="Y:\MIGRA\BASE DE DATOS\BASE DE DATOS 2017\TOCUMEN 2017\TOCUMEN TODO 2017.mdb" keepAlive="1" name="TOCUMEN TODO 2017" type="5" refreshedVersion="4">
    <dbPr connection="Provider=Microsoft.ACE.OLEDB.12.0;Password=&quot;&quot;;User ID=Admin;Data Source=Y:\MIGRA\BASE DE DATOS\BASE DE DATOS 2017\TOCUMEN 2017\TOCUMEN TODO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5" commandType="3"/>
  </connection>
  <connection id="57" sourceFile="Y:\MIGRA\BASE DE DATOS\BASE DE DATOS 2017\TOCUMEN 2017\TOCUMEN TODO 2017.mdb" keepAlive="1" name="TOCUMEN TODO 20171" type="5" refreshedVersion="4">
    <dbPr connection="Provider=Microsoft.ACE.OLEDB.12.0;User ID=Admin;Data Source=Y:\MIGRA\BASE DE DATOS\BASE DE DATOS 2017\TOCUMEN 2017\TOCUMEN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58" sourceFile="Y:\MIGRA\BASE DE DATOS\BASE DE DATOS 2017\TOCUMEN 2017\TOCUMEN TODO 2017.mdb" keepAlive="1" name="TOCUMEN TODO 20172" type="5" refreshedVersion="4">
    <dbPr connection="Provider=Microsoft.ACE.OLEDB.12.0;Password=&quot;&quot;;User ID=Admin;Data Source=Y:\MIGRA\BASE DE DATOS\BASE DE DATOS 2017\TOCUMEN 2017\TOCUMEN TODO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59" sourceFile="Y:\MIGRA\BASE DE DATOS\BASE DE DATOS 2017\TOCUMEN 2017\TOCUMEN TODO 2017.mdb" keepAlive="1" name="TOCUMEN TODO 20173" type="5" refreshedVersion="4">
    <dbPr connection="Provider=Microsoft.ACE.OLEDB.12.0;Password=&quot;&quot;;User ID=Admin;Data Source=Y:\MIGRA\BASE DE DATOS\BASE DE DATOS 2017\TOCUMEN 2017\TOCUMEN TODO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60" sourceFile="Y:\MIGRA\BASE DE DATOS\BASE DE DATOS 2017\TOCUMEN 2017\TOCUMEN TODO 2017.mdb" keepAlive="1" name="TOCUMEN TODO 20174" type="5" refreshedVersion="4">
    <dbPr connection="Provider=Microsoft.ACE.OLEDB.12.0;User ID=Admin;Data Source=Y:\MIGRA\BASE DE DATOS\BASE DE DATOS 2017\TOCUMEN 2017\TOCUMEN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61" sourceFile="Y:\MIGRA\BASE DE DATOS\BASE DE DATOS 2017\TOCUMEN 2017\TOCUMEN TODO 2017.mdb" keepAlive="1" name="TOCUMEN TODO 20175" type="5" refreshedVersion="4">
    <dbPr connection="Provider=Microsoft.ACE.OLEDB.12.0;Password=&quot;&quot;;User ID=Admin;Data Source=Y:\MIGRA\BASE DE DATOS\BASE DE DATOS 2017\TOCUMEN 2017\TOCUMEN TODO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62" sourceFile="Y:\MIGRA\BASE DE DATOS\BASE DE DATOS 2017\TOCUMEN 2017\TOCUMEN TODO 2017.mdb" keepAlive="1" name="TOCUMEN TODO 20176" type="5" refreshedVersion="4">
    <dbPr connection="Provider=Microsoft.ACE.OLEDB.12.0;User ID=Admin;Data Source=Y:\MIGRA\BASE DE DATOS\BASE DE DATOS 2017\TOCUMEN 2017\TOCUMEN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63" sourceFile="Y:\MIGRA\BASE DE DATOS\BASE DE DATOS 2018\TOCUMEN-ENTRADAS- 2018.mdb" keepAlive="1" name="TOCUMEN-ENTRADAS- 2018" type="5" refreshedVersion="4">
    <dbPr connection="Provider=Microsoft.ACE.OLEDB.12.0;Password=&quot;&quot;;User ID=Admin;Data Source=Y:\MIGRA\BASE DE DATOS\BASE DE DATOS 2018\TOCUMEN-ENTRADAS-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64" sourceFile="Y:\MIGRA\BASE DE DATOS\BASE DE DATOS 2018\TOCUMEN-ENTRADAS- 2018 - copia.mdb" keepAlive="1" name="TOCUMEN-ENTRADAS- 2018 - copia" type="5" refreshedVersion="4">
    <dbPr connection="Provider=Microsoft.ACE.OLEDB.12.0;Password=&quot;&quot;;User ID=Admin;Data Source=Y:\MIGRA\BASE DE DATOS\BASE DE DATOS 2018\TOCUMEN-ENTRADAS- 2018 - copia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7" commandType="3"/>
  </connection>
  <connection id="65" sourceFile="Y:\MIGRA\BASE DE DATOS\BASE DE DATOS 2018\TOCUMEN-ENTRADAS- 2018 - copia.mdb" keepAlive="1" name="TOCUMEN-ENTRADAS- 2018 - copia1" type="5" refreshedVersion="4">
    <dbPr connection="Provider=Microsoft.ACE.OLEDB.12.0;User ID=Admin;Data Source=Y:\MIGRA\BASE DE DATOS\BASE DE DATOS 2018\TOCUMEN-ENTRADAS- 2018 - copia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7" commandType="3"/>
  </connection>
  <connection id="66" sourceFile="Y:\MIGRA\BASE DE DATOS\BASE DE DATOS 2018\TOCUMEN-ENTRADAS- 2018.mdb" keepAlive="1" name="TOCUMEN-ENTRADAS- 20181" type="5" refreshedVersion="4">
    <dbPr connection="Provider=Microsoft.ACE.OLEDB.12.0;User ID=Admin;Data Source=Y:\MIGRA\BASE DE DATOS\BASE DE DATOS 2018\TOCUMEN-ENTRADAS-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6" commandType="3"/>
  </connection>
</connections>
</file>

<file path=xl/sharedStrings.xml><?xml version="1.0" encoding="utf-8"?>
<sst xmlns="http://schemas.openxmlformats.org/spreadsheetml/2006/main" count="232" uniqueCount="232">
  <si>
    <t>Estudios</t>
  </si>
  <si>
    <t>Negocios</t>
  </si>
  <si>
    <t>Recreo</t>
  </si>
  <si>
    <t>Conven-ciones</t>
  </si>
  <si>
    <t>Asuntos de familia</t>
  </si>
  <si>
    <t>Excursio-nistas</t>
  </si>
  <si>
    <t>Visitantes</t>
  </si>
  <si>
    <t xml:space="preserve">Total </t>
  </si>
  <si>
    <t>Motivo de viaje</t>
  </si>
  <si>
    <t>Misión oficial</t>
  </si>
  <si>
    <t>América Central</t>
  </si>
  <si>
    <t>América del Norte</t>
  </si>
  <si>
    <t>América del Sur</t>
  </si>
  <si>
    <t>Antillas</t>
  </si>
  <si>
    <t>Asia</t>
  </si>
  <si>
    <t>Oceanía</t>
  </si>
  <si>
    <t xml:space="preserve">      País de nacionalidad</t>
  </si>
  <si>
    <t>Fuente: Servicio Nacional de Migración.</t>
  </si>
  <si>
    <t>- Cantidad nula o cero.</t>
  </si>
  <si>
    <t>TOTAL</t>
  </si>
  <si>
    <t>África: (Continuación)</t>
  </si>
  <si>
    <t xml:space="preserve">Cuadro 10.  VISITANTES QUE ENTRARON A LA REPÚBLICA POR EL AEROPUERTO INTERNACIONAL DE  </t>
  </si>
  <si>
    <t>Otros      (1)</t>
  </si>
  <si>
    <t>(1) Incluye los no especificados.</t>
  </si>
  <si>
    <t>TOCUMEN, POR MOTIVO DE VIAJE, SEGÚN PAÍS DE NACIONALIDAD: AÑO 2023</t>
  </si>
  <si>
    <t>Argelia</t>
  </si>
  <si>
    <t>Botsuana</t>
  </si>
  <si>
    <t>Burkina Faso</t>
  </si>
  <si>
    <t>Burundi</t>
  </si>
  <si>
    <t>Cabo Verde</t>
  </si>
  <si>
    <t>Camerún</t>
  </si>
  <si>
    <t>Chad</t>
  </si>
  <si>
    <t>Comores</t>
  </si>
  <si>
    <t>Eritrea</t>
  </si>
  <si>
    <t>Gabón</t>
  </si>
  <si>
    <t>Gambia</t>
  </si>
  <si>
    <t>Ghana</t>
  </si>
  <si>
    <t>Guinea</t>
  </si>
  <si>
    <t>Guinea Bissau</t>
  </si>
  <si>
    <t>Kenia</t>
  </si>
  <si>
    <t>Madagascar</t>
  </si>
  <si>
    <t>Malaui</t>
  </si>
  <si>
    <t>Malí</t>
  </si>
  <si>
    <t>Marruecos</t>
  </si>
  <si>
    <t>Mauricio</t>
  </si>
  <si>
    <t>Mauritania</t>
  </si>
  <si>
    <t>Mozambique</t>
  </si>
  <si>
    <t>Namibia</t>
  </si>
  <si>
    <t>Nigeria</t>
  </si>
  <si>
    <t>Ruanda</t>
  </si>
  <si>
    <t>Senegal</t>
  </si>
  <si>
    <t>Seychelles</t>
  </si>
  <si>
    <t>Sierra Leona</t>
  </si>
  <si>
    <t>Somalia</t>
  </si>
  <si>
    <t>Suazilandia</t>
  </si>
  <si>
    <t>Tanzania</t>
  </si>
  <si>
    <t>Togo</t>
  </si>
  <si>
    <t>Túnez</t>
  </si>
  <si>
    <t>Yibuti</t>
  </si>
  <si>
    <t>Zambia</t>
  </si>
  <si>
    <t>Zimbabue</t>
  </si>
  <si>
    <t>Belice</t>
  </si>
  <si>
    <t>Costa Rica</t>
  </si>
  <si>
    <t>El Salvador</t>
  </si>
  <si>
    <t>Guatemala</t>
  </si>
  <si>
    <t>Honduras</t>
  </si>
  <si>
    <t>Nicaragua</t>
  </si>
  <si>
    <t>Panamá</t>
  </si>
  <si>
    <t>Bermudas</t>
  </si>
  <si>
    <t>Canadá</t>
  </si>
  <si>
    <t>México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</si>
  <si>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</si>
  <si>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</si>
  <si>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</si>
  <si>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</si>
  <si>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</si>
  <si>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</si>
  <si>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</si>
  <si>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</si>
  <si>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</si>
  <si>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</si>
  <si>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</si>
  <si>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</si>
  <si>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Bahamas</t>
  </si>
  <si>
    <t>Barbados</t>
  </si>
  <si>
    <t>Cuba</t>
  </si>
  <si>
    <t>Dominica</t>
  </si>
  <si>
    <t>Granada</t>
  </si>
  <si>
    <t>Guadalupe</t>
  </si>
  <si>
    <t>Haití</t>
  </si>
  <si>
    <t>Islas Caimán</t>
  </si>
  <si>
    <t>Jamaica</t>
  </si>
  <si>
    <t>Puerto Rico</t>
  </si>
  <si>
    <t>República Dominicana</t>
  </si>
  <si>
    <t>Santa Lucía</t>
  </si>
  <si>
    <t>Afganistán</t>
  </si>
  <si>
    <t>Arabia Saudita</t>
  </si>
  <si>
    <t>Armenia</t>
  </si>
  <si>
    <t>Azerbaiyán</t>
  </si>
  <si>
    <t>Bangladesh</t>
  </si>
  <si>
    <t>Bután</t>
  </si>
  <si>
    <t>Camboya</t>
  </si>
  <si>
    <t>China -Taiwán (Formosa)</t>
  </si>
  <si>
    <t>Chipre</t>
  </si>
  <si>
    <t>Emiratos Árabes Unidos</t>
  </si>
  <si>
    <t xml:space="preserve">Filipinas </t>
  </si>
  <si>
    <t>Georgia</t>
  </si>
  <si>
    <t xml:space="preserve">Hong Kong 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</si>
  <si>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</si>
  <si>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</si>
  <si>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</si>
  <si>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</si>
  <si>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</si>
  <si>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</si>
  <si>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</si>
  <si>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</si>
  <si>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</si>
  <si>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</si>
  <si>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</si>
  <si>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Maldivas</t>
  </si>
  <si>
    <t>Mongolia</t>
  </si>
  <si>
    <t>Nepal</t>
  </si>
  <si>
    <t>Omán</t>
  </si>
  <si>
    <t>Pakistán</t>
  </si>
  <si>
    <t>Palestina</t>
  </si>
  <si>
    <t>Polinesia</t>
  </si>
  <si>
    <t xml:space="preserve">Qatar </t>
  </si>
  <si>
    <t>Singapur</t>
  </si>
  <si>
    <t>Siria</t>
  </si>
  <si>
    <t>Sri Lanka</t>
  </si>
  <si>
    <t>Tailandia</t>
  </si>
  <si>
    <t>Tayikistán</t>
  </si>
  <si>
    <t>Turkmenistán</t>
  </si>
  <si>
    <t>Turquía</t>
  </si>
  <si>
    <t>Uzbekistán</t>
  </si>
  <si>
    <t>Vietnam</t>
  </si>
  <si>
    <t>Yemen</t>
  </si>
  <si>
    <t>Alemania</t>
  </si>
  <si>
    <t>Andorra</t>
  </si>
  <si>
    <t>Austria</t>
  </si>
  <si>
    <t>Bélgica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</si>
  <si>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</si>
  <si>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</si>
  <si>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</si>
  <si>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</si>
  <si>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</si>
  <si>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</si>
  <si>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</si>
  <si>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</si>
  <si>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</si>
  <si>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</si>
  <si>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</si>
  <si>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</si>
  <si>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</si>
  <si>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</si>
  <si>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</si>
  <si>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</si>
  <si>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</si>
  <si>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</si>
  <si>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</si>
  <si>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</si>
  <si>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</si>
  <si>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</si>
  <si>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</si>
  <si>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</si>
  <si>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</si>
  <si>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</si>
  <si>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</si>
  <si>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</si>
  <si>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</si>
  <si>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</si>
  <si>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</si>
  <si>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</si>
  <si>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</si>
  <si>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</si>
  <si>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</si>
  <si>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</si>
  <si>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Australia</t>
  </si>
  <si>
    <t>Fiji</t>
  </si>
  <si>
    <t>Islas Cook</t>
  </si>
  <si>
    <t>Islas Marshall</t>
  </si>
  <si>
    <t>Micronesia</t>
  </si>
  <si>
    <t>Nueva Zelanda</t>
  </si>
  <si>
    <t>Papúa Nueva Guinea</t>
  </si>
  <si>
    <t>Polinesia Francesa</t>
  </si>
  <si>
    <t>Tonga</t>
  </si>
  <si>
    <t>Tuvalu</t>
  </si>
  <si>
    <t>Vanuatu</t>
  </si>
  <si>
    <t>República Centroafricana</t>
  </si>
  <si>
    <t>Aruba</t>
  </si>
  <si>
    <t>Islas Salomón</t>
  </si>
  <si>
    <t>Estados Unidos de América</t>
  </si>
  <si>
    <t>Antigua y Barbuda</t>
  </si>
  <si>
    <t>Islas Vírgenes (Reino Unido)</t>
  </si>
  <si>
    <t>San Vicente y Las Granadinas</t>
  </si>
  <si>
    <t>Trinidad y Tobago</t>
  </si>
  <si>
    <t>Bosnia y Herzegovina</t>
  </si>
  <si>
    <t xml:space="preserve">Irlanda </t>
  </si>
  <si>
    <t>República de Belarús</t>
  </si>
  <si>
    <t>Corea del Sur</t>
  </si>
  <si>
    <t>República Democrática Popular Laos</t>
  </si>
  <si>
    <t>Unión de Myanmar</t>
  </si>
  <si>
    <t>Costa de Marfil</t>
  </si>
  <si>
    <t>República Árabe de Egipto</t>
  </si>
  <si>
    <t>República de Sudáfrica</t>
  </si>
  <si>
    <t>República Democrática del Congo</t>
  </si>
  <si>
    <t>Santo Tomé y Príncipe</t>
  </si>
  <si>
    <t>Islas Heard y Mcdonald</t>
  </si>
  <si>
    <t xml:space="preserve">Nueva Caledonia </t>
  </si>
  <si>
    <t>Brunéi</t>
  </si>
  <si>
    <t>Bonaire</t>
  </si>
  <si>
    <t>Guinea Ecuatorial</t>
  </si>
  <si>
    <t>Níger</t>
  </si>
  <si>
    <r>
      <t xml:space="preserve">Europa   </t>
    </r>
    <r>
      <rPr>
        <b/>
        <sz val="10"/>
        <color indexed="10"/>
        <rFont val="Arial"/>
        <family val="2"/>
      </rPr>
      <t xml:space="preserve"> </t>
    </r>
  </si>
  <si>
    <t xml:space="preserve">Albania   </t>
  </si>
  <si>
    <t xml:space="preserve">China   </t>
  </si>
  <si>
    <t xml:space="preserve">India   </t>
  </si>
  <si>
    <t xml:space="preserve">África   </t>
  </si>
  <si>
    <t xml:space="preserve">Angola   </t>
  </si>
  <si>
    <t xml:space="preserve">Etiopía     </t>
  </si>
  <si>
    <t xml:space="preserve">Liberia    </t>
  </si>
  <si>
    <t xml:space="preserve">Libia  </t>
  </si>
  <si>
    <t xml:space="preserve">República Árabe Saharaui Democrática  </t>
  </si>
  <si>
    <t xml:space="preserve">Sudán </t>
  </si>
  <si>
    <t xml:space="preserve">Uganda   </t>
  </si>
  <si>
    <t>Lesoto</t>
  </si>
  <si>
    <t>Islas Marianas del Norte</t>
  </si>
  <si>
    <t>República del Congo</t>
  </si>
  <si>
    <t>América del Sur: (Continuación)</t>
  </si>
  <si>
    <t>Saint Kitts and Nevis</t>
  </si>
  <si>
    <t xml:space="preserve">Bahréin </t>
  </si>
  <si>
    <t>Benín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</si>
</sst>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9" formatCode="#,##0;&quot;-&quot;;&quot;-&quot;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0" fillId="0" borderId="0" xfId="0" applyFill="1" applyBorder="1"/>
    <xf numFmtId="0" fontId="2" fillId="0" borderId="0" xfId="0" applyFont="1" applyFill="1"/>
    <xf numFmtId="0" fontId="0" fillId="0" borderId="0" xfId="0" applyFill="1"/>
    <xf numFmtId="0" fontId="0" fillId="0" borderId="0" xfId="0" applyBorder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2" fillId="0" borderId="0" xfId="0" applyFont="1" applyFill="1" applyBorder="1"/>
    <xf numFmtId="3" fontId="1" fillId="0" borderId="1" xfId="0" applyNumberFormat="1" applyFont="1" applyFill="1" applyBorder="1"/>
    <xf numFmtId="0" fontId="1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3" fontId="1" fillId="0" borderId="1" xfId="0" applyNumberFormat="1" applyFont="1" applyBorder="1"/>
    <xf numFmtId="0" fontId="2" fillId="0" borderId="0" xfId="0" applyFont="1" applyBorder="1"/>
    <xf numFmtId="0" fontId="1" fillId="0" borderId="0" xfId="0" applyFont="1" applyFill="1" applyBorder="1"/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1" fillId="0" borderId="0" xfId="0" applyFont="1" applyFill="1"/>
    <xf numFmtId="3" fontId="1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199" fontId="2" fillId="0" borderId="0" xfId="0" applyNumberFormat="1" applyFont="1" applyFill="1" applyBorder="1" applyAlignment="1">
      <alignment horizontal="right"/>
    </xf>
    <xf numFmtId="199" fontId="2" fillId="0" borderId="1" xfId="0" applyNumberFormat="1" applyFont="1" applyFill="1" applyBorder="1" applyAlignment="1">
      <alignment horizontal="right"/>
    </xf>
    <xf numFmtId="199" fontId="1" fillId="0" borderId="1" xfId="0" applyNumberFormat="1" applyFont="1" applyFill="1" applyBorder="1"/>
    <xf numFmtId="199" fontId="1" fillId="0" borderId="5" xfId="0" applyNumberFormat="1" applyFont="1" applyFill="1" applyBorder="1"/>
    <xf numFmtId="199" fontId="2" fillId="0" borderId="1" xfId="0" applyNumberFormat="1" applyFont="1" applyFill="1" applyBorder="1" applyAlignment="1">
      <alignment horizontal="right" vertical="center" wrapText="1"/>
    </xf>
    <xf numFmtId="199" fontId="2" fillId="0" borderId="5" xfId="0" applyNumberFormat="1" applyFont="1" applyFill="1" applyBorder="1" applyAlignment="1">
      <alignment horizontal="right"/>
    </xf>
    <xf numFmtId="199" fontId="2" fillId="0" borderId="6" xfId="0" applyNumberFormat="1" applyFont="1" applyFill="1" applyBorder="1" applyAlignment="1">
      <alignment horizontal="right"/>
    </xf>
    <xf numFmtId="199" fontId="1" fillId="0" borderId="1" xfId="0" applyNumberFormat="1" applyFont="1" applyFill="1" applyBorder="1" applyAlignment="1">
      <alignment horizontal="right"/>
    </xf>
    <xf numFmtId="199" fontId="1" fillId="0" borderId="5" xfId="0" applyNumberFormat="1" applyFont="1" applyFill="1" applyBorder="1" applyAlignment="1">
      <alignment horizontal="right"/>
    </xf>
    <xf numFmtId="199" fontId="2" fillId="0" borderId="0" xfId="0" applyNumberFormat="1" applyFont="1" applyBorder="1" applyAlignment="1">
      <alignment horizontal="right"/>
    </xf>
    <xf numFmtId="199" fontId="2" fillId="0" borderId="1" xfId="0" applyNumberFormat="1" applyFont="1" applyBorder="1" applyAlignment="1">
      <alignment horizontal="right"/>
    </xf>
    <xf numFmtId="199" fontId="2" fillId="0" borderId="1" xfId="0" applyNumberFormat="1" applyFont="1" applyFill="1" applyBorder="1"/>
    <xf numFmtId="199" fontId="2" fillId="0" borderId="0" xfId="0" applyNumberFormat="1" applyFont="1" applyFill="1" applyAlignment="1">
      <alignment horizontal="right"/>
    </xf>
    <xf numFmtId="199" fontId="2" fillId="0" borderId="0" xfId="0" applyNumberFormat="1" applyFont="1" applyFill="1" applyBorder="1" applyAlignment="1">
      <alignment horizontal="right" vertical="center" wrapText="1"/>
    </xf>
    <xf numFmtId="199" fontId="2" fillId="0" borderId="5" xfId="0" applyNumberFormat="1" applyFont="1" applyFill="1" applyBorder="1"/>
    <xf numFmtId="199" fontId="1" fillId="0" borderId="1" xfId="0" applyNumberFormat="1" applyFont="1" applyBorder="1"/>
    <xf numFmtId="199" fontId="1" fillId="0" borderId="5" xfId="0" applyNumberFormat="1" applyFont="1" applyBorder="1"/>
    <xf numFmtId="3" fontId="6" fillId="0" borderId="1" xfId="0" applyNumberFormat="1" applyFont="1" applyFill="1" applyBorder="1"/>
    <xf numFmtId="3" fontId="6" fillId="0" borderId="5" xfId="0" applyNumberFormat="1" applyFont="1" applyFill="1" applyBorder="1"/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/>
    <xf numFmtId="49" fontId="0" fillId="0" borderId="0" xfId="0" applyNumberFormat="1"/>
    <xf numFmtId="3" fontId="0" fillId="0" borderId="0" xfId="0" applyNumberFormat="1"/>
    <xf numFmtId="3" fontId="2" fillId="0" borderId="0" xfId="0" applyNumberFormat="1" applyFont="1"/>
    <xf numFmtId="0" fontId="2" fillId="0" borderId="0" xfId="0" applyFont="1" applyFill="1" applyBorder="1" applyAlignment="1"/>
    <xf numFmtId="0" fontId="0" fillId="0" borderId="5" xfId="0" applyFill="1" applyBorder="1"/>
    <xf numFmtId="0" fontId="0" fillId="0" borderId="1" xfId="0" applyFill="1" applyBorder="1"/>
    <xf numFmtId="3" fontId="1" fillId="0" borderId="5" xfId="0" applyNumberFormat="1" applyFont="1" applyFill="1" applyBorder="1"/>
    <xf numFmtId="199" fontId="2" fillId="0" borderId="0" xfId="0" applyNumberFormat="1" applyFont="1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tabSelected="1" zoomScaleNormal="100" zoomScaleSheetLayoutView="120" workbookViewId="0">
      <selection sqref="A1:K1"/>
    </sheetView>
  </sheetViews>
  <sheetFormatPr baseColWidth="10" defaultRowHeight="12.75" x14ac:dyDescent="0.2"/>
  <cols>
    <col min="1" max="1" width="3.140625" style="1" customWidth="1"/>
    <col min="2" max="2" width="42.42578125" style="1" customWidth="1"/>
    <col min="3" max="3" width="11" style="11" customWidth="1"/>
    <col min="4" max="4" width="9.28515625" style="1" customWidth="1"/>
    <col min="5" max="5" width="10.140625" style="1" customWidth="1"/>
    <col min="6" max="10" width="9.28515625" style="1" customWidth="1"/>
    <col min="11" max="11" width="9.28515625" style="16" customWidth="1"/>
  </cols>
  <sheetData>
    <row r="1" spans="1:11" s="8" customFormat="1" ht="16.5" customHeight="1" x14ac:dyDescent="0.25">
      <c r="A1" s="57" t="s">
        <v>21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8" customFormat="1" ht="16.5" customHeight="1" x14ac:dyDescent="0.25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2.75" customHeight="1" x14ac:dyDescent="0.2">
      <c r="C3" s="23"/>
      <c r="D3" s="3"/>
      <c r="E3" s="3"/>
      <c r="F3" s="3"/>
      <c r="G3" s="3"/>
      <c r="H3" s="3"/>
      <c r="I3" s="3"/>
      <c r="J3" s="3"/>
    </row>
    <row r="4" spans="1:11" s="8" customFormat="1" ht="22.5" customHeight="1" x14ac:dyDescent="0.25">
      <c r="A4" s="58" t="s">
        <v>16</v>
      </c>
      <c r="B4" s="59"/>
      <c r="C4" s="64" t="s">
        <v>6</v>
      </c>
      <c r="D4" s="65"/>
      <c r="E4" s="65"/>
      <c r="F4" s="65"/>
      <c r="G4" s="65"/>
      <c r="H4" s="65"/>
      <c r="I4" s="65"/>
      <c r="J4" s="65"/>
      <c r="K4" s="65"/>
    </row>
    <row r="5" spans="1:11" s="8" customFormat="1" ht="22.5" customHeight="1" x14ac:dyDescent="0.25">
      <c r="A5" s="60"/>
      <c r="B5" s="61"/>
      <c r="C5" s="66" t="s">
        <v>7</v>
      </c>
      <c r="D5" s="69" t="s">
        <v>8</v>
      </c>
      <c r="E5" s="70"/>
      <c r="F5" s="70"/>
      <c r="G5" s="70"/>
      <c r="H5" s="70"/>
      <c r="I5" s="70"/>
      <c r="J5" s="70"/>
      <c r="K5" s="56"/>
    </row>
    <row r="6" spans="1:11" s="8" customFormat="1" ht="27.75" customHeight="1" x14ac:dyDescent="0.25">
      <c r="A6" s="60"/>
      <c r="B6" s="61"/>
      <c r="C6" s="67"/>
      <c r="D6" s="66" t="s">
        <v>2</v>
      </c>
      <c r="E6" s="66" t="s">
        <v>1</v>
      </c>
      <c r="F6" s="66" t="s">
        <v>3</v>
      </c>
      <c r="G6" s="66" t="s">
        <v>0</v>
      </c>
      <c r="H6" s="66" t="s">
        <v>4</v>
      </c>
      <c r="I6" s="66" t="s">
        <v>9</v>
      </c>
      <c r="J6" s="66" t="s">
        <v>5</v>
      </c>
      <c r="K6" s="72" t="s">
        <v>22</v>
      </c>
    </row>
    <row r="7" spans="1:11" s="8" customFormat="1" ht="27.75" customHeight="1" x14ac:dyDescent="0.25">
      <c r="A7" s="62"/>
      <c r="B7" s="63"/>
      <c r="C7" s="68"/>
      <c r="D7" s="68"/>
      <c r="E7" s="68"/>
      <c r="F7" s="68"/>
      <c r="G7" s="68"/>
      <c r="H7" s="68"/>
      <c r="I7" s="68"/>
      <c r="J7" s="68"/>
      <c r="K7" s="73"/>
    </row>
    <row r="8" spans="1:11" s="6" customFormat="1" ht="12.75" customHeight="1" x14ac:dyDescent="0.2">
      <c r="A8" s="12"/>
      <c r="B8" s="12"/>
      <c r="C8" s="43"/>
      <c r="D8" s="43"/>
      <c r="E8" s="43"/>
      <c r="F8" s="43"/>
      <c r="G8" s="43"/>
      <c r="H8" s="43"/>
      <c r="I8" s="43"/>
      <c r="J8" s="43"/>
      <c r="K8" s="44"/>
    </row>
    <row r="9" spans="1:11" s="6" customFormat="1" ht="30" customHeight="1" x14ac:dyDescent="0.2">
      <c r="A9" s="74" t="s">
        <v>19</v>
      </c>
      <c r="B9" s="75"/>
      <c r="C9" s="10">
        <f t="shared" ref="C9:K9" ca="1" si="0">SUM(C10+C15+C23+C43+C57+C103+C153+C209)</f>
        <v>1792322</v>
      </c>
      <c r="D9" s="28">
        <f t="shared" ca="1" si="0"/>
        <v>977184</v>
      </c>
      <c r="E9" s="28">
        <f t="shared" ca="1" si="0"/>
        <v>88915</v>
      </c>
      <c r="F9" s="28">
        <f t="shared" ca="1" si="0"/>
        <v>226755</v>
      </c>
      <c r="G9" s="28">
        <f t="shared" ca="1" si="0"/>
        <v>2127</v>
      </c>
      <c r="H9" s="28">
        <f t="shared" ca="1" si="0"/>
        <v>7037</v>
      </c>
      <c r="I9" s="28">
        <f t="shared" ca="1" si="0"/>
        <v>11032</v>
      </c>
      <c r="J9" s="28">
        <f t="shared" ca="1" si="0"/>
        <v>267340</v>
      </c>
      <c r="K9" s="29">
        <f t="shared" ca="1" si="0"/>
        <v>211932</v>
      </c>
    </row>
    <row r="10" spans="1:11" s="7" customFormat="1" ht="25.5" customHeight="1" x14ac:dyDescent="0.25">
      <c r="A10" s="16" t="s">
        <v>11</v>
      </c>
      <c r="B10" s="14"/>
      <c r="C10" s="10">
        <f>SUM(C11:C14)</f>
        <v>513107</v>
      </c>
      <c r="D10" s="33">
        <f t="shared" ref="D10:K10" si="1">SUM(D11:D14)</f>
        <v>335212</v>
      </c>
      <c r="E10" s="33">
        <f t="shared" si="1"/>
        <v>18735</v>
      </c>
      <c r="F10" s="33">
        <f t="shared" si="1"/>
        <v>31981</v>
      </c>
      <c r="G10" s="33">
        <f>SUM(G11:G14)</f>
        <v>453</v>
      </c>
      <c r="H10" s="33">
        <f t="shared" si="1"/>
        <v>2414</v>
      </c>
      <c r="I10" s="33">
        <f t="shared" si="1"/>
        <v>3712</v>
      </c>
      <c r="J10" s="33">
        <f t="shared" si="1"/>
        <v>62889</v>
      </c>
      <c r="K10" s="34">
        <f t="shared" si="1"/>
        <v>57711</v>
      </c>
    </row>
    <row r="11" spans="1:11" s="4" customFormat="1" ht="17.100000000000001" customHeight="1" x14ac:dyDescent="0.2">
      <c r="A11" s="9"/>
      <c r="B11" s="49" t="s">
        <v>68</v>
      </c>
      <c r="C11" s="10">
        <f>SUM(D11:K11)</f>
        <v>5</v>
      </c>
      <c r="D11" s="26">
        <v>5</v>
      </c>
      <c r="E11" s="27">
        <v>0</v>
      </c>
      <c r="F11" s="26">
        <v>0</v>
      </c>
      <c r="G11" s="27">
        <v>0</v>
      </c>
      <c r="H11" s="26">
        <v>0</v>
      </c>
      <c r="I11" s="27">
        <v>0</v>
      </c>
      <c r="J11" s="27">
        <v>0</v>
      </c>
      <c r="K11" s="26">
        <v>0</v>
      </c>
    </row>
    <row r="12" spans="1:11" s="4" customFormat="1" ht="17.100000000000001" customHeight="1" x14ac:dyDescent="0.2">
      <c r="A12" s="9"/>
      <c r="B12" s="49" t="s">
        <v>69</v>
      </c>
      <c r="C12" s="10">
        <f>SUM(D12:K12)</f>
        <v>44489</v>
      </c>
      <c r="D12" s="26">
        <v>28390</v>
      </c>
      <c r="E12" s="27">
        <v>771</v>
      </c>
      <c r="F12" s="26">
        <v>3736</v>
      </c>
      <c r="G12" s="27">
        <v>19</v>
      </c>
      <c r="H12" s="26">
        <v>114</v>
      </c>
      <c r="I12" s="27">
        <v>176</v>
      </c>
      <c r="J12" s="27">
        <v>6577</v>
      </c>
      <c r="K12" s="26">
        <v>4706</v>
      </c>
    </row>
    <row r="13" spans="1:11" s="4" customFormat="1" ht="17.100000000000001" customHeight="1" x14ac:dyDescent="0.2">
      <c r="A13" s="9"/>
      <c r="B13" s="50" t="s">
        <v>191</v>
      </c>
      <c r="C13" s="10">
        <f>SUM(D13:K13)</f>
        <v>400976</v>
      </c>
      <c r="D13" s="26">
        <v>275499</v>
      </c>
      <c r="E13" s="27">
        <v>10864</v>
      </c>
      <c r="F13" s="26">
        <v>19101</v>
      </c>
      <c r="G13" s="27">
        <v>282</v>
      </c>
      <c r="H13" s="26">
        <v>2064</v>
      </c>
      <c r="I13" s="27">
        <v>3243</v>
      </c>
      <c r="J13" s="27">
        <v>42947</v>
      </c>
      <c r="K13" s="26">
        <v>46976</v>
      </c>
    </row>
    <row r="14" spans="1:11" s="4" customFormat="1" ht="17.100000000000001" customHeight="1" x14ac:dyDescent="0.2">
      <c r="A14" s="9"/>
      <c r="B14" s="49" t="s">
        <v>70</v>
      </c>
      <c r="C14" s="10">
        <f>SUM(D14:K14)</f>
        <v>67637</v>
      </c>
      <c r="D14" s="26">
        <v>31318</v>
      </c>
      <c r="E14" s="27">
        <v>7100</v>
      </c>
      <c r="F14" s="26">
        <v>9144</v>
      </c>
      <c r="G14" s="27">
        <v>152</v>
      </c>
      <c r="H14" s="26">
        <v>236</v>
      </c>
      <c r="I14" s="27">
        <v>293</v>
      </c>
      <c r="J14" s="27">
        <v>13365</v>
      </c>
      <c r="K14" s="26">
        <v>6029</v>
      </c>
    </row>
    <row r="15" spans="1:11" s="8" customFormat="1" ht="25.5" customHeight="1" x14ac:dyDescent="0.25">
      <c r="A15" s="16" t="s">
        <v>10</v>
      </c>
      <c r="B15" s="2"/>
      <c r="C15" s="15">
        <f>SUM(C16:C22)</f>
        <v>158207</v>
      </c>
      <c r="D15" s="41">
        <f>SUM(D16:D22)</f>
        <v>73032</v>
      </c>
      <c r="E15" s="41">
        <f t="shared" ref="E15:K15" si="2">SUM(E16:E22)</f>
        <v>18304</v>
      </c>
      <c r="F15" s="41">
        <f t="shared" si="2"/>
        <v>20420</v>
      </c>
      <c r="G15" s="41">
        <f t="shared" si="2"/>
        <v>374</v>
      </c>
      <c r="H15" s="41">
        <f t="shared" si="2"/>
        <v>544</v>
      </c>
      <c r="I15" s="41">
        <f t="shared" si="2"/>
        <v>834</v>
      </c>
      <c r="J15" s="41">
        <f t="shared" si="2"/>
        <v>30007</v>
      </c>
      <c r="K15" s="42">
        <f t="shared" si="2"/>
        <v>14692</v>
      </c>
    </row>
    <row r="16" spans="1:11" s="4" customFormat="1" ht="17.100000000000001" customHeight="1" x14ac:dyDescent="0.2">
      <c r="A16" s="9"/>
      <c r="B16" s="2" t="s">
        <v>61</v>
      </c>
      <c r="C16" s="10">
        <f t="shared" ref="C16:C22" si="3">SUM(D16:K16)</f>
        <v>1737</v>
      </c>
      <c r="D16" s="26">
        <v>1032</v>
      </c>
      <c r="E16" s="27">
        <v>151</v>
      </c>
      <c r="F16" s="26">
        <v>140</v>
      </c>
      <c r="G16" s="27">
        <v>4</v>
      </c>
      <c r="H16" s="26">
        <v>5</v>
      </c>
      <c r="I16" s="27">
        <v>32</v>
      </c>
      <c r="J16" s="27">
        <v>273</v>
      </c>
      <c r="K16" s="26">
        <v>100</v>
      </c>
    </row>
    <row r="17" spans="1:11" s="4" customFormat="1" ht="17.100000000000001" customHeight="1" x14ac:dyDescent="0.2">
      <c r="A17" s="9"/>
      <c r="B17" s="2" t="s">
        <v>62</v>
      </c>
      <c r="C17" s="10">
        <f t="shared" si="3"/>
        <v>48773</v>
      </c>
      <c r="D17" s="26">
        <v>22017</v>
      </c>
      <c r="E17" s="27">
        <v>7809</v>
      </c>
      <c r="F17" s="26">
        <v>6632</v>
      </c>
      <c r="G17" s="27">
        <v>99</v>
      </c>
      <c r="H17" s="26">
        <v>174</v>
      </c>
      <c r="I17" s="27">
        <v>205</v>
      </c>
      <c r="J17" s="27">
        <v>6501</v>
      </c>
      <c r="K17" s="26">
        <v>5336</v>
      </c>
    </row>
    <row r="18" spans="1:11" s="4" customFormat="1" ht="17.100000000000001" customHeight="1" x14ac:dyDescent="0.2">
      <c r="A18" s="9"/>
      <c r="B18" s="2" t="s">
        <v>63</v>
      </c>
      <c r="C18" s="10">
        <f t="shared" si="3"/>
        <v>21990</v>
      </c>
      <c r="D18" s="26">
        <v>10209</v>
      </c>
      <c r="E18" s="27">
        <v>2342</v>
      </c>
      <c r="F18" s="26">
        <v>3969</v>
      </c>
      <c r="G18" s="27">
        <v>54</v>
      </c>
      <c r="H18" s="26">
        <v>97</v>
      </c>
      <c r="I18" s="27">
        <v>165</v>
      </c>
      <c r="J18" s="27">
        <v>2942</v>
      </c>
      <c r="K18" s="26">
        <v>2212</v>
      </c>
    </row>
    <row r="19" spans="1:11" s="4" customFormat="1" ht="17.100000000000001" customHeight="1" x14ac:dyDescent="0.2">
      <c r="A19" s="9"/>
      <c r="B19" s="2" t="s">
        <v>64</v>
      </c>
      <c r="C19" s="10">
        <f t="shared" si="3"/>
        <v>37598</v>
      </c>
      <c r="D19" s="26">
        <v>19279</v>
      </c>
      <c r="E19" s="27">
        <v>4898</v>
      </c>
      <c r="F19" s="26">
        <v>3144</v>
      </c>
      <c r="G19" s="27">
        <v>94</v>
      </c>
      <c r="H19" s="26">
        <v>74</v>
      </c>
      <c r="I19" s="27">
        <v>136</v>
      </c>
      <c r="J19" s="27">
        <v>7085</v>
      </c>
      <c r="K19" s="26">
        <v>2888</v>
      </c>
    </row>
    <row r="20" spans="1:11" s="4" customFormat="1" ht="17.100000000000001" customHeight="1" x14ac:dyDescent="0.2">
      <c r="A20" s="9"/>
      <c r="B20" s="2" t="s">
        <v>65</v>
      </c>
      <c r="C20" s="10">
        <f t="shared" si="3"/>
        <v>29603</v>
      </c>
      <c r="D20" s="27">
        <v>13257</v>
      </c>
      <c r="E20" s="27">
        <v>2017</v>
      </c>
      <c r="F20" s="27">
        <v>2564</v>
      </c>
      <c r="G20" s="27">
        <v>79</v>
      </c>
      <c r="H20" s="32">
        <v>70</v>
      </c>
      <c r="I20" s="27">
        <v>201</v>
      </c>
      <c r="J20" s="27">
        <v>9444</v>
      </c>
      <c r="K20" s="26">
        <v>1971</v>
      </c>
    </row>
    <row r="21" spans="1:11" ht="17.100000000000001" customHeight="1" x14ac:dyDescent="0.2">
      <c r="A21" s="16"/>
      <c r="B21" s="2" t="s">
        <v>66</v>
      </c>
      <c r="C21" s="10">
        <f t="shared" si="3"/>
        <v>18394</v>
      </c>
      <c r="D21" s="35">
        <v>7186</v>
      </c>
      <c r="E21" s="36">
        <v>1087</v>
      </c>
      <c r="F21" s="35">
        <v>3967</v>
      </c>
      <c r="G21" s="36">
        <v>44</v>
      </c>
      <c r="H21" s="35">
        <v>124</v>
      </c>
      <c r="I21" s="36">
        <v>95</v>
      </c>
      <c r="J21" s="36">
        <v>3760</v>
      </c>
      <c r="K21" s="35">
        <v>2131</v>
      </c>
    </row>
    <row r="22" spans="1:11" ht="17.100000000000001" customHeight="1" x14ac:dyDescent="0.2">
      <c r="A22" s="16"/>
      <c r="B22" s="2" t="s">
        <v>67</v>
      </c>
      <c r="C22" s="10">
        <f t="shared" si="3"/>
        <v>112</v>
      </c>
      <c r="D22" s="35">
        <v>52</v>
      </c>
      <c r="E22" s="36">
        <v>0</v>
      </c>
      <c r="F22" s="35">
        <v>4</v>
      </c>
      <c r="G22" s="36">
        <v>0</v>
      </c>
      <c r="H22" s="35">
        <v>0</v>
      </c>
      <c r="I22" s="36">
        <v>0</v>
      </c>
      <c r="J22" s="36">
        <v>2</v>
      </c>
      <c r="K22" s="35">
        <v>54</v>
      </c>
    </row>
    <row r="23" spans="1:11" s="8" customFormat="1" ht="25.5" customHeight="1" x14ac:dyDescent="0.25">
      <c r="A23" s="16" t="s">
        <v>13</v>
      </c>
      <c r="B23" s="2"/>
      <c r="C23" s="15">
        <f>SUM(C24:C42)</f>
        <v>82207</v>
      </c>
      <c r="D23" s="41">
        <f t="shared" ref="D23:K23" si="4">SUM(D24:D42)</f>
        <v>55744</v>
      </c>
      <c r="E23" s="41">
        <f t="shared" si="4"/>
        <v>3043</v>
      </c>
      <c r="F23" s="41">
        <f t="shared" si="4"/>
        <v>7623</v>
      </c>
      <c r="G23" s="41">
        <f t="shared" si="4"/>
        <v>87</v>
      </c>
      <c r="H23" s="41">
        <f t="shared" si="4"/>
        <v>135</v>
      </c>
      <c r="I23" s="41">
        <f t="shared" si="4"/>
        <v>949</v>
      </c>
      <c r="J23" s="41">
        <f t="shared" si="4"/>
        <v>7204</v>
      </c>
      <c r="K23" s="42">
        <f t="shared" si="4"/>
        <v>7422</v>
      </c>
    </row>
    <row r="24" spans="1:11" s="4" customFormat="1" ht="15.75" customHeight="1" x14ac:dyDescent="0.2">
      <c r="A24" s="9"/>
      <c r="B24" s="9" t="s">
        <v>192</v>
      </c>
      <c r="C24" s="10">
        <f t="shared" ref="C24:C42" si="5">SUM(D24:K24)</f>
        <v>217</v>
      </c>
      <c r="D24" s="26">
        <v>125</v>
      </c>
      <c r="E24" s="27">
        <v>26</v>
      </c>
      <c r="F24" s="26">
        <v>23</v>
      </c>
      <c r="G24" s="27">
        <v>0</v>
      </c>
      <c r="H24" s="26">
        <v>0</v>
      </c>
      <c r="I24" s="27">
        <v>2</v>
      </c>
      <c r="J24" s="27">
        <v>29</v>
      </c>
      <c r="K24" s="26">
        <v>12</v>
      </c>
    </row>
    <row r="25" spans="1:11" s="4" customFormat="1" ht="15.75" customHeight="1" x14ac:dyDescent="0.2">
      <c r="A25" s="9"/>
      <c r="B25" s="2" t="s">
        <v>189</v>
      </c>
      <c r="C25" s="10">
        <f t="shared" si="5"/>
        <v>4</v>
      </c>
      <c r="D25" s="26">
        <v>0</v>
      </c>
      <c r="E25" s="27">
        <v>0</v>
      </c>
      <c r="F25" s="26">
        <v>0</v>
      </c>
      <c r="G25" s="27">
        <v>0</v>
      </c>
      <c r="H25" s="26">
        <v>0</v>
      </c>
      <c r="I25" s="27">
        <v>0</v>
      </c>
      <c r="J25" s="27">
        <v>1</v>
      </c>
      <c r="K25" s="26">
        <v>3</v>
      </c>
    </row>
    <row r="26" spans="1:11" s="4" customFormat="1" ht="15.75" customHeight="1" x14ac:dyDescent="0.2">
      <c r="A26" s="9"/>
      <c r="B26" s="2" t="s">
        <v>83</v>
      </c>
      <c r="C26" s="10">
        <f t="shared" si="5"/>
        <v>1580</v>
      </c>
      <c r="D26" s="26">
        <v>1139</v>
      </c>
      <c r="E26" s="27">
        <v>45</v>
      </c>
      <c r="F26" s="26">
        <v>49</v>
      </c>
      <c r="G26" s="27">
        <v>3</v>
      </c>
      <c r="H26" s="26">
        <v>1</v>
      </c>
      <c r="I26" s="27">
        <v>7</v>
      </c>
      <c r="J26" s="27">
        <v>259</v>
      </c>
      <c r="K26" s="26">
        <v>77</v>
      </c>
    </row>
    <row r="27" spans="1:11" s="4" customFormat="1" ht="15.75" customHeight="1" x14ac:dyDescent="0.2">
      <c r="A27" s="9"/>
      <c r="B27" s="2" t="s">
        <v>84</v>
      </c>
      <c r="C27" s="10">
        <f t="shared" si="5"/>
        <v>5401</v>
      </c>
      <c r="D27" s="26">
        <v>4590</v>
      </c>
      <c r="E27" s="27">
        <v>105</v>
      </c>
      <c r="F27" s="26">
        <v>84</v>
      </c>
      <c r="G27" s="27">
        <v>7</v>
      </c>
      <c r="H27" s="26">
        <v>6</v>
      </c>
      <c r="I27" s="27">
        <v>30</v>
      </c>
      <c r="J27" s="27">
        <v>313</v>
      </c>
      <c r="K27" s="26">
        <v>266</v>
      </c>
    </row>
    <row r="28" spans="1:11" s="4" customFormat="1" ht="15.75" customHeight="1" x14ac:dyDescent="0.2">
      <c r="A28" s="9"/>
      <c r="B28" s="2" t="s">
        <v>210</v>
      </c>
      <c r="C28" s="10">
        <f t="shared" si="5"/>
        <v>39</v>
      </c>
      <c r="D28" s="26">
        <v>27</v>
      </c>
      <c r="E28" s="27">
        <v>0</v>
      </c>
      <c r="F28" s="26">
        <v>0</v>
      </c>
      <c r="G28" s="27">
        <v>0</v>
      </c>
      <c r="H28" s="26">
        <v>0</v>
      </c>
      <c r="I28" s="27">
        <v>0</v>
      </c>
      <c r="J28" s="27">
        <v>12</v>
      </c>
      <c r="K28" s="26">
        <v>0</v>
      </c>
    </row>
    <row r="29" spans="1:11" s="4" customFormat="1" ht="15.75" customHeight="1" x14ac:dyDescent="0.2">
      <c r="A29" s="9"/>
      <c r="B29" s="2" t="s">
        <v>85</v>
      </c>
      <c r="C29" s="10">
        <f t="shared" si="5"/>
        <v>30885</v>
      </c>
      <c r="D29" s="26">
        <v>22379</v>
      </c>
      <c r="E29" s="27">
        <v>656</v>
      </c>
      <c r="F29" s="26">
        <v>2693</v>
      </c>
      <c r="G29" s="27">
        <v>13</v>
      </c>
      <c r="H29" s="26">
        <v>49</v>
      </c>
      <c r="I29" s="27">
        <v>616</v>
      </c>
      <c r="J29" s="27">
        <v>1139</v>
      </c>
      <c r="K29" s="26">
        <v>3340</v>
      </c>
    </row>
    <row r="30" spans="1:11" s="4" customFormat="1" ht="15.75" customHeight="1" x14ac:dyDescent="0.2">
      <c r="A30" s="9"/>
      <c r="B30" s="2" t="s">
        <v>86</v>
      </c>
      <c r="C30" s="10">
        <f t="shared" si="5"/>
        <v>231</v>
      </c>
      <c r="D30" s="26">
        <v>153</v>
      </c>
      <c r="E30" s="27">
        <v>10</v>
      </c>
      <c r="F30" s="26">
        <v>10</v>
      </c>
      <c r="G30" s="27">
        <v>1</v>
      </c>
      <c r="H30" s="26">
        <v>3</v>
      </c>
      <c r="I30" s="27">
        <v>10</v>
      </c>
      <c r="J30" s="27">
        <v>30</v>
      </c>
      <c r="K30" s="26">
        <v>14</v>
      </c>
    </row>
    <row r="31" spans="1:11" s="4" customFormat="1" ht="15.75" customHeight="1" x14ac:dyDescent="0.2">
      <c r="A31" s="9"/>
      <c r="B31" s="2" t="s">
        <v>87</v>
      </c>
      <c r="C31" s="10">
        <f t="shared" si="5"/>
        <v>288</v>
      </c>
      <c r="D31" s="26">
        <v>156</v>
      </c>
      <c r="E31" s="27">
        <v>39</v>
      </c>
      <c r="F31" s="26">
        <v>24</v>
      </c>
      <c r="G31" s="27">
        <v>0</v>
      </c>
      <c r="H31" s="26">
        <v>0</v>
      </c>
      <c r="I31" s="27">
        <v>5</v>
      </c>
      <c r="J31" s="27">
        <v>41</v>
      </c>
      <c r="K31" s="26">
        <v>23</v>
      </c>
    </row>
    <row r="32" spans="1:11" s="4" customFormat="1" ht="15.75" customHeight="1" x14ac:dyDescent="0.2">
      <c r="A32" s="9"/>
      <c r="B32" s="2" t="s">
        <v>88</v>
      </c>
      <c r="C32" s="10">
        <f t="shared" si="5"/>
        <v>2</v>
      </c>
      <c r="D32" s="26">
        <v>1</v>
      </c>
      <c r="E32" s="27">
        <v>0</v>
      </c>
      <c r="F32" s="26">
        <v>0</v>
      </c>
      <c r="G32" s="27">
        <v>0</v>
      </c>
      <c r="H32" s="26">
        <v>0</v>
      </c>
      <c r="I32" s="27">
        <v>0</v>
      </c>
      <c r="J32" s="27">
        <v>0</v>
      </c>
      <c r="K32" s="26">
        <v>1</v>
      </c>
    </row>
    <row r="33" spans="1:11" s="4" customFormat="1" ht="15.75" customHeight="1" x14ac:dyDescent="0.2">
      <c r="A33" s="9"/>
      <c r="B33" s="2" t="s">
        <v>89</v>
      </c>
      <c r="C33" s="10">
        <f t="shared" si="5"/>
        <v>1308</v>
      </c>
      <c r="D33" s="26">
        <v>771</v>
      </c>
      <c r="E33" s="27">
        <v>76</v>
      </c>
      <c r="F33" s="26">
        <v>109</v>
      </c>
      <c r="G33" s="27">
        <v>2</v>
      </c>
      <c r="H33" s="26">
        <v>3</v>
      </c>
      <c r="I33" s="27">
        <v>62</v>
      </c>
      <c r="J33" s="27">
        <v>160</v>
      </c>
      <c r="K33" s="26">
        <v>125</v>
      </c>
    </row>
    <row r="34" spans="1:11" s="4" customFormat="1" ht="15.75" customHeight="1" x14ac:dyDescent="0.2">
      <c r="A34" s="9"/>
      <c r="B34" s="2" t="s">
        <v>90</v>
      </c>
      <c r="C34" s="10">
        <f t="shared" si="5"/>
        <v>13</v>
      </c>
      <c r="D34" s="26">
        <v>12</v>
      </c>
      <c r="E34" s="27">
        <v>0</v>
      </c>
      <c r="F34" s="26">
        <v>0</v>
      </c>
      <c r="G34" s="27">
        <v>0</v>
      </c>
      <c r="H34" s="26">
        <v>0</v>
      </c>
      <c r="I34" s="27">
        <v>0</v>
      </c>
      <c r="J34" s="27">
        <v>1</v>
      </c>
      <c r="K34" s="26">
        <v>0</v>
      </c>
    </row>
    <row r="35" spans="1:11" s="4" customFormat="1" ht="15.75" customHeight="1" x14ac:dyDescent="0.2">
      <c r="A35" s="9"/>
      <c r="B35" s="9" t="s">
        <v>193</v>
      </c>
      <c r="C35" s="10">
        <f t="shared" si="5"/>
        <v>2</v>
      </c>
      <c r="D35" s="26">
        <v>1</v>
      </c>
      <c r="E35" s="27">
        <v>0</v>
      </c>
      <c r="F35" s="26">
        <v>0</v>
      </c>
      <c r="G35" s="27">
        <v>0</v>
      </c>
      <c r="H35" s="26">
        <v>0</v>
      </c>
      <c r="I35" s="27">
        <v>0</v>
      </c>
      <c r="J35" s="27">
        <v>0</v>
      </c>
      <c r="K35" s="26">
        <v>1</v>
      </c>
    </row>
    <row r="36" spans="1:11" s="4" customFormat="1" ht="15.75" customHeight="1" x14ac:dyDescent="0.2">
      <c r="A36" s="9"/>
      <c r="B36" s="9" t="s">
        <v>91</v>
      </c>
      <c r="C36" s="10">
        <f t="shared" si="5"/>
        <v>17125</v>
      </c>
      <c r="D36" s="26">
        <v>13544</v>
      </c>
      <c r="E36" s="27">
        <v>239</v>
      </c>
      <c r="F36" s="26">
        <v>281</v>
      </c>
      <c r="G36" s="27">
        <v>18</v>
      </c>
      <c r="H36" s="26">
        <v>9</v>
      </c>
      <c r="I36" s="27">
        <v>21</v>
      </c>
      <c r="J36" s="27">
        <v>2162</v>
      </c>
      <c r="K36" s="26">
        <v>851</v>
      </c>
    </row>
    <row r="37" spans="1:11" s="4" customFormat="1" ht="15.75" customHeight="1" x14ac:dyDescent="0.2">
      <c r="A37" s="9"/>
      <c r="B37" s="9" t="s">
        <v>92</v>
      </c>
      <c r="C37" s="10">
        <f t="shared" si="5"/>
        <v>26</v>
      </c>
      <c r="D37" s="26">
        <v>11</v>
      </c>
      <c r="E37" s="27">
        <v>5</v>
      </c>
      <c r="F37" s="26">
        <v>2</v>
      </c>
      <c r="G37" s="27">
        <v>0</v>
      </c>
      <c r="H37" s="26">
        <v>0</v>
      </c>
      <c r="I37" s="27">
        <v>3</v>
      </c>
      <c r="J37" s="27">
        <v>4</v>
      </c>
      <c r="K37" s="26">
        <v>1</v>
      </c>
    </row>
    <row r="38" spans="1:11" ht="15.75" customHeight="1" x14ac:dyDescent="0.2">
      <c r="A38" s="16"/>
      <c r="B38" s="2" t="s">
        <v>93</v>
      </c>
      <c r="C38" s="10">
        <f t="shared" si="5"/>
        <v>13142</v>
      </c>
      <c r="D38" s="35">
        <v>4524</v>
      </c>
      <c r="E38" s="36">
        <v>1293</v>
      </c>
      <c r="F38" s="35">
        <v>4021</v>
      </c>
      <c r="G38" s="36">
        <v>36</v>
      </c>
      <c r="H38" s="35">
        <v>59</v>
      </c>
      <c r="I38" s="36">
        <v>161</v>
      </c>
      <c r="J38" s="36">
        <v>945</v>
      </c>
      <c r="K38" s="35">
        <v>2103</v>
      </c>
    </row>
    <row r="39" spans="1:11" s="4" customFormat="1" ht="15.75" customHeight="1" x14ac:dyDescent="0.2">
      <c r="A39" s="9"/>
      <c r="B39" s="9" t="s">
        <v>229</v>
      </c>
      <c r="C39" s="10">
        <f t="shared" si="5"/>
        <v>311</v>
      </c>
      <c r="D39" s="38">
        <v>161</v>
      </c>
      <c r="E39" s="27">
        <v>17</v>
      </c>
      <c r="F39" s="26">
        <v>43</v>
      </c>
      <c r="G39" s="27">
        <v>1</v>
      </c>
      <c r="H39" s="26">
        <v>0</v>
      </c>
      <c r="I39" s="27">
        <v>4</v>
      </c>
      <c r="J39" s="27">
        <v>49</v>
      </c>
      <c r="K39" s="26">
        <v>36</v>
      </c>
    </row>
    <row r="40" spans="1:11" ht="15.75" customHeight="1" x14ac:dyDescent="0.2">
      <c r="A40" s="16"/>
      <c r="B40" s="9" t="s">
        <v>194</v>
      </c>
      <c r="C40" s="10">
        <f t="shared" si="5"/>
        <v>260</v>
      </c>
      <c r="D40" s="26">
        <v>156</v>
      </c>
      <c r="E40" s="27">
        <v>31</v>
      </c>
      <c r="F40" s="26">
        <v>6</v>
      </c>
      <c r="G40" s="27">
        <v>0</v>
      </c>
      <c r="H40" s="26">
        <v>0</v>
      </c>
      <c r="I40" s="27">
        <v>0</v>
      </c>
      <c r="J40" s="27">
        <v>57</v>
      </c>
      <c r="K40" s="26">
        <v>10</v>
      </c>
    </row>
    <row r="41" spans="1:11" s="4" customFormat="1" ht="15.75" customHeight="1" x14ac:dyDescent="0.2">
      <c r="A41" s="9"/>
      <c r="B41" s="5" t="s">
        <v>94</v>
      </c>
      <c r="C41" s="10">
        <f t="shared" si="5"/>
        <v>253</v>
      </c>
      <c r="D41" s="35">
        <v>146</v>
      </c>
      <c r="E41" s="36">
        <v>32</v>
      </c>
      <c r="F41" s="35">
        <v>17</v>
      </c>
      <c r="G41" s="36">
        <v>1</v>
      </c>
      <c r="H41" s="35">
        <v>0</v>
      </c>
      <c r="I41" s="36">
        <v>1</v>
      </c>
      <c r="J41" s="36">
        <v>46</v>
      </c>
      <c r="K41" s="35">
        <v>10</v>
      </c>
    </row>
    <row r="42" spans="1:11" s="4" customFormat="1" ht="15.75" customHeight="1" x14ac:dyDescent="0.2">
      <c r="A42" s="9"/>
      <c r="B42" s="9" t="s">
        <v>195</v>
      </c>
      <c r="C42" s="10">
        <f t="shared" si="5"/>
        <v>11120</v>
      </c>
      <c r="D42" s="26">
        <v>7848</v>
      </c>
      <c r="E42" s="27">
        <v>469</v>
      </c>
      <c r="F42" s="26">
        <v>261</v>
      </c>
      <c r="G42" s="27">
        <v>5</v>
      </c>
      <c r="H42" s="26">
        <v>5</v>
      </c>
      <c r="I42" s="27">
        <v>27</v>
      </c>
      <c r="J42" s="27">
        <v>1956</v>
      </c>
      <c r="K42" s="26">
        <v>549</v>
      </c>
    </row>
    <row r="43" spans="1:11" s="8" customFormat="1" ht="25.5" customHeight="1" x14ac:dyDescent="0.25">
      <c r="A43" s="16" t="s">
        <v>12</v>
      </c>
      <c r="B43" s="2"/>
      <c r="C43" s="15">
        <f>SUM(C44:C56)</f>
        <v>662570</v>
      </c>
      <c r="D43" s="41">
        <f t="shared" ref="D43:K43" si="6">SUM(D44:D56)</f>
        <v>334737</v>
      </c>
      <c r="E43" s="41">
        <f t="shared" si="6"/>
        <v>33368</v>
      </c>
      <c r="F43" s="41">
        <f t="shared" si="6"/>
        <v>111876</v>
      </c>
      <c r="G43" s="41">
        <f t="shared" si="6"/>
        <v>1028</v>
      </c>
      <c r="H43" s="41">
        <f t="shared" si="6"/>
        <v>2861</v>
      </c>
      <c r="I43" s="41">
        <f t="shared" si="6"/>
        <v>2389</v>
      </c>
      <c r="J43" s="41">
        <f t="shared" si="6"/>
        <v>99237</v>
      </c>
      <c r="K43" s="42">
        <f t="shared" si="6"/>
        <v>77074</v>
      </c>
    </row>
    <row r="44" spans="1:11" s="4" customFormat="1" ht="17.100000000000001" customHeight="1" x14ac:dyDescent="0.2">
      <c r="A44" s="9"/>
      <c r="B44" s="2" t="s">
        <v>71</v>
      </c>
      <c r="C44" s="10">
        <f>SUM(D44:K44)</f>
        <v>59121</v>
      </c>
      <c r="D44" s="26">
        <v>32147</v>
      </c>
      <c r="E44" s="27">
        <v>2497</v>
      </c>
      <c r="F44" s="26">
        <v>7607</v>
      </c>
      <c r="G44" s="27">
        <v>50</v>
      </c>
      <c r="H44" s="26">
        <v>159</v>
      </c>
      <c r="I44" s="27">
        <v>214</v>
      </c>
      <c r="J44" s="27">
        <v>9654</v>
      </c>
      <c r="K44" s="26">
        <v>6793</v>
      </c>
    </row>
    <row r="45" spans="1:11" s="4" customFormat="1" ht="17.100000000000001" customHeight="1" x14ac:dyDescent="0.2">
      <c r="A45" s="9"/>
      <c r="B45" s="2" t="s">
        <v>72</v>
      </c>
      <c r="C45" s="10">
        <f t="shared" ref="C45:C56" si="7">SUM(D45:K45)</f>
        <v>9567</v>
      </c>
      <c r="D45" s="26">
        <v>4226</v>
      </c>
      <c r="E45" s="27">
        <v>517</v>
      </c>
      <c r="F45" s="26">
        <v>1296</v>
      </c>
      <c r="G45" s="27">
        <v>37</v>
      </c>
      <c r="H45" s="26">
        <v>33</v>
      </c>
      <c r="I45" s="27">
        <v>66</v>
      </c>
      <c r="J45" s="27">
        <v>2132</v>
      </c>
      <c r="K45" s="26">
        <v>1260</v>
      </c>
    </row>
    <row r="46" spans="1:11" s="4" customFormat="1" ht="17.100000000000001" customHeight="1" x14ac:dyDescent="0.2">
      <c r="A46" s="9"/>
      <c r="B46" s="2" t="s">
        <v>73</v>
      </c>
      <c r="C46" s="10">
        <f t="shared" si="7"/>
        <v>72851</v>
      </c>
      <c r="D46" s="26">
        <v>31827</v>
      </c>
      <c r="E46" s="27">
        <v>4034</v>
      </c>
      <c r="F46" s="26">
        <v>8005</v>
      </c>
      <c r="G46" s="27">
        <v>37</v>
      </c>
      <c r="H46" s="26">
        <v>124</v>
      </c>
      <c r="I46" s="27">
        <v>328</v>
      </c>
      <c r="J46" s="27">
        <v>20727</v>
      </c>
      <c r="K46" s="26">
        <v>7769</v>
      </c>
    </row>
    <row r="47" spans="1:11" s="4" customFormat="1" ht="17.100000000000001" customHeight="1" x14ac:dyDescent="0.2">
      <c r="A47" s="9"/>
      <c r="B47" s="2" t="s">
        <v>74</v>
      </c>
      <c r="C47" s="10">
        <f t="shared" si="7"/>
        <v>25829</v>
      </c>
      <c r="D47" s="26">
        <v>12264</v>
      </c>
      <c r="E47" s="27">
        <v>2011</v>
      </c>
      <c r="F47" s="26">
        <v>3895</v>
      </c>
      <c r="G47" s="27">
        <v>24</v>
      </c>
      <c r="H47" s="26">
        <v>100</v>
      </c>
      <c r="I47" s="27">
        <v>124</v>
      </c>
      <c r="J47" s="27">
        <v>4701</v>
      </c>
      <c r="K47" s="26">
        <v>2710</v>
      </c>
    </row>
    <row r="48" spans="1:11" s="4" customFormat="1" ht="17.100000000000001" customHeight="1" x14ac:dyDescent="0.2">
      <c r="A48" s="9"/>
      <c r="B48" s="2" t="s">
        <v>75</v>
      </c>
      <c r="C48" s="10">
        <f t="shared" si="7"/>
        <v>245956</v>
      </c>
      <c r="D48" s="26">
        <v>138019</v>
      </c>
      <c r="E48" s="27">
        <v>16528</v>
      </c>
      <c r="F48" s="26">
        <v>38149</v>
      </c>
      <c r="G48" s="27">
        <v>460</v>
      </c>
      <c r="H48" s="26">
        <v>1357</v>
      </c>
      <c r="I48" s="27">
        <v>741</v>
      </c>
      <c r="J48" s="27">
        <v>25122</v>
      </c>
      <c r="K48" s="26">
        <v>25580</v>
      </c>
    </row>
    <row r="49" spans="1:11" s="4" customFormat="1" ht="17.100000000000001" customHeight="1" x14ac:dyDescent="0.2">
      <c r="A49" s="9"/>
      <c r="B49" s="2" t="s">
        <v>76</v>
      </c>
      <c r="C49" s="10">
        <f t="shared" si="7"/>
        <v>84332</v>
      </c>
      <c r="D49" s="26">
        <v>60176</v>
      </c>
      <c r="E49" s="27">
        <v>2717</v>
      </c>
      <c r="F49" s="26">
        <v>4573</v>
      </c>
      <c r="G49" s="27">
        <v>165</v>
      </c>
      <c r="H49" s="26">
        <v>142</v>
      </c>
      <c r="I49" s="27">
        <v>234</v>
      </c>
      <c r="J49" s="27">
        <v>11153</v>
      </c>
      <c r="K49" s="26">
        <v>5172</v>
      </c>
    </row>
    <row r="50" spans="1:11" s="4" customFormat="1" ht="17.100000000000001" customHeight="1" x14ac:dyDescent="0.2">
      <c r="A50" s="9"/>
      <c r="B50" s="2" t="s">
        <v>77</v>
      </c>
      <c r="C50" s="10">
        <f t="shared" si="7"/>
        <v>3023</v>
      </c>
      <c r="D50" s="26">
        <v>1943</v>
      </c>
      <c r="E50" s="27">
        <v>164</v>
      </c>
      <c r="F50" s="26">
        <v>61</v>
      </c>
      <c r="G50" s="27">
        <v>2</v>
      </c>
      <c r="H50" s="26">
        <v>3</v>
      </c>
      <c r="I50" s="27">
        <v>14</v>
      </c>
      <c r="J50" s="27">
        <v>669</v>
      </c>
      <c r="K50" s="26">
        <v>167</v>
      </c>
    </row>
    <row r="51" spans="1:11" s="4" customFormat="1" ht="17.100000000000001" customHeight="1" x14ac:dyDescent="0.2">
      <c r="A51" s="9"/>
      <c r="B51" s="2" t="s">
        <v>78</v>
      </c>
      <c r="C51" s="10">
        <f t="shared" si="7"/>
        <v>4611</v>
      </c>
      <c r="D51" s="26">
        <v>1960</v>
      </c>
      <c r="E51" s="27">
        <v>320</v>
      </c>
      <c r="F51" s="26">
        <v>591</v>
      </c>
      <c r="G51" s="27">
        <v>39</v>
      </c>
      <c r="H51" s="26">
        <v>13</v>
      </c>
      <c r="I51" s="27">
        <v>86</v>
      </c>
      <c r="J51" s="27">
        <v>1207</v>
      </c>
      <c r="K51" s="26">
        <v>395</v>
      </c>
    </row>
    <row r="52" spans="1:11" s="4" customFormat="1" ht="17.100000000000001" customHeight="1" x14ac:dyDescent="0.2">
      <c r="A52" s="9"/>
      <c r="B52" s="2" t="s">
        <v>79</v>
      </c>
      <c r="C52" s="10">
        <f t="shared" si="7"/>
        <v>59743</v>
      </c>
      <c r="D52" s="26">
        <v>30785</v>
      </c>
      <c r="E52" s="27">
        <v>2455</v>
      </c>
      <c r="F52" s="26">
        <v>9239</v>
      </c>
      <c r="G52" s="27">
        <v>177</v>
      </c>
      <c r="H52" s="26">
        <v>248</v>
      </c>
      <c r="I52" s="27">
        <v>195</v>
      </c>
      <c r="J52" s="27">
        <v>11099</v>
      </c>
      <c r="K52" s="26">
        <v>5545</v>
      </c>
    </row>
    <row r="53" spans="1:11" s="4" customFormat="1" ht="17.100000000000001" customHeight="1" x14ac:dyDescent="0.2">
      <c r="A53" s="9"/>
      <c r="B53" s="2" t="s">
        <v>80</v>
      </c>
      <c r="C53" s="10">
        <f t="shared" si="7"/>
        <v>648</v>
      </c>
      <c r="D53" s="26">
        <v>368</v>
      </c>
      <c r="E53" s="27">
        <v>34</v>
      </c>
      <c r="F53" s="26">
        <v>23</v>
      </c>
      <c r="G53" s="27">
        <v>0</v>
      </c>
      <c r="H53" s="26">
        <v>0</v>
      </c>
      <c r="I53" s="27">
        <v>5</v>
      </c>
      <c r="J53" s="27">
        <v>177</v>
      </c>
      <c r="K53" s="26">
        <v>41</v>
      </c>
    </row>
    <row r="54" spans="1:11" s="4" customFormat="1" ht="21.75" customHeight="1" x14ac:dyDescent="0.2">
      <c r="A54" s="16" t="s">
        <v>228</v>
      </c>
      <c r="B54" s="2"/>
      <c r="C54" s="10"/>
      <c r="D54" s="26"/>
      <c r="E54" s="27"/>
      <c r="F54" s="26"/>
      <c r="G54" s="27"/>
      <c r="H54" s="26"/>
      <c r="I54" s="27"/>
      <c r="J54" s="27"/>
      <c r="K54" s="26"/>
    </row>
    <row r="55" spans="1:11" s="4" customFormat="1" ht="17.100000000000001" customHeight="1" x14ac:dyDescent="0.2">
      <c r="A55" s="9"/>
      <c r="B55" s="2" t="s">
        <v>81</v>
      </c>
      <c r="C55" s="10">
        <f t="shared" si="7"/>
        <v>12196</v>
      </c>
      <c r="D55" s="26">
        <v>5521</v>
      </c>
      <c r="E55" s="27">
        <v>535</v>
      </c>
      <c r="F55" s="26">
        <v>1934</v>
      </c>
      <c r="G55" s="27">
        <v>9</v>
      </c>
      <c r="H55" s="26">
        <v>39</v>
      </c>
      <c r="I55" s="27">
        <v>93</v>
      </c>
      <c r="J55" s="27">
        <v>2201</v>
      </c>
      <c r="K55" s="26">
        <v>1864</v>
      </c>
    </row>
    <row r="56" spans="1:11" s="4" customFormat="1" ht="17.100000000000001" customHeight="1" x14ac:dyDescent="0.2">
      <c r="A56" s="9"/>
      <c r="B56" s="2" t="s">
        <v>82</v>
      </c>
      <c r="C56" s="10">
        <f t="shared" si="7"/>
        <v>84693</v>
      </c>
      <c r="D56" s="26">
        <v>15501</v>
      </c>
      <c r="E56" s="27">
        <v>1556</v>
      </c>
      <c r="F56" s="26">
        <v>36503</v>
      </c>
      <c r="G56" s="27">
        <v>28</v>
      </c>
      <c r="H56" s="26">
        <v>643</v>
      </c>
      <c r="I56" s="27">
        <v>289</v>
      </c>
      <c r="J56" s="27">
        <v>10395</v>
      </c>
      <c r="K56" s="26">
        <v>19778</v>
      </c>
    </row>
    <row r="57" spans="1:11" s="4" customFormat="1" ht="21.75" customHeight="1" x14ac:dyDescent="0.2">
      <c r="A57" s="9" t="s">
        <v>213</v>
      </c>
      <c r="B57" s="2"/>
      <c r="C57" s="10">
        <f>SUM(C58:C101)</f>
        <v>277404</v>
      </c>
      <c r="D57" s="10">
        <f>SUM(D58:D101)</f>
        <v>145407</v>
      </c>
      <c r="E57" s="10">
        <f t="shared" ref="E57:K57" si="8">SUM(E58:E101)</f>
        <v>10426</v>
      </c>
      <c r="F57" s="10">
        <f t="shared" si="8"/>
        <v>39414</v>
      </c>
      <c r="G57" s="10">
        <f t="shared" si="8"/>
        <v>138</v>
      </c>
      <c r="H57" s="10">
        <f t="shared" si="8"/>
        <v>911</v>
      </c>
      <c r="I57" s="10">
        <f t="shared" si="8"/>
        <v>1749</v>
      </c>
      <c r="J57" s="10">
        <f t="shared" si="8"/>
        <v>39881</v>
      </c>
      <c r="K57" s="54">
        <f t="shared" si="8"/>
        <v>39478</v>
      </c>
    </row>
    <row r="58" spans="1:11" s="4" customFormat="1" ht="15.75" customHeight="1" x14ac:dyDescent="0.2">
      <c r="A58" s="9"/>
      <c r="B58" s="9" t="s">
        <v>214</v>
      </c>
      <c r="C58" s="10">
        <f>SUM(D58:K58)</f>
        <v>63</v>
      </c>
      <c r="D58" s="26">
        <v>39</v>
      </c>
      <c r="E58" s="27">
        <v>3</v>
      </c>
      <c r="F58" s="26">
        <v>8</v>
      </c>
      <c r="G58" s="27">
        <v>0</v>
      </c>
      <c r="H58" s="26">
        <v>0</v>
      </c>
      <c r="I58" s="27">
        <v>1</v>
      </c>
      <c r="J58" s="27">
        <v>5</v>
      </c>
      <c r="K58" s="26">
        <v>7</v>
      </c>
    </row>
    <row r="59" spans="1:11" s="4" customFormat="1" ht="15.75" customHeight="1" x14ac:dyDescent="0.2">
      <c r="A59" s="9"/>
      <c r="B59" s="9" t="s">
        <v>137</v>
      </c>
      <c r="C59" s="10">
        <f>SUM(D59:K59)</f>
        <v>31781</v>
      </c>
      <c r="D59" s="26">
        <v>22249</v>
      </c>
      <c r="E59" s="27">
        <v>724</v>
      </c>
      <c r="F59" s="26">
        <v>2558</v>
      </c>
      <c r="G59" s="27">
        <v>8</v>
      </c>
      <c r="H59" s="26">
        <v>60</v>
      </c>
      <c r="I59" s="27">
        <v>170</v>
      </c>
      <c r="J59" s="27">
        <v>2952</v>
      </c>
      <c r="K59" s="26">
        <v>3060</v>
      </c>
    </row>
    <row r="60" spans="1:11" s="4" customFormat="1" ht="15.75" customHeight="1" x14ac:dyDescent="0.2">
      <c r="A60" s="9"/>
      <c r="B60" s="9" t="s">
        <v>138</v>
      </c>
      <c r="C60" s="10">
        <f>SUM(D60:K60)</f>
        <v>119</v>
      </c>
      <c r="D60" s="26">
        <v>56</v>
      </c>
      <c r="E60" s="27">
        <v>14</v>
      </c>
      <c r="F60" s="26">
        <v>24</v>
      </c>
      <c r="G60" s="27">
        <v>0</v>
      </c>
      <c r="H60" s="26">
        <v>0</v>
      </c>
      <c r="I60" s="27">
        <v>0</v>
      </c>
      <c r="J60" s="27">
        <v>3</v>
      </c>
      <c r="K60" s="26">
        <v>22</v>
      </c>
    </row>
    <row r="61" spans="1:11" s="4" customFormat="1" ht="15.75" customHeight="1" x14ac:dyDescent="0.2">
      <c r="A61" s="9"/>
      <c r="B61" s="9" t="s">
        <v>139</v>
      </c>
      <c r="C61" s="10">
        <f t="shared" ref="C61:C101" si="9">SUM(D61:K61)</f>
        <v>3583</v>
      </c>
      <c r="D61" s="26">
        <v>2410</v>
      </c>
      <c r="E61" s="27">
        <v>60</v>
      </c>
      <c r="F61" s="26">
        <v>392</v>
      </c>
      <c r="G61" s="27">
        <v>1</v>
      </c>
      <c r="H61" s="26">
        <v>10</v>
      </c>
      <c r="I61" s="27">
        <v>24</v>
      </c>
      <c r="J61" s="27">
        <v>321</v>
      </c>
      <c r="K61" s="26">
        <v>365</v>
      </c>
    </row>
    <row r="62" spans="1:11" s="4" customFormat="1" ht="15.75" customHeight="1" x14ac:dyDescent="0.2">
      <c r="A62" s="9"/>
      <c r="B62" s="2" t="s">
        <v>140</v>
      </c>
      <c r="C62" s="10">
        <f t="shared" si="9"/>
        <v>5050</v>
      </c>
      <c r="D62" s="26">
        <v>2928</v>
      </c>
      <c r="E62" s="27">
        <v>167</v>
      </c>
      <c r="F62" s="26">
        <v>663</v>
      </c>
      <c r="G62" s="27">
        <v>1</v>
      </c>
      <c r="H62" s="26">
        <v>10</v>
      </c>
      <c r="I62" s="27">
        <v>57</v>
      </c>
      <c r="J62" s="27">
        <v>538</v>
      </c>
      <c r="K62" s="26">
        <v>686</v>
      </c>
    </row>
    <row r="63" spans="1:11" s="4" customFormat="1" ht="15.75" customHeight="1" x14ac:dyDescent="0.2">
      <c r="A63" s="9"/>
      <c r="B63" s="9" t="s">
        <v>196</v>
      </c>
      <c r="C63" s="10">
        <f t="shared" si="9"/>
        <v>88</v>
      </c>
      <c r="D63" s="26">
        <v>55</v>
      </c>
      <c r="E63" s="27">
        <v>3</v>
      </c>
      <c r="F63" s="26">
        <v>4</v>
      </c>
      <c r="G63" s="27">
        <v>0</v>
      </c>
      <c r="H63" s="26">
        <v>0</v>
      </c>
      <c r="I63" s="27">
        <v>0</v>
      </c>
      <c r="J63" s="27">
        <v>18</v>
      </c>
      <c r="K63" s="26">
        <v>8</v>
      </c>
    </row>
    <row r="64" spans="1:11" s="4" customFormat="1" ht="15.75" customHeight="1" x14ac:dyDescent="0.2">
      <c r="A64" s="9"/>
      <c r="B64" s="2" t="s">
        <v>141</v>
      </c>
      <c r="C64" s="10">
        <f t="shared" si="9"/>
        <v>1603</v>
      </c>
      <c r="D64" s="26">
        <v>876</v>
      </c>
      <c r="E64" s="27">
        <v>26</v>
      </c>
      <c r="F64" s="26">
        <v>80</v>
      </c>
      <c r="G64" s="27">
        <v>0</v>
      </c>
      <c r="H64" s="26">
        <v>1</v>
      </c>
      <c r="I64" s="27">
        <v>3</v>
      </c>
      <c r="J64" s="27">
        <v>494</v>
      </c>
      <c r="K64" s="26">
        <v>123</v>
      </c>
    </row>
    <row r="65" spans="1:11" s="4" customFormat="1" ht="15.75" customHeight="1" x14ac:dyDescent="0.2">
      <c r="A65" s="13"/>
      <c r="B65" s="2" t="s">
        <v>142</v>
      </c>
      <c r="C65" s="10">
        <f t="shared" si="9"/>
        <v>928</v>
      </c>
      <c r="D65" s="26">
        <v>418</v>
      </c>
      <c r="E65" s="27">
        <v>31</v>
      </c>
      <c r="F65" s="26">
        <v>60</v>
      </c>
      <c r="G65" s="27">
        <v>1</v>
      </c>
      <c r="H65" s="26">
        <v>1</v>
      </c>
      <c r="I65" s="27">
        <v>10</v>
      </c>
      <c r="J65" s="27">
        <v>327</v>
      </c>
      <c r="K65" s="26">
        <v>80</v>
      </c>
    </row>
    <row r="66" spans="1:11" s="4" customFormat="1" ht="15.75" customHeight="1" x14ac:dyDescent="0.2">
      <c r="A66" s="14"/>
      <c r="B66" s="2" t="s">
        <v>143</v>
      </c>
      <c r="C66" s="10">
        <f t="shared" si="9"/>
        <v>2526</v>
      </c>
      <c r="D66" s="26">
        <v>1435</v>
      </c>
      <c r="E66" s="27">
        <v>134</v>
      </c>
      <c r="F66" s="26">
        <v>354</v>
      </c>
      <c r="G66" s="27">
        <v>2</v>
      </c>
      <c r="H66" s="26">
        <v>4</v>
      </c>
      <c r="I66" s="27">
        <v>10</v>
      </c>
      <c r="J66" s="27">
        <v>295</v>
      </c>
      <c r="K66" s="26">
        <v>292</v>
      </c>
    </row>
    <row r="67" spans="1:11" s="4" customFormat="1" ht="15.75" customHeight="1" x14ac:dyDescent="0.2">
      <c r="A67" s="9"/>
      <c r="B67" s="2" t="s">
        <v>144</v>
      </c>
      <c r="C67" s="10">
        <f t="shared" si="9"/>
        <v>976</v>
      </c>
      <c r="D67" s="26">
        <v>712</v>
      </c>
      <c r="E67" s="27">
        <v>11</v>
      </c>
      <c r="F67" s="26">
        <v>84</v>
      </c>
      <c r="G67" s="27">
        <v>0</v>
      </c>
      <c r="H67" s="26">
        <v>0</v>
      </c>
      <c r="I67" s="27">
        <v>1</v>
      </c>
      <c r="J67" s="27">
        <v>86</v>
      </c>
      <c r="K67" s="26">
        <v>82</v>
      </c>
    </row>
    <row r="68" spans="1:11" s="4" customFormat="1" ht="15.75" customHeight="1" x14ac:dyDescent="0.2">
      <c r="A68" s="9"/>
      <c r="B68" s="2" t="s">
        <v>145</v>
      </c>
      <c r="C68" s="10">
        <f t="shared" si="9"/>
        <v>622</v>
      </c>
      <c r="D68" s="26">
        <v>462</v>
      </c>
      <c r="E68" s="27">
        <v>25</v>
      </c>
      <c r="F68" s="26">
        <v>14</v>
      </c>
      <c r="G68" s="27">
        <v>0</v>
      </c>
      <c r="H68" s="26">
        <v>1</v>
      </c>
      <c r="I68" s="27">
        <v>2</v>
      </c>
      <c r="J68" s="27">
        <v>70</v>
      </c>
      <c r="K68" s="26">
        <v>48</v>
      </c>
    </row>
    <row r="69" spans="1:11" s="4" customFormat="1" ht="15.75" customHeight="1" x14ac:dyDescent="0.2">
      <c r="A69" s="9"/>
      <c r="B69" s="2" t="s">
        <v>146</v>
      </c>
      <c r="C69" s="10">
        <f t="shared" si="9"/>
        <v>68518</v>
      </c>
      <c r="D69" s="26">
        <v>28494</v>
      </c>
      <c r="E69" s="27">
        <v>4251</v>
      </c>
      <c r="F69" s="26">
        <v>13751</v>
      </c>
      <c r="G69" s="27">
        <v>53</v>
      </c>
      <c r="H69" s="26">
        <v>359</v>
      </c>
      <c r="I69" s="27">
        <v>515</v>
      </c>
      <c r="J69" s="27">
        <v>8086</v>
      </c>
      <c r="K69" s="26">
        <v>13009</v>
      </c>
    </row>
    <row r="70" spans="1:11" s="4" customFormat="1" ht="15.75" customHeight="1" x14ac:dyDescent="0.2">
      <c r="A70" s="9"/>
      <c r="B70" s="2" t="s">
        <v>147</v>
      </c>
      <c r="C70" s="10">
        <f t="shared" si="9"/>
        <v>338</v>
      </c>
      <c r="D70" s="26">
        <v>200</v>
      </c>
      <c r="E70" s="27">
        <v>13</v>
      </c>
      <c r="F70" s="26">
        <v>28</v>
      </c>
      <c r="G70" s="27">
        <v>0</v>
      </c>
      <c r="H70" s="26">
        <v>0</v>
      </c>
      <c r="I70" s="27">
        <v>1</v>
      </c>
      <c r="J70" s="27">
        <v>63</v>
      </c>
      <c r="K70" s="26">
        <v>33</v>
      </c>
    </row>
    <row r="71" spans="1:11" s="4" customFormat="1" ht="15.75" customHeight="1" x14ac:dyDescent="0.2">
      <c r="A71" s="9"/>
      <c r="B71" s="2" t="s">
        <v>148</v>
      </c>
      <c r="C71" s="10">
        <f t="shared" si="9"/>
        <v>950</v>
      </c>
      <c r="D71" s="26">
        <v>581</v>
      </c>
      <c r="E71" s="27">
        <v>44</v>
      </c>
      <c r="F71" s="26">
        <v>113</v>
      </c>
      <c r="G71" s="27">
        <v>2</v>
      </c>
      <c r="H71" s="26">
        <v>1</v>
      </c>
      <c r="I71" s="27">
        <v>5</v>
      </c>
      <c r="J71" s="27">
        <v>112</v>
      </c>
      <c r="K71" s="26">
        <v>92</v>
      </c>
    </row>
    <row r="72" spans="1:11" s="4" customFormat="1" ht="15.75" customHeight="1" x14ac:dyDescent="0.2">
      <c r="A72" s="9"/>
      <c r="B72" s="2" t="s">
        <v>149</v>
      </c>
      <c r="C72" s="10">
        <f t="shared" si="9"/>
        <v>32488</v>
      </c>
      <c r="D72" s="26">
        <v>18987</v>
      </c>
      <c r="E72" s="27">
        <v>864</v>
      </c>
      <c r="F72" s="26">
        <v>3413</v>
      </c>
      <c r="G72" s="27">
        <v>19</v>
      </c>
      <c r="H72" s="26">
        <v>46</v>
      </c>
      <c r="I72" s="27">
        <v>235</v>
      </c>
      <c r="J72" s="27">
        <v>4303</v>
      </c>
      <c r="K72" s="26">
        <v>4621</v>
      </c>
    </row>
    <row r="73" spans="1:11" s="4" customFormat="1" ht="15.75" customHeight="1" x14ac:dyDescent="0.2">
      <c r="A73" s="9"/>
      <c r="B73" s="2" t="s">
        <v>150</v>
      </c>
      <c r="C73" s="10">
        <f t="shared" si="9"/>
        <v>2340</v>
      </c>
      <c r="D73" s="26">
        <v>1187</v>
      </c>
      <c r="E73" s="27">
        <v>153</v>
      </c>
      <c r="F73" s="26">
        <v>249</v>
      </c>
      <c r="G73" s="27">
        <v>0</v>
      </c>
      <c r="H73" s="26">
        <v>4</v>
      </c>
      <c r="I73" s="27">
        <v>10</v>
      </c>
      <c r="J73" s="27">
        <v>484</v>
      </c>
      <c r="K73" s="26">
        <v>253</v>
      </c>
    </row>
    <row r="74" spans="1:11" s="4" customFormat="1" ht="15.75" customHeight="1" x14ac:dyDescent="0.2">
      <c r="A74" s="9"/>
      <c r="B74" s="2" t="s">
        <v>151</v>
      </c>
      <c r="C74" s="10">
        <f t="shared" si="9"/>
        <v>24612</v>
      </c>
      <c r="D74" s="26">
        <v>13507</v>
      </c>
      <c r="E74" s="27">
        <v>730</v>
      </c>
      <c r="F74" s="26">
        <v>1477</v>
      </c>
      <c r="G74" s="27">
        <v>6</v>
      </c>
      <c r="H74" s="26">
        <v>40</v>
      </c>
      <c r="I74" s="27">
        <v>126</v>
      </c>
      <c r="J74" s="27">
        <v>4731</v>
      </c>
      <c r="K74" s="26">
        <v>3995</v>
      </c>
    </row>
    <row r="75" spans="1:11" s="4" customFormat="1" ht="15.75" customHeight="1" x14ac:dyDescent="0.2">
      <c r="A75" s="9"/>
      <c r="B75" s="2" t="s">
        <v>152</v>
      </c>
      <c r="C75" s="10">
        <f t="shared" si="9"/>
        <v>1394</v>
      </c>
      <c r="D75" s="26">
        <v>829</v>
      </c>
      <c r="E75" s="27">
        <v>28</v>
      </c>
      <c r="F75" s="26">
        <v>223</v>
      </c>
      <c r="G75" s="27">
        <v>2</v>
      </c>
      <c r="H75" s="26">
        <v>2</v>
      </c>
      <c r="I75" s="27">
        <v>10</v>
      </c>
      <c r="J75" s="27">
        <v>160</v>
      </c>
      <c r="K75" s="26">
        <v>140</v>
      </c>
    </row>
    <row r="76" spans="1:11" s="4" customFormat="1" ht="15.75" customHeight="1" x14ac:dyDescent="0.2">
      <c r="A76" s="9"/>
      <c r="B76" s="9" t="s">
        <v>197</v>
      </c>
      <c r="C76" s="10">
        <f t="shared" si="9"/>
        <v>1586</v>
      </c>
      <c r="D76" s="26">
        <v>1048</v>
      </c>
      <c r="E76" s="27">
        <v>69</v>
      </c>
      <c r="F76" s="26">
        <v>147</v>
      </c>
      <c r="G76" s="27">
        <v>0</v>
      </c>
      <c r="H76" s="26">
        <v>10</v>
      </c>
      <c r="I76" s="27">
        <v>7</v>
      </c>
      <c r="J76" s="27">
        <v>195</v>
      </c>
      <c r="K76" s="26">
        <v>110</v>
      </c>
    </row>
    <row r="77" spans="1:11" s="4" customFormat="1" ht="15.75" customHeight="1" x14ac:dyDescent="0.2">
      <c r="A77" s="9"/>
      <c r="B77" s="49" t="s">
        <v>153</v>
      </c>
      <c r="C77" s="10">
        <f t="shared" si="9"/>
        <v>119</v>
      </c>
      <c r="D77" s="26">
        <v>60</v>
      </c>
      <c r="E77" s="27">
        <v>4</v>
      </c>
      <c r="F77" s="26">
        <v>1</v>
      </c>
      <c r="G77" s="27">
        <v>0</v>
      </c>
      <c r="H77" s="26">
        <v>0</v>
      </c>
      <c r="I77" s="27">
        <v>0</v>
      </c>
      <c r="J77" s="27">
        <v>25</v>
      </c>
      <c r="K77" s="26">
        <v>29</v>
      </c>
    </row>
    <row r="78" spans="1:11" s="4" customFormat="1" ht="15.75" customHeight="1" x14ac:dyDescent="0.2">
      <c r="A78" s="9"/>
      <c r="B78" s="49" t="s">
        <v>154</v>
      </c>
      <c r="C78" s="10">
        <f t="shared" si="9"/>
        <v>32984</v>
      </c>
      <c r="D78" s="26">
        <v>12549</v>
      </c>
      <c r="E78" s="27">
        <v>1173</v>
      </c>
      <c r="F78" s="26">
        <v>8762</v>
      </c>
      <c r="G78" s="27">
        <v>17</v>
      </c>
      <c r="H78" s="26">
        <v>184</v>
      </c>
      <c r="I78" s="27">
        <v>182</v>
      </c>
      <c r="J78" s="27">
        <v>4296</v>
      </c>
      <c r="K78" s="26">
        <v>5821</v>
      </c>
    </row>
    <row r="79" spans="1:11" s="4" customFormat="1" ht="15.75" customHeight="1" x14ac:dyDescent="0.2">
      <c r="A79" s="9"/>
      <c r="B79" s="49" t="s">
        <v>155</v>
      </c>
      <c r="C79" s="10">
        <f t="shared" si="9"/>
        <v>573</v>
      </c>
      <c r="D79" s="26">
        <v>210</v>
      </c>
      <c r="E79" s="27">
        <v>20</v>
      </c>
      <c r="F79" s="26">
        <v>19</v>
      </c>
      <c r="G79" s="27">
        <v>0</v>
      </c>
      <c r="H79" s="26">
        <v>0</v>
      </c>
      <c r="I79" s="27">
        <v>1</v>
      </c>
      <c r="J79" s="27">
        <v>272</v>
      </c>
      <c r="K79" s="26">
        <v>51</v>
      </c>
    </row>
    <row r="80" spans="1:11" s="4" customFormat="1" ht="15.75" customHeight="1" x14ac:dyDescent="0.2">
      <c r="A80" s="9"/>
      <c r="B80" s="49" t="s">
        <v>156</v>
      </c>
      <c r="C80" s="10">
        <f t="shared" si="9"/>
        <v>48</v>
      </c>
      <c r="D80" s="26">
        <v>29</v>
      </c>
      <c r="E80" s="27">
        <v>0</v>
      </c>
      <c r="F80" s="26">
        <v>5</v>
      </c>
      <c r="G80" s="27">
        <v>0</v>
      </c>
      <c r="H80" s="26">
        <v>0</v>
      </c>
      <c r="I80" s="27">
        <v>5</v>
      </c>
      <c r="J80" s="27">
        <v>3</v>
      </c>
      <c r="K80" s="26">
        <v>6</v>
      </c>
    </row>
    <row r="81" spans="1:11" s="4" customFormat="1" ht="15.75" customHeight="1" x14ac:dyDescent="0.2">
      <c r="A81" s="9"/>
      <c r="B81" s="49" t="s">
        <v>157</v>
      </c>
      <c r="C81" s="10">
        <f t="shared" si="9"/>
        <v>597</v>
      </c>
      <c r="D81" s="26">
        <v>345</v>
      </c>
      <c r="E81" s="27">
        <v>25</v>
      </c>
      <c r="F81" s="26">
        <v>28</v>
      </c>
      <c r="G81" s="27">
        <v>0</v>
      </c>
      <c r="H81" s="26">
        <v>0</v>
      </c>
      <c r="I81" s="27">
        <v>0</v>
      </c>
      <c r="J81" s="27">
        <v>144</v>
      </c>
      <c r="K81" s="26">
        <v>55</v>
      </c>
    </row>
    <row r="82" spans="1:11" s="4" customFormat="1" ht="15.75" customHeight="1" x14ac:dyDescent="0.2">
      <c r="A82" s="9"/>
      <c r="B82" s="49" t="s">
        <v>158</v>
      </c>
      <c r="C82" s="10">
        <f t="shared" si="9"/>
        <v>284</v>
      </c>
      <c r="D82" s="26">
        <v>175</v>
      </c>
      <c r="E82" s="27">
        <v>11</v>
      </c>
      <c r="F82" s="26">
        <v>27</v>
      </c>
      <c r="G82" s="27">
        <v>0</v>
      </c>
      <c r="H82" s="26">
        <v>0</v>
      </c>
      <c r="I82" s="27">
        <v>2</v>
      </c>
      <c r="J82" s="27">
        <v>27</v>
      </c>
      <c r="K82" s="26">
        <v>42</v>
      </c>
    </row>
    <row r="83" spans="1:11" s="4" customFormat="1" ht="15.75" customHeight="1" x14ac:dyDescent="0.2">
      <c r="A83" s="9"/>
      <c r="B83" s="49" t="s">
        <v>159</v>
      </c>
      <c r="C83" s="10">
        <f t="shared" si="9"/>
        <v>138</v>
      </c>
      <c r="D83" s="26">
        <v>68</v>
      </c>
      <c r="E83" s="27">
        <v>2</v>
      </c>
      <c r="F83" s="26">
        <v>11</v>
      </c>
      <c r="G83" s="27">
        <v>0</v>
      </c>
      <c r="H83" s="26">
        <v>0</v>
      </c>
      <c r="I83" s="27">
        <v>1</v>
      </c>
      <c r="J83" s="27">
        <v>48</v>
      </c>
      <c r="K83" s="26">
        <v>8</v>
      </c>
    </row>
    <row r="84" spans="1:11" s="4" customFormat="1" ht="15.75" customHeight="1" x14ac:dyDescent="0.2">
      <c r="A84" s="9"/>
      <c r="B84" s="49" t="s">
        <v>160</v>
      </c>
      <c r="C84" s="10">
        <f t="shared" si="9"/>
        <v>116</v>
      </c>
      <c r="D84" s="26">
        <v>71</v>
      </c>
      <c r="E84" s="27">
        <v>5</v>
      </c>
      <c r="F84" s="26">
        <v>4</v>
      </c>
      <c r="G84" s="27">
        <v>0</v>
      </c>
      <c r="H84" s="26">
        <v>1</v>
      </c>
      <c r="I84" s="27">
        <v>1</v>
      </c>
      <c r="J84" s="27">
        <v>25</v>
      </c>
      <c r="K84" s="26">
        <v>9</v>
      </c>
    </row>
    <row r="85" spans="1:11" s="4" customFormat="1" ht="15.75" customHeight="1" x14ac:dyDescent="0.2">
      <c r="A85" s="9"/>
      <c r="B85" s="49" t="s">
        <v>161</v>
      </c>
      <c r="C85" s="10">
        <f t="shared" si="9"/>
        <v>98</v>
      </c>
      <c r="D85" s="26">
        <v>61</v>
      </c>
      <c r="E85" s="27">
        <v>3</v>
      </c>
      <c r="F85" s="26">
        <v>5</v>
      </c>
      <c r="G85" s="27">
        <v>0</v>
      </c>
      <c r="H85" s="26">
        <v>1</v>
      </c>
      <c r="I85" s="27">
        <v>1</v>
      </c>
      <c r="J85" s="27">
        <v>24</v>
      </c>
      <c r="K85" s="26">
        <v>3</v>
      </c>
    </row>
    <row r="86" spans="1:11" s="4" customFormat="1" ht="15.75" customHeight="1" x14ac:dyDescent="0.2">
      <c r="A86" s="9"/>
      <c r="B86" s="49" t="s">
        <v>162</v>
      </c>
      <c r="C86" s="10">
        <f t="shared" si="9"/>
        <v>19</v>
      </c>
      <c r="D86" s="26">
        <v>16</v>
      </c>
      <c r="E86" s="27">
        <v>0</v>
      </c>
      <c r="F86" s="26">
        <v>0</v>
      </c>
      <c r="G86" s="27">
        <v>0</v>
      </c>
      <c r="H86" s="26">
        <v>0</v>
      </c>
      <c r="I86" s="27">
        <v>0</v>
      </c>
      <c r="J86" s="27">
        <v>2</v>
      </c>
      <c r="K86" s="26">
        <v>1</v>
      </c>
    </row>
    <row r="87" spans="1:11" s="4" customFormat="1" ht="15.75" customHeight="1" x14ac:dyDescent="0.2">
      <c r="A87" s="9"/>
      <c r="B87" s="9" t="s">
        <v>163</v>
      </c>
      <c r="C87" s="10">
        <f t="shared" si="9"/>
        <v>183</v>
      </c>
      <c r="D87" s="26">
        <v>55</v>
      </c>
      <c r="E87" s="27">
        <v>10</v>
      </c>
      <c r="F87" s="26">
        <v>22</v>
      </c>
      <c r="G87" s="27">
        <v>1</v>
      </c>
      <c r="H87" s="26">
        <v>0</v>
      </c>
      <c r="I87" s="27">
        <v>1</v>
      </c>
      <c r="J87" s="27">
        <v>64</v>
      </c>
      <c r="K87" s="26">
        <v>30</v>
      </c>
    </row>
    <row r="88" spans="1:11" s="4" customFormat="1" ht="15.75" customHeight="1" x14ac:dyDescent="0.2">
      <c r="A88" s="9"/>
      <c r="B88" s="2" t="s">
        <v>164</v>
      </c>
      <c r="C88" s="10">
        <f t="shared" si="9"/>
        <v>1467</v>
      </c>
      <c r="D88" s="26">
        <v>968</v>
      </c>
      <c r="E88" s="27">
        <v>51</v>
      </c>
      <c r="F88" s="26">
        <v>70</v>
      </c>
      <c r="G88" s="27">
        <v>0</v>
      </c>
      <c r="H88" s="26">
        <v>1</v>
      </c>
      <c r="I88" s="27">
        <v>8</v>
      </c>
      <c r="J88" s="27">
        <v>248</v>
      </c>
      <c r="K88" s="26">
        <v>121</v>
      </c>
    </row>
    <row r="89" spans="1:11" s="4" customFormat="1" ht="15.75" customHeight="1" x14ac:dyDescent="0.2">
      <c r="A89" s="9"/>
      <c r="B89" s="2" t="s">
        <v>165</v>
      </c>
      <c r="C89" s="10">
        <f t="shared" si="9"/>
        <v>4893</v>
      </c>
      <c r="D89" s="26">
        <v>3275</v>
      </c>
      <c r="E89" s="27">
        <v>110</v>
      </c>
      <c r="F89" s="26">
        <v>333</v>
      </c>
      <c r="G89" s="27">
        <v>1</v>
      </c>
      <c r="H89" s="26">
        <v>3</v>
      </c>
      <c r="I89" s="27">
        <v>18</v>
      </c>
      <c r="J89" s="27">
        <v>747</v>
      </c>
      <c r="K89" s="26">
        <v>406</v>
      </c>
    </row>
    <row r="90" spans="1:11" s="4" customFormat="1" ht="15.75" customHeight="1" x14ac:dyDescent="0.2">
      <c r="A90" s="9"/>
      <c r="B90" s="2" t="s">
        <v>166</v>
      </c>
      <c r="C90" s="10">
        <f t="shared" si="9"/>
        <v>8623</v>
      </c>
      <c r="D90" s="26">
        <v>3447</v>
      </c>
      <c r="E90" s="27">
        <v>360</v>
      </c>
      <c r="F90" s="26">
        <v>2259</v>
      </c>
      <c r="G90" s="27">
        <v>5</v>
      </c>
      <c r="H90" s="26">
        <v>61</v>
      </c>
      <c r="I90" s="27">
        <v>39</v>
      </c>
      <c r="J90" s="27">
        <v>1124</v>
      </c>
      <c r="K90" s="26">
        <v>1328</v>
      </c>
    </row>
    <row r="91" spans="1:11" s="4" customFormat="1" ht="15.75" customHeight="1" x14ac:dyDescent="0.2">
      <c r="A91" s="9"/>
      <c r="B91" s="2" t="s">
        <v>167</v>
      </c>
      <c r="C91" s="10">
        <f t="shared" si="9"/>
        <v>18789</v>
      </c>
      <c r="D91" s="26">
        <v>12522</v>
      </c>
      <c r="E91" s="27">
        <v>661</v>
      </c>
      <c r="F91" s="26">
        <v>1794</v>
      </c>
      <c r="G91" s="27">
        <v>8</v>
      </c>
      <c r="H91" s="26">
        <v>56</v>
      </c>
      <c r="I91" s="27">
        <v>147</v>
      </c>
      <c r="J91" s="27">
        <v>1807</v>
      </c>
      <c r="K91" s="26">
        <v>1794</v>
      </c>
    </row>
    <row r="92" spans="1:11" s="4" customFormat="1" ht="15.75" customHeight="1" x14ac:dyDescent="0.2">
      <c r="A92" s="9"/>
      <c r="B92" s="2" t="s">
        <v>168</v>
      </c>
      <c r="C92" s="10">
        <f t="shared" si="9"/>
        <v>2336</v>
      </c>
      <c r="D92" s="26">
        <v>1773</v>
      </c>
      <c r="E92" s="27">
        <v>23</v>
      </c>
      <c r="F92" s="26">
        <v>149</v>
      </c>
      <c r="G92" s="27">
        <v>0</v>
      </c>
      <c r="H92" s="26">
        <v>0</v>
      </c>
      <c r="I92" s="27">
        <v>6</v>
      </c>
      <c r="J92" s="27">
        <v>201</v>
      </c>
      <c r="K92" s="26">
        <v>184</v>
      </c>
    </row>
    <row r="93" spans="1:11" s="4" customFormat="1" ht="15.75" customHeight="1" x14ac:dyDescent="0.2">
      <c r="A93" s="9"/>
      <c r="B93" s="9" t="s">
        <v>198</v>
      </c>
      <c r="C93" s="10">
        <f t="shared" si="9"/>
        <v>320</v>
      </c>
      <c r="D93" s="26">
        <v>196</v>
      </c>
      <c r="E93" s="27">
        <v>4</v>
      </c>
      <c r="F93" s="26">
        <v>21</v>
      </c>
      <c r="G93" s="27">
        <v>0</v>
      </c>
      <c r="H93" s="26">
        <v>0</v>
      </c>
      <c r="I93" s="27">
        <v>0</v>
      </c>
      <c r="J93" s="27">
        <v>86</v>
      </c>
      <c r="K93" s="26">
        <v>13</v>
      </c>
    </row>
    <row r="94" spans="1:11" s="4" customFormat="1" ht="15.75" customHeight="1" x14ac:dyDescent="0.2">
      <c r="A94" s="9"/>
      <c r="B94" s="2" t="s">
        <v>169</v>
      </c>
      <c r="C94" s="10">
        <f t="shared" si="9"/>
        <v>3315</v>
      </c>
      <c r="D94" s="26">
        <v>1915</v>
      </c>
      <c r="E94" s="27">
        <v>72</v>
      </c>
      <c r="F94" s="26">
        <v>113</v>
      </c>
      <c r="G94" s="27">
        <v>2</v>
      </c>
      <c r="H94" s="26">
        <v>12</v>
      </c>
      <c r="I94" s="27">
        <v>11</v>
      </c>
      <c r="J94" s="27">
        <v>913</v>
      </c>
      <c r="K94" s="26">
        <v>277</v>
      </c>
    </row>
    <row r="95" spans="1:11" s="4" customFormat="1" ht="15.75" customHeight="1" x14ac:dyDescent="0.2">
      <c r="A95" s="9"/>
      <c r="B95" s="2" t="s">
        <v>170</v>
      </c>
      <c r="C95" s="10">
        <f t="shared" si="9"/>
        <v>7767</v>
      </c>
      <c r="D95" s="26">
        <v>2895</v>
      </c>
      <c r="E95" s="27">
        <v>139</v>
      </c>
      <c r="F95" s="26">
        <v>491</v>
      </c>
      <c r="G95" s="27">
        <v>0</v>
      </c>
      <c r="H95" s="26">
        <v>10</v>
      </c>
      <c r="I95" s="27">
        <v>76</v>
      </c>
      <c r="J95" s="27">
        <v>3465</v>
      </c>
      <c r="K95" s="26">
        <v>691</v>
      </c>
    </row>
    <row r="96" spans="1:11" s="4" customFormat="1" ht="15.75" customHeight="1" x14ac:dyDescent="0.2">
      <c r="A96" s="9"/>
      <c r="B96" s="2" t="s">
        <v>171</v>
      </c>
      <c r="C96" s="10">
        <f t="shared" si="9"/>
        <v>1</v>
      </c>
      <c r="D96" s="26">
        <v>1</v>
      </c>
      <c r="E96" s="27">
        <v>0</v>
      </c>
      <c r="F96" s="26">
        <v>0</v>
      </c>
      <c r="G96" s="27">
        <v>0</v>
      </c>
      <c r="H96" s="26">
        <v>0</v>
      </c>
      <c r="I96" s="27">
        <v>0</v>
      </c>
      <c r="J96" s="27">
        <v>0</v>
      </c>
      <c r="K96" s="26">
        <v>0</v>
      </c>
    </row>
    <row r="97" spans="1:11" s="4" customFormat="1" ht="15.75" customHeight="1" x14ac:dyDescent="0.2">
      <c r="A97" s="9"/>
      <c r="B97" s="2" t="s">
        <v>172</v>
      </c>
      <c r="C97" s="10">
        <f t="shared" si="9"/>
        <v>425</v>
      </c>
      <c r="D97" s="26">
        <v>240</v>
      </c>
      <c r="E97" s="27">
        <v>13</v>
      </c>
      <c r="F97" s="26">
        <v>40</v>
      </c>
      <c r="G97" s="27">
        <v>1</v>
      </c>
      <c r="H97" s="26">
        <v>1</v>
      </c>
      <c r="I97" s="27">
        <v>5</v>
      </c>
      <c r="J97" s="27">
        <v>86</v>
      </c>
      <c r="K97" s="26">
        <v>39</v>
      </c>
    </row>
    <row r="98" spans="1:11" s="4" customFormat="1" ht="15.75" customHeight="1" x14ac:dyDescent="0.2">
      <c r="A98" s="9"/>
      <c r="B98" s="2" t="s">
        <v>173</v>
      </c>
      <c r="C98" s="10">
        <f t="shared" si="9"/>
        <v>2395</v>
      </c>
      <c r="D98" s="26">
        <v>1484</v>
      </c>
      <c r="E98" s="27">
        <v>88</v>
      </c>
      <c r="F98" s="26">
        <v>212</v>
      </c>
      <c r="G98" s="27">
        <v>1</v>
      </c>
      <c r="H98" s="26">
        <v>6</v>
      </c>
      <c r="I98" s="27">
        <v>21</v>
      </c>
      <c r="J98" s="27">
        <v>349</v>
      </c>
      <c r="K98" s="26">
        <v>234</v>
      </c>
    </row>
    <row r="99" spans="1:11" s="4" customFormat="1" ht="15.75" customHeight="1" x14ac:dyDescent="0.2">
      <c r="A99" s="9"/>
      <c r="B99" s="2" t="s">
        <v>174</v>
      </c>
      <c r="C99" s="10">
        <f t="shared" si="9"/>
        <v>8911</v>
      </c>
      <c r="D99" s="26">
        <v>5730</v>
      </c>
      <c r="E99" s="27">
        <v>195</v>
      </c>
      <c r="F99" s="26">
        <v>1307</v>
      </c>
      <c r="G99" s="27">
        <v>7</v>
      </c>
      <c r="H99" s="26">
        <v>26</v>
      </c>
      <c r="I99" s="27">
        <v>25</v>
      </c>
      <c r="J99" s="27">
        <v>626</v>
      </c>
      <c r="K99" s="26">
        <v>995</v>
      </c>
    </row>
    <row r="100" spans="1:11" s="4" customFormat="1" ht="15.75" customHeight="1" x14ac:dyDescent="0.2">
      <c r="A100" s="9"/>
      <c r="B100" s="2" t="s">
        <v>175</v>
      </c>
      <c r="C100" s="10">
        <f t="shared" si="9"/>
        <v>3425</v>
      </c>
      <c r="D100" s="26">
        <v>846</v>
      </c>
      <c r="E100" s="27">
        <v>106</v>
      </c>
      <c r="F100" s="26">
        <v>98</v>
      </c>
      <c r="G100" s="27">
        <v>0</v>
      </c>
      <c r="H100" s="26">
        <v>0</v>
      </c>
      <c r="I100" s="27">
        <v>7</v>
      </c>
      <c r="J100" s="27">
        <v>2054</v>
      </c>
      <c r="K100" s="26">
        <v>314</v>
      </c>
    </row>
    <row r="101" spans="1:11" s="4" customFormat="1" ht="15.75" customHeight="1" x14ac:dyDescent="0.2">
      <c r="A101" s="9"/>
      <c r="B101" s="2" t="s">
        <v>176</v>
      </c>
      <c r="C101" s="10">
        <f t="shared" si="9"/>
        <v>13</v>
      </c>
      <c r="D101" s="26">
        <v>3</v>
      </c>
      <c r="E101" s="27">
        <v>1</v>
      </c>
      <c r="F101" s="26">
        <v>1</v>
      </c>
      <c r="G101" s="27">
        <v>0</v>
      </c>
      <c r="H101" s="26">
        <v>0</v>
      </c>
      <c r="I101" s="27">
        <v>5</v>
      </c>
      <c r="J101" s="27">
        <v>2</v>
      </c>
      <c r="K101" s="26">
        <v>1</v>
      </c>
    </row>
    <row r="102" spans="1:11" s="4" customFormat="1" ht="15.75" customHeight="1" x14ac:dyDescent="0.2">
      <c r="A102" s="9"/>
      <c r="B102" s="2"/>
      <c r="C102" s="10"/>
      <c r="D102" s="26"/>
      <c r="E102" s="27"/>
      <c r="F102" s="26"/>
      <c r="G102" s="27"/>
      <c r="H102" s="26"/>
      <c r="I102" s="27"/>
      <c r="J102" s="27"/>
      <c r="K102" s="26"/>
    </row>
    <row r="103" spans="1:11" s="4" customFormat="1" ht="24.95" customHeight="1" x14ac:dyDescent="0.2">
      <c r="A103" s="9" t="s">
        <v>14</v>
      </c>
      <c r="B103" s="2"/>
      <c r="C103" s="10">
        <f t="shared" ref="C103:K103" ca="1" si="10">SUM(C103:C152)</f>
        <v>88203</v>
      </c>
      <c r="D103" s="28">
        <f t="shared" ca="1" si="10"/>
        <v>27235</v>
      </c>
      <c r="E103" s="28">
        <f t="shared" ca="1" si="10"/>
        <v>4667</v>
      </c>
      <c r="F103" s="28">
        <f t="shared" ca="1" si="10"/>
        <v>13887</v>
      </c>
      <c r="G103" s="28">
        <f t="shared" ca="1" si="10"/>
        <v>39</v>
      </c>
      <c r="H103" s="28">
        <f t="shared" ca="1" si="10"/>
        <v>150</v>
      </c>
      <c r="I103" s="28">
        <f t="shared" ca="1" si="10"/>
        <v>1262</v>
      </c>
      <c r="J103" s="28">
        <f t="shared" ca="1" si="10"/>
        <v>26417</v>
      </c>
      <c r="K103" s="29">
        <f t="shared" ca="1" si="10"/>
        <v>14546</v>
      </c>
    </row>
    <row r="104" spans="1:11" s="4" customFormat="1" ht="15.75" customHeight="1" x14ac:dyDescent="0.2">
      <c r="A104" s="9"/>
      <c r="B104" s="2" t="s">
        <v>95</v>
      </c>
      <c r="C104" s="10">
        <f>SUM(D104:K104)</f>
        <v>29</v>
      </c>
      <c r="D104" s="26">
        <v>18</v>
      </c>
      <c r="E104" s="27">
        <v>0</v>
      </c>
      <c r="F104" s="26">
        <v>3</v>
      </c>
      <c r="G104" s="27">
        <v>0</v>
      </c>
      <c r="H104" s="26">
        <v>0</v>
      </c>
      <c r="I104" s="27">
        <v>0</v>
      </c>
      <c r="J104" s="27">
        <v>0</v>
      </c>
      <c r="K104" s="26">
        <v>8</v>
      </c>
    </row>
    <row r="105" spans="1:11" s="4" customFormat="1" ht="15.75" customHeight="1" x14ac:dyDescent="0.2">
      <c r="A105" s="9"/>
      <c r="B105" s="2" t="s">
        <v>96</v>
      </c>
      <c r="C105" s="10">
        <f>SUM(D105:K105)</f>
        <v>400</v>
      </c>
      <c r="D105" s="26">
        <v>266</v>
      </c>
      <c r="E105" s="27">
        <v>14</v>
      </c>
      <c r="F105" s="26">
        <v>8</v>
      </c>
      <c r="G105" s="27">
        <v>0</v>
      </c>
      <c r="H105" s="26">
        <v>0</v>
      </c>
      <c r="I105" s="27">
        <v>27</v>
      </c>
      <c r="J105" s="27">
        <v>49</v>
      </c>
      <c r="K105" s="26">
        <v>36</v>
      </c>
    </row>
    <row r="106" spans="1:11" s="4" customFormat="1" ht="15.75" customHeight="1" x14ac:dyDescent="0.2">
      <c r="A106" s="9"/>
      <c r="B106" s="2" t="s">
        <v>97</v>
      </c>
      <c r="C106" s="10">
        <f t="shared" ref="C106:C152" si="11">SUM(D106:K106)</f>
        <v>71</v>
      </c>
      <c r="D106" s="26">
        <v>56</v>
      </c>
      <c r="E106" s="27">
        <v>1</v>
      </c>
      <c r="F106" s="26">
        <v>2</v>
      </c>
      <c r="G106" s="27">
        <v>0</v>
      </c>
      <c r="H106" s="26">
        <v>0</v>
      </c>
      <c r="I106" s="27">
        <v>0</v>
      </c>
      <c r="J106" s="27">
        <v>9</v>
      </c>
      <c r="K106" s="26">
        <v>3</v>
      </c>
    </row>
    <row r="107" spans="1:11" s="4" customFormat="1" ht="15.75" customHeight="1" x14ac:dyDescent="0.2">
      <c r="A107" s="9"/>
      <c r="B107" s="2" t="s">
        <v>98</v>
      </c>
      <c r="C107" s="10">
        <f>SUM(D107:K107)</f>
        <v>60</v>
      </c>
      <c r="D107" s="26">
        <v>41</v>
      </c>
      <c r="E107" s="27">
        <v>1</v>
      </c>
      <c r="F107" s="26">
        <v>2</v>
      </c>
      <c r="G107" s="27">
        <v>0</v>
      </c>
      <c r="H107" s="26">
        <v>0</v>
      </c>
      <c r="I107" s="27">
        <v>1</v>
      </c>
      <c r="J107" s="27">
        <v>11</v>
      </c>
      <c r="K107" s="26">
        <v>4</v>
      </c>
    </row>
    <row r="108" spans="1:11" s="4" customFormat="1" ht="15.75" customHeight="1" x14ac:dyDescent="0.2">
      <c r="A108" s="9"/>
      <c r="B108" s="9" t="s">
        <v>230</v>
      </c>
      <c r="C108" s="10">
        <f t="shared" si="11"/>
        <v>13</v>
      </c>
      <c r="D108" s="26">
        <v>11</v>
      </c>
      <c r="E108" s="27">
        <v>0</v>
      </c>
      <c r="F108" s="26">
        <v>0</v>
      </c>
      <c r="G108" s="27">
        <v>0</v>
      </c>
      <c r="H108" s="26">
        <v>0</v>
      </c>
      <c r="I108" s="27">
        <v>0</v>
      </c>
      <c r="J108" s="27">
        <v>0</v>
      </c>
      <c r="K108" s="26">
        <v>2</v>
      </c>
    </row>
    <row r="109" spans="1:11" s="4" customFormat="1" ht="15.75" customHeight="1" x14ac:dyDescent="0.2">
      <c r="A109" s="9"/>
      <c r="B109" s="2" t="s">
        <v>99</v>
      </c>
      <c r="C109" s="10">
        <f>SUM(D109:K109)</f>
        <v>248</v>
      </c>
      <c r="D109" s="26">
        <v>77</v>
      </c>
      <c r="E109" s="27">
        <v>8</v>
      </c>
      <c r="F109" s="26">
        <v>13</v>
      </c>
      <c r="G109" s="27">
        <v>0</v>
      </c>
      <c r="H109" s="26">
        <v>0</v>
      </c>
      <c r="I109" s="27">
        <v>4</v>
      </c>
      <c r="J109" s="27">
        <v>118</v>
      </c>
      <c r="K109" s="26">
        <v>28</v>
      </c>
    </row>
    <row r="110" spans="1:11" s="4" customFormat="1" ht="15.75" customHeight="1" x14ac:dyDescent="0.2">
      <c r="A110" s="9"/>
      <c r="B110" s="2" t="s">
        <v>209</v>
      </c>
      <c r="C110" s="10">
        <f>SUM(D110:K110)</f>
        <v>2</v>
      </c>
      <c r="D110" s="26">
        <v>2</v>
      </c>
      <c r="E110" s="27">
        <v>0</v>
      </c>
      <c r="F110" s="26">
        <v>0</v>
      </c>
      <c r="G110" s="27">
        <v>0</v>
      </c>
      <c r="H110" s="26">
        <v>0</v>
      </c>
      <c r="I110" s="27">
        <v>0</v>
      </c>
      <c r="J110" s="27">
        <v>0</v>
      </c>
      <c r="K110" s="26">
        <v>0</v>
      </c>
    </row>
    <row r="111" spans="1:11" s="4" customFormat="1" ht="15.75" customHeight="1" x14ac:dyDescent="0.2">
      <c r="A111" s="9"/>
      <c r="B111" s="2" t="s">
        <v>100</v>
      </c>
      <c r="C111" s="10">
        <f t="shared" si="11"/>
        <v>3</v>
      </c>
      <c r="D111" s="26">
        <v>1</v>
      </c>
      <c r="E111" s="27">
        <v>1</v>
      </c>
      <c r="F111" s="26">
        <v>0</v>
      </c>
      <c r="G111" s="27">
        <v>0</v>
      </c>
      <c r="H111" s="26">
        <v>0</v>
      </c>
      <c r="I111" s="27">
        <v>0</v>
      </c>
      <c r="J111" s="27">
        <v>0</v>
      </c>
      <c r="K111" s="26">
        <v>1</v>
      </c>
    </row>
    <row r="112" spans="1:11" s="4" customFormat="1" ht="15.75" customHeight="1" x14ac:dyDescent="0.2">
      <c r="A112" s="9"/>
      <c r="B112" s="9" t="s">
        <v>101</v>
      </c>
      <c r="C112" s="10">
        <f t="shared" si="11"/>
        <v>41</v>
      </c>
      <c r="D112" s="26">
        <v>10</v>
      </c>
      <c r="E112" s="27">
        <v>0</v>
      </c>
      <c r="F112" s="26">
        <v>7</v>
      </c>
      <c r="G112" s="27">
        <v>0</v>
      </c>
      <c r="H112" s="26">
        <v>0</v>
      </c>
      <c r="I112" s="27">
        <v>1</v>
      </c>
      <c r="J112" s="27">
        <v>7</v>
      </c>
      <c r="K112" s="26">
        <v>16</v>
      </c>
    </row>
    <row r="113" spans="1:11" s="4" customFormat="1" ht="15.75" customHeight="1" x14ac:dyDescent="0.2">
      <c r="A113" s="9"/>
      <c r="B113" s="9" t="s">
        <v>215</v>
      </c>
      <c r="C113" s="10">
        <f>SUM(D113:K113)</f>
        <v>23711</v>
      </c>
      <c r="D113" s="26">
        <v>7249</v>
      </c>
      <c r="E113" s="27">
        <v>1752</v>
      </c>
      <c r="F113" s="26">
        <v>6923</v>
      </c>
      <c r="G113" s="27">
        <v>17</v>
      </c>
      <c r="H113" s="26">
        <v>43</v>
      </c>
      <c r="I113" s="27">
        <v>675</v>
      </c>
      <c r="J113" s="27">
        <v>2744</v>
      </c>
      <c r="K113" s="26">
        <v>4308</v>
      </c>
    </row>
    <row r="114" spans="1:11" s="4" customFormat="1" ht="15.75" customHeight="1" x14ac:dyDescent="0.2">
      <c r="A114" s="9"/>
      <c r="B114" s="2" t="s">
        <v>102</v>
      </c>
      <c r="C114" s="10">
        <f t="shared" si="11"/>
        <v>1451</v>
      </c>
      <c r="D114" s="26">
        <v>640</v>
      </c>
      <c r="E114" s="27">
        <v>87</v>
      </c>
      <c r="F114" s="26">
        <v>325</v>
      </c>
      <c r="G114" s="27">
        <v>0</v>
      </c>
      <c r="H114" s="26">
        <v>9</v>
      </c>
      <c r="I114" s="27">
        <v>3</v>
      </c>
      <c r="J114" s="27">
        <v>194</v>
      </c>
      <c r="K114" s="26">
        <v>193</v>
      </c>
    </row>
    <row r="115" spans="1:11" s="4" customFormat="1" ht="15.75" customHeight="1" x14ac:dyDescent="0.2">
      <c r="A115" s="9"/>
      <c r="B115" s="2" t="s">
        <v>103</v>
      </c>
      <c r="C115" s="10">
        <f t="shared" si="11"/>
        <v>159</v>
      </c>
      <c r="D115" s="26">
        <v>93</v>
      </c>
      <c r="E115" s="27">
        <v>6</v>
      </c>
      <c r="F115" s="26">
        <v>20</v>
      </c>
      <c r="G115" s="27">
        <v>1</v>
      </c>
      <c r="H115" s="26">
        <v>1</v>
      </c>
      <c r="I115" s="27">
        <v>6</v>
      </c>
      <c r="J115" s="27">
        <v>17</v>
      </c>
      <c r="K115" s="26">
        <v>15</v>
      </c>
    </row>
    <row r="116" spans="1:11" s="4" customFormat="1" ht="15.75" customHeight="1" x14ac:dyDescent="0.2">
      <c r="A116" s="9"/>
      <c r="B116" s="2" t="s">
        <v>199</v>
      </c>
      <c r="C116" s="10">
        <f t="shared" si="11"/>
        <v>5941</v>
      </c>
      <c r="D116" s="26">
        <v>2164</v>
      </c>
      <c r="E116" s="27">
        <v>508</v>
      </c>
      <c r="F116" s="26">
        <v>1538</v>
      </c>
      <c r="G116" s="27">
        <v>2</v>
      </c>
      <c r="H116" s="26">
        <v>6</v>
      </c>
      <c r="I116" s="27">
        <v>68</v>
      </c>
      <c r="J116" s="27">
        <v>731</v>
      </c>
      <c r="K116" s="26">
        <v>924</v>
      </c>
    </row>
    <row r="117" spans="1:11" s="4" customFormat="1" ht="15.75" customHeight="1" x14ac:dyDescent="0.2">
      <c r="A117" s="9"/>
      <c r="B117" s="9" t="s">
        <v>104</v>
      </c>
      <c r="C117" s="10">
        <f t="shared" si="11"/>
        <v>70</v>
      </c>
      <c r="D117" s="26">
        <v>53</v>
      </c>
      <c r="E117" s="27">
        <v>1</v>
      </c>
      <c r="F117" s="26">
        <v>0</v>
      </c>
      <c r="G117" s="27">
        <v>0</v>
      </c>
      <c r="H117" s="26">
        <v>0</v>
      </c>
      <c r="I117" s="27">
        <v>1</v>
      </c>
      <c r="J117" s="27">
        <v>7</v>
      </c>
      <c r="K117" s="26">
        <v>8</v>
      </c>
    </row>
    <row r="118" spans="1:11" s="4" customFormat="1" ht="15.75" customHeight="1" x14ac:dyDescent="0.2">
      <c r="A118" s="9"/>
      <c r="B118" s="2" t="s">
        <v>105</v>
      </c>
      <c r="C118" s="10">
        <f t="shared" si="11"/>
        <v>10377</v>
      </c>
      <c r="D118" s="26">
        <v>787</v>
      </c>
      <c r="E118" s="27">
        <v>355</v>
      </c>
      <c r="F118" s="26">
        <v>244</v>
      </c>
      <c r="G118" s="27">
        <v>0</v>
      </c>
      <c r="H118" s="26">
        <v>6</v>
      </c>
      <c r="I118" s="27">
        <v>67</v>
      </c>
      <c r="J118" s="27">
        <v>7792</v>
      </c>
      <c r="K118" s="26">
        <v>1126</v>
      </c>
    </row>
    <row r="119" spans="1:11" s="4" customFormat="1" ht="15.75" customHeight="1" x14ac:dyDescent="0.2">
      <c r="A119" s="9"/>
      <c r="B119" s="2" t="s">
        <v>106</v>
      </c>
      <c r="C119" s="10">
        <f t="shared" si="11"/>
        <v>285</v>
      </c>
      <c r="D119" s="26">
        <v>68</v>
      </c>
      <c r="E119" s="27">
        <v>10</v>
      </c>
      <c r="F119" s="26">
        <v>5</v>
      </c>
      <c r="G119" s="27">
        <v>0</v>
      </c>
      <c r="H119" s="26">
        <v>0</v>
      </c>
      <c r="I119" s="27">
        <v>3</v>
      </c>
      <c r="J119" s="27">
        <v>182</v>
      </c>
      <c r="K119" s="26">
        <v>17</v>
      </c>
    </row>
    <row r="120" spans="1:11" s="4" customFormat="1" ht="15.75" customHeight="1" x14ac:dyDescent="0.2">
      <c r="A120" s="9"/>
      <c r="B120" s="2" t="s">
        <v>107</v>
      </c>
      <c r="C120" s="10">
        <f t="shared" si="11"/>
        <v>38</v>
      </c>
      <c r="D120" s="26">
        <v>24</v>
      </c>
      <c r="E120" s="27">
        <v>3</v>
      </c>
      <c r="F120" s="26">
        <v>2</v>
      </c>
      <c r="G120" s="27">
        <v>0</v>
      </c>
      <c r="H120" s="26">
        <v>0</v>
      </c>
      <c r="I120" s="27">
        <v>1</v>
      </c>
      <c r="J120" s="27">
        <v>5</v>
      </c>
      <c r="K120" s="26">
        <v>3</v>
      </c>
    </row>
    <row r="121" spans="1:11" s="4" customFormat="1" ht="15.75" customHeight="1" x14ac:dyDescent="0.2">
      <c r="A121" s="9"/>
      <c r="B121" s="9" t="s">
        <v>216</v>
      </c>
      <c r="C121" s="10">
        <f t="shared" si="11"/>
        <v>12938</v>
      </c>
      <c r="D121" s="4">
        <v>3069</v>
      </c>
      <c r="E121" s="53">
        <v>639</v>
      </c>
      <c r="F121" s="4">
        <v>1902</v>
      </c>
      <c r="G121" s="53">
        <v>4</v>
      </c>
      <c r="H121" s="52">
        <v>29</v>
      </c>
      <c r="I121" s="53">
        <v>94</v>
      </c>
      <c r="J121" s="27">
        <v>5472</v>
      </c>
      <c r="K121" s="26">
        <v>1729</v>
      </c>
    </row>
    <row r="122" spans="1:11" s="4" customFormat="1" ht="15.75" customHeight="1" x14ac:dyDescent="0.2">
      <c r="A122" s="9"/>
      <c r="B122" s="9" t="s">
        <v>108</v>
      </c>
      <c r="C122" s="10">
        <f>SUM(D122:K122)</f>
        <v>1069</v>
      </c>
      <c r="D122" s="26">
        <v>183</v>
      </c>
      <c r="E122" s="27">
        <v>31</v>
      </c>
      <c r="F122" s="26">
        <v>45</v>
      </c>
      <c r="G122" s="27">
        <v>0</v>
      </c>
      <c r="H122" s="26">
        <v>1</v>
      </c>
      <c r="I122" s="27">
        <v>19</v>
      </c>
      <c r="J122" s="27">
        <v>698</v>
      </c>
      <c r="K122" s="26">
        <v>92</v>
      </c>
    </row>
    <row r="123" spans="1:11" s="4" customFormat="1" ht="15.75" customHeight="1" x14ac:dyDescent="0.2">
      <c r="A123" s="9"/>
      <c r="B123" s="2" t="s">
        <v>109</v>
      </c>
      <c r="C123" s="10">
        <f t="shared" si="11"/>
        <v>16</v>
      </c>
      <c r="D123" s="26">
        <v>10</v>
      </c>
      <c r="E123" s="27">
        <v>4</v>
      </c>
      <c r="F123" s="26">
        <v>0</v>
      </c>
      <c r="G123" s="27">
        <v>0</v>
      </c>
      <c r="H123" s="26">
        <v>0</v>
      </c>
      <c r="I123" s="27">
        <v>0</v>
      </c>
      <c r="J123" s="27">
        <v>1</v>
      </c>
      <c r="K123" s="26">
        <v>1</v>
      </c>
    </row>
    <row r="124" spans="1:11" s="4" customFormat="1" ht="15.75" customHeight="1" x14ac:dyDescent="0.2">
      <c r="A124" s="9"/>
      <c r="B124" s="2" t="s">
        <v>110</v>
      </c>
      <c r="C124" s="10">
        <f t="shared" si="11"/>
        <v>139</v>
      </c>
      <c r="D124" s="26">
        <v>102</v>
      </c>
      <c r="E124" s="27">
        <v>5</v>
      </c>
      <c r="F124" s="26">
        <v>9</v>
      </c>
      <c r="G124" s="27">
        <v>0</v>
      </c>
      <c r="H124" s="26">
        <v>0</v>
      </c>
      <c r="I124" s="27">
        <v>0</v>
      </c>
      <c r="J124" s="27">
        <v>10</v>
      </c>
      <c r="K124" s="26">
        <v>13</v>
      </c>
    </row>
    <row r="125" spans="1:11" s="4" customFormat="1" ht="15.75" customHeight="1" x14ac:dyDescent="0.2">
      <c r="A125" s="9"/>
      <c r="B125" s="2" t="s">
        <v>111</v>
      </c>
      <c r="C125" s="10">
        <f t="shared" si="11"/>
        <v>9714</v>
      </c>
      <c r="D125" s="26">
        <v>6166</v>
      </c>
      <c r="E125" s="27">
        <v>130</v>
      </c>
      <c r="F125" s="26">
        <v>1483</v>
      </c>
      <c r="G125" s="27">
        <v>6</v>
      </c>
      <c r="H125" s="26">
        <v>40</v>
      </c>
      <c r="I125" s="27">
        <v>50</v>
      </c>
      <c r="J125" s="27">
        <v>692</v>
      </c>
      <c r="K125" s="26">
        <v>1147</v>
      </c>
    </row>
    <row r="126" spans="1:11" s="4" customFormat="1" ht="15.75" customHeight="1" x14ac:dyDescent="0.2">
      <c r="A126" s="9"/>
      <c r="B126" s="2" t="s">
        <v>112</v>
      </c>
      <c r="C126" s="10">
        <f t="shared" si="11"/>
        <v>3984</v>
      </c>
      <c r="D126" s="26">
        <v>1679</v>
      </c>
      <c r="E126" s="31">
        <v>465</v>
      </c>
      <c r="F126" s="37">
        <v>726</v>
      </c>
      <c r="G126" s="40">
        <v>2</v>
      </c>
      <c r="H126" s="40">
        <v>4</v>
      </c>
      <c r="I126" s="37">
        <v>73</v>
      </c>
      <c r="J126" s="40">
        <v>556</v>
      </c>
      <c r="K126" s="40">
        <v>479</v>
      </c>
    </row>
    <row r="127" spans="1:11" s="4" customFormat="1" ht="15.75" customHeight="1" x14ac:dyDescent="0.2">
      <c r="A127" s="9"/>
      <c r="B127" s="2" t="s">
        <v>113</v>
      </c>
      <c r="C127" s="10">
        <f t="shared" si="11"/>
        <v>103</v>
      </c>
      <c r="D127" s="26">
        <v>34</v>
      </c>
      <c r="E127" s="27">
        <v>8</v>
      </c>
      <c r="F127" s="26">
        <v>26</v>
      </c>
      <c r="G127" s="27">
        <v>0</v>
      </c>
      <c r="H127" s="26">
        <v>0</v>
      </c>
      <c r="I127" s="27">
        <v>6</v>
      </c>
      <c r="J127" s="27">
        <v>11</v>
      </c>
      <c r="K127" s="26">
        <v>18</v>
      </c>
    </row>
    <row r="128" spans="1:11" s="4" customFormat="1" ht="15.75" customHeight="1" x14ac:dyDescent="0.2">
      <c r="A128" s="9"/>
      <c r="B128" s="49" t="s">
        <v>114</v>
      </c>
      <c r="C128" s="10">
        <f t="shared" si="11"/>
        <v>167</v>
      </c>
      <c r="D128" s="26">
        <v>82</v>
      </c>
      <c r="E128" s="27">
        <v>4</v>
      </c>
      <c r="F128" s="26">
        <v>25</v>
      </c>
      <c r="G128" s="27">
        <v>0</v>
      </c>
      <c r="H128" s="26">
        <v>0</v>
      </c>
      <c r="I128" s="27">
        <v>0</v>
      </c>
      <c r="J128" s="32">
        <v>18</v>
      </c>
      <c r="K128" s="26">
        <v>38</v>
      </c>
    </row>
    <row r="129" spans="1:11" s="4" customFormat="1" ht="15.75" customHeight="1" x14ac:dyDescent="0.2">
      <c r="A129" s="13"/>
      <c r="B129" s="49" t="s">
        <v>115</v>
      </c>
      <c r="C129" s="10">
        <f t="shared" si="11"/>
        <v>13</v>
      </c>
      <c r="D129" s="26">
        <v>7</v>
      </c>
      <c r="E129" s="27">
        <v>1</v>
      </c>
      <c r="F129" s="26">
        <v>3</v>
      </c>
      <c r="G129" s="27">
        <v>0</v>
      </c>
      <c r="H129" s="26">
        <v>0</v>
      </c>
      <c r="I129" s="27">
        <v>0</v>
      </c>
      <c r="J129" s="27">
        <v>1</v>
      </c>
      <c r="K129" s="26">
        <v>1</v>
      </c>
    </row>
    <row r="130" spans="1:11" s="4" customFormat="1" ht="15.75" customHeight="1" x14ac:dyDescent="0.2">
      <c r="A130" s="17"/>
      <c r="B130" s="49" t="s">
        <v>116</v>
      </c>
      <c r="C130" s="10">
        <f t="shared" si="11"/>
        <v>62</v>
      </c>
      <c r="D130" s="26">
        <v>37</v>
      </c>
      <c r="E130" s="27">
        <v>1</v>
      </c>
      <c r="F130" s="26">
        <v>0</v>
      </c>
      <c r="G130" s="27">
        <v>0</v>
      </c>
      <c r="H130" s="26">
        <v>0</v>
      </c>
      <c r="I130" s="27">
        <v>2</v>
      </c>
      <c r="J130" s="32">
        <v>18</v>
      </c>
      <c r="K130" s="26">
        <v>4</v>
      </c>
    </row>
    <row r="131" spans="1:11" s="4" customFormat="1" ht="15.75" customHeight="1" x14ac:dyDescent="0.2">
      <c r="A131" s="9"/>
      <c r="B131" s="49" t="s">
        <v>117</v>
      </c>
      <c r="C131" s="10">
        <f t="shared" si="11"/>
        <v>337</v>
      </c>
      <c r="D131" s="26">
        <v>122</v>
      </c>
      <c r="E131" s="27">
        <v>15</v>
      </c>
      <c r="F131" s="26">
        <v>120</v>
      </c>
      <c r="G131" s="27">
        <v>0</v>
      </c>
      <c r="H131" s="26">
        <v>0</v>
      </c>
      <c r="I131" s="27">
        <v>1</v>
      </c>
      <c r="J131" s="27">
        <v>19</v>
      </c>
      <c r="K131" s="26">
        <v>60</v>
      </c>
    </row>
    <row r="132" spans="1:11" s="4" customFormat="1" ht="15.75" customHeight="1" x14ac:dyDescent="0.2">
      <c r="A132" s="9"/>
      <c r="B132" s="49" t="s">
        <v>118</v>
      </c>
      <c r="C132" s="10">
        <f t="shared" si="11"/>
        <v>560</v>
      </c>
      <c r="D132" s="26">
        <v>317</v>
      </c>
      <c r="E132" s="27">
        <v>35</v>
      </c>
      <c r="F132" s="26">
        <v>14</v>
      </c>
      <c r="G132" s="27">
        <v>0</v>
      </c>
      <c r="H132" s="26">
        <v>1</v>
      </c>
      <c r="I132" s="27">
        <v>4</v>
      </c>
      <c r="J132" s="27">
        <v>159</v>
      </c>
      <c r="K132" s="26">
        <v>30</v>
      </c>
    </row>
    <row r="133" spans="1:11" s="4" customFormat="1" ht="15.75" customHeight="1" x14ac:dyDescent="0.2">
      <c r="A133" s="9"/>
      <c r="B133" s="49" t="s">
        <v>119</v>
      </c>
      <c r="C133" s="10">
        <f t="shared" si="11"/>
        <v>9</v>
      </c>
      <c r="D133" s="26">
        <v>7</v>
      </c>
      <c r="E133" s="27">
        <v>0</v>
      </c>
      <c r="F133" s="26">
        <v>0</v>
      </c>
      <c r="G133" s="27">
        <v>0</v>
      </c>
      <c r="H133" s="26">
        <v>0</v>
      </c>
      <c r="I133" s="27">
        <v>0</v>
      </c>
      <c r="J133" s="27">
        <v>1</v>
      </c>
      <c r="K133" s="26">
        <v>1</v>
      </c>
    </row>
    <row r="134" spans="1:11" s="4" customFormat="1" ht="15.75" customHeight="1" x14ac:dyDescent="0.2">
      <c r="A134" s="21"/>
      <c r="B134" s="49" t="s">
        <v>120</v>
      </c>
      <c r="C134" s="10">
        <f t="shared" si="11"/>
        <v>100</v>
      </c>
      <c r="D134" s="26">
        <v>77</v>
      </c>
      <c r="E134" s="27">
        <v>1</v>
      </c>
      <c r="F134" s="26">
        <v>4</v>
      </c>
      <c r="G134" s="27">
        <v>0</v>
      </c>
      <c r="H134" s="26">
        <v>0</v>
      </c>
      <c r="I134" s="27">
        <v>5</v>
      </c>
      <c r="J134" s="27">
        <v>9</v>
      </c>
      <c r="K134" s="26">
        <v>4</v>
      </c>
    </row>
    <row r="135" spans="1:11" s="4" customFormat="1" ht="15.75" customHeight="1" x14ac:dyDescent="0.2">
      <c r="A135" s="9"/>
      <c r="B135" s="49" t="s">
        <v>121</v>
      </c>
      <c r="C135" s="10">
        <f t="shared" si="11"/>
        <v>70</v>
      </c>
      <c r="D135" s="26">
        <v>40</v>
      </c>
      <c r="E135" s="27">
        <v>5</v>
      </c>
      <c r="F135" s="26">
        <v>6</v>
      </c>
      <c r="G135" s="27">
        <v>0</v>
      </c>
      <c r="H135" s="26">
        <v>0</v>
      </c>
      <c r="I135" s="27">
        <v>4</v>
      </c>
      <c r="J135" s="27">
        <v>6</v>
      </c>
      <c r="K135" s="26">
        <v>9</v>
      </c>
    </row>
    <row r="136" spans="1:11" s="4" customFormat="1" ht="15.75" customHeight="1" x14ac:dyDescent="0.2">
      <c r="A136" s="9"/>
      <c r="B136" s="49" t="s">
        <v>122</v>
      </c>
      <c r="C136" s="10">
        <f t="shared" si="11"/>
        <v>4</v>
      </c>
      <c r="D136" s="26">
        <v>2</v>
      </c>
      <c r="E136" s="27">
        <v>0</v>
      </c>
      <c r="F136" s="26">
        <v>0</v>
      </c>
      <c r="G136" s="27">
        <v>0</v>
      </c>
      <c r="H136" s="26">
        <v>0</v>
      </c>
      <c r="I136" s="27">
        <v>0</v>
      </c>
      <c r="J136" s="27">
        <v>0</v>
      </c>
      <c r="K136" s="26">
        <v>2</v>
      </c>
    </row>
    <row r="137" spans="1:11" s="4" customFormat="1" ht="15.75" customHeight="1" x14ac:dyDescent="0.2">
      <c r="A137" s="9"/>
      <c r="B137" s="2" t="s">
        <v>123</v>
      </c>
      <c r="C137" s="10">
        <f t="shared" si="11"/>
        <v>316</v>
      </c>
      <c r="D137" s="26">
        <v>118</v>
      </c>
      <c r="E137" s="27">
        <v>21</v>
      </c>
      <c r="F137" s="26">
        <v>42</v>
      </c>
      <c r="G137" s="27">
        <v>0</v>
      </c>
      <c r="H137" s="26">
        <v>2</v>
      </c>
      <c r="I137" s="27">
        <v>10</v>
      </c>
      <c r="J137" s="27">
        <v>77</v>
      </c>
      <c r="K137" s="26">
        <v>46</v>
      </c>
    </row>
    <row r="138" spans="1:11" s="4" customFormat="1" ht="15.75" customHeight="1" x14ac:dyDescent="0.2">
      <c r="A138" s="9"/>
      <c r="B138" s="2" t="s">
        <v>124</v>
      </c>
      <c r="C138" s="10">
        <f t="shared" si="11"/>
        <v>101</v>
      </c>
      <c r="D138" s="26">
        <v>20</v>
      </c>
      <c r="E138" s="27">
        <v>1</v>
      </c>
      <c r="F138" s="26">
        <v>47</v>
      </c>
      <c r="G138" s="27">
        <v>0</v>
      </c>
      <c r="H138" s="26">
        <v>2</v>
      </c>
      <c r="I138" s="27">
        <v>0</v>
      </c>
      <c r="J138" s="27">
        <v>4</v>
      </c>
      <c r="K138" s="26">
        <v>27</v>
      </c>
    </row>
    <row r="139" spans="1:11" s="4" customFormat="1" ht="15.75" customHeight="1" x14ac:dyDescent="0.2">
      <c r="A139" s="9"/>
      <c r="B139" s="2" t="s">
        <v>125</v>
      </c>
      <c r="C139" s="10">
        <f t="shared" si="11"/>
        <v>15</v>
      </c>
      <c r="D139" s="26">
        <v>14</v>
      </c>
      <c r="E139" s="27">
        <v>0</v>
      </c>
      <c r="F139" s="26">
        <v>0</v>
      </c>
      <c r="G139" s="27">
        <v>0</v>
      </c>
      <c r="H139" s="26">
        <v>0</v>
      </c>
      <c r="I139" s="27">
        <v>0</v>
      </c>
      <c r="J139" s="27">
        <v>0</v>
      </c>
      <c r="K139" s="26">
        <v>1</v>
      </c>
    </row>
    <row r="140" spans="1:11" s="4" customFormat="1" ht="15.75" customHeight="1" x14ac:dyDescent="0.2">
      <c r="A140" s="9"/>
      <c r="B140" s="9" t="s">
        <v>126</v>
      </c>
      <c r="C140" s="10">
        <f>SUM(D140:K140)</f>
        <v>69</v>
      </c>
      <c r="D140" s="26">
        <v>12</v>
      </c>
      <c r="E140" s="27">
        <v>3</v>
      </c>
      <c r="F140" s="26">
        <v>10</v>
      </c>
      <c r="G140" s="27">
        <v>0</v>
      </c>
      <c r="H140" s="26">
        <v>0</v>
      </c>
      <c r="I140" s="27">
        <v>15</v>
      </c>
      <c r="J140" s="27">
        <v>8</v>
      </c>
      <c r="K140" s="26">
        <v>21</v>
      </c>
    </row>
    <row r="141" spans="1:11" s="4" customFormat="1" ht="15.75" customHeight="1" x14ac:dyDescent="0.2">
      <c r="A141" s="9"/>
      <c r="B141" s="49" t="s">
        <v>200</v>
      </c>
      <c r="C141" s="10">
        <f>SUM(D141:K141)</f>
        <v>5</v>
      </c>
      <c r="D141" s="26">
        <v>4</v>
      </c>
      <c r="E141" s="27">
        <v>0</v>
      </c>
      <c r="F141" s="26">
        <v>1</v>
      </c>
      <c r="G141" s="27">
        <v>0</v>
      </c>
      <c r="H141" s="26">
        <v>0</v>
      </c>
      <c r="I141" s="27">
        <v>0</v>
      </c>
      <c r="J141" s="27">
        <v>0</v>
      </c>
      <c r="K141" s="26">
        <v>0</v>
      </c>
    </row>
    <row r="142" spans="1:11" s="4" customFormat="1" ht="15.75" customHeight="1" x14ac:dyDescent="0.2">
      <c r="A142" s="9"/>
      <c r="B142" s="2" t="s">
        <v>127</v>
      </c>
      <c r="C142" s="10">
        <f t="shared" si="11"/>
        <v>558</v>
      </c>
      <c r="D142" s="26">
        <v>286</v>
      </c>
      <c r="E142" s="27">
        <v>53</v>
      </c>
      <c r="F142" s="26">
        <v>62</v>
      </c>
      <c r="G142" s="27">
        <v>0</v>
      </c>
      <c r="H142" s="26">
        <v>0</v>
      </c>
      <c r="I142" s="27">
        <v>2</v>
      </c>
      <c r="J142" s="27">
        <v>106</v>
      </c>
      <c r="K142" s="26">
        <v>49</v>
      </c>
    </row>
    <row r="143" spans="1:11" s="4" customFormat="1" ht="15.75" customHeight="1" x14ac:dyDescent="0.2">
      <c r="A143" s="9"/>
      <c r="B143" s="50" t="s">
        <v>128</v>
      </c>
      <c r="C143" s="10">
        <f>SUM(D143:K143)</f>
        <v>93</v>
      </c>
      <c r="D143" s="26">
        <v>30</v>
      </c>
      <c r="E143" s="27">
        <v>3</v>
      </c>
      <c r="F143" s="26">
        <v>11</v>
      </c>
      <c r="G143" s="27">
        <v>0</v>
      </c>
      <c r="H143" s="26">
        <v>0</v>
      </c>
      <c r="I143" s="27">
        <v>1</v>
      </c>
      <c r="J143" s="27">
        <v>30</v>
      </c>
      <c r="K143" s="26">
        <v>18</v>
      </c>
    </row>
    <row r="144" spans="1:11" s="4" customFormat="1" ht="15.75" customHeight="1" x14ac:dyDescent="0.2">
      <c r="A144" s="9"/>
      <c r="B144" s="2" t="s">
        <v>129</v>
      </c>
      <c r="C144" s="10">
        <f t="shared" si="11"/>
        <v>271</v>
      </c>
      <c r="D144" s="26">
        <v>40</v>
      </c>
      <c r="E144" s="27">
        <v>8</v>
      </c>
      <c r="F144" s="26">
        <v>8</v>
      </c>
      <c r="G144" s="27">
        <v>0</v>
      </c>
      <c r="H144" s="26">
        <v>0</v>
      </c>
      <c r="I144" s="27">
        <v>1</v>
      </c>
      <c r="J144" s="27">
        <v>189</v>
      </c>
      <c r="K144" s="26">
        <v>25</v>
      </c>
    </row>
    <row r="145" spans="1:11" s="4" customFormat="1" ht="15.75" customHeight="1" x14ac:dyDescent="0.2">
      <c r="A145" s="9"/>
      <c r="B145" s="2" t="s">
        <v>130</v>
      </c>
      <c r="C145" s="10">
        <f t="shared" si="11"/>
        <v>484</v>
      </c>
      <c r="D145" s="26">
        <v>302</v>
      </c>
      <c r="E145" s="27">
        <v>22</v>
      </c>
      <c r="F145" s="26">
        <v>16</v>
      </c>
      <c r="G145" s="27">
        <v>1</v>
      </c>
      <c r="H145" s="26">
        <v>0</v>
      </c>
      <c r="I145" s="27">
        <v>8</v>
      </c>
      <c r="J145" s="27">
        <v>112</v>
      </c>
      <c r="K145" s="26">
        <v>23</v>
      </c>
    </row>
    <row r="146" spans="1:11" s="4" customFormat="1" ht="15.75" customHeight="1" x14ac:dyDescent="0.2">
      <c r="A146" s="9"/>
      <c r="B146" s="2" t="s">
        <v>131</v>
      </c>
      <c r="C146" s="10">
        <f t="shared" si="11"/>
        <v>2</v>
      </c>
      <c r="D146" s="26">
        <v>1</v>
      </c>
      <c r="E146" s="27">
        <v>0</v>
      </c>
      <c r="F146" s="26">
        <v>0</v>
      </c>
      <c r="G146" s="27">
        <v>0</v>
      </c>
      <c r="H146" s="26">
        <v>0</v>
      </c>
      <c r="I146" s="27">
        <v>0</v>
      </c>
      <c r="J146" s="27">
        <v>1</v>
      </c>
      <c r="K146" s="26">
        <v>0</v>
      </c>
    </row>
    <row r="147" spans="1:11" s="4" customFormat="1" ht="15.75" customHeight="1" x14ac:dyDescent="0.2">
      <c r="A147" s="9"/>
      <c r="B147" s="2" t="s">
        <v>132</v>
      </c>
      <c r="C147" s="10">
        <f t="shared" si="11"/>
        <v>6</v>
      </c>
      <c r="D147" s="26">
        <v>1</v>
      </c>
      <c r="E147" s="27">
        <v>0</v>
      </c>
      <c r="F147" s="26">
        <v>1</v>
      </c>
      <c r="G147" s="27">
        <v>0</v>
      </c>
      <c r="H147" s="26">
        <v>0</v>
      </c>
      <c r="I147" s="27">
        <v>1</v>
      </c>
      <c r="J147" s="27">
        <v>2</v>
      </c>
      <c r="K147" s="26">
        <v>1</v>
      </c>
    </row>
    <row r="148" spans="1:11" s="4" customFormat="1" ht="15.75" customHeight="1" x14ac:dyDescent="0.2">
      <c r="A148" s="9"/>
      <c r="B148" s="2" t="s">
        <v>133</v>
      </c>
      <c r="C148" s="10">
        <f t="shared" si="11"/>
        <v>12704</v>
      </c>
      <c r="D148" s="26">
        <v>2578</v>
      </c>
      <c r="E148" s="27">
        <v>433</v>
      </c>
      <c r="F148" s="26">
        <v>203</v>
      </c>
      <c r="G148" s="27">
        <v>3</v>
      </c>
      <c r="H148" s="26">
        <v>4</v>
      </c>
      <c r="I148" s="27">
        <v>100</v>
      </c>
      <c r="J148" s="27">
        <v>5527</v>
      </c>
      <c r="K148" s="26">
        <v>3856</v>
      </c>
    </row>
    <row r="149" spans="1:11" s="4" customFormat="1" ht="15.75" customHeight="1" x14ac:dyDescent="0.2">
      <c r="A149" s="9"/>
      <c r="B149" s="2" t="s">
        <v>201</v>
      </c>
      <c r="C149" s="10">
        <f t="shared" si="11"/>
        <v>755</v>
      </c>
      <c r="D149" s="26">
        <v>40</v>
      </c>
      <c r="E149" s="27">
        <v>17</v>
      </c>
      <c r="F149" s="26">
        <v>2</v>
      </c>
      <c r="G149" s="27">
        <v>0</v>
      </c>
      <c r="H149" s="26">
        <v>0</v>
      </c>
      <c r="I149" s="27">
        <v>0</v>
      </c>
      <c r="J149" s="27">
        <v>605</v>
      </c>
      <c r="K149" s="26">
        <v>91</v>
      </c>
    </row>
    <row r="150" spans="1:11" s="4" customFormat="1" ht="15.75" customHeight="1" x14ac:dyDescent="0.2">
      <c r="A150" s="9"/>
      <c r="B150" s="2" t="s">
        <v>134</v>
      </c>
      <c r="C150" s="10">
        <f t="shared" si="11"/>
        <v>14</v>
      </c>
      <c r="D150" s="26">
        <v>8</v>
      </c>
      <c r="E150" s="27">
        <v>3</v>
      </c>
      <c r="F150" s="26">
        <v>0</v>
      </c>
      <c r="G150" s="27">
        <v>0</v>
      </c>
      <c r="H150" s="26">
        <v>0</v>
      </c>
      <c r="I150" s="27">
        <v>0</v>
      </c>
      <c r="J150" s="27">
        <v>2</v>
      </c>
      <c r="K150" s="26">
        <v>1</v>
      </c>
    </row>
    <row r="151" spans="1:11" s="4" customFormat="1" ht="15.75" customHeight="1" x14ac:dyDescent="0.2">
      <c r="A151" s="9"/>
      <c r="B151" s="9" t="s">
        <v>135</v>
      </c>
      <c r="C151" s="10">
        <f t="shared" si="11"/>
        <v>621</v>
      </c>
      <c r="D151" s="26">
        <v>283</v>
      </c>
      <c r="E151" s="27">
        <v>12</v>
      </c>
      <c r="F151" s="26">
        <v>29</v>
      </c>
      <c r="G151" s="27">
        <v>3</v>
      </c>
      <c r="H151" s="26">
        <v>2</v>
      </c>
      <c r="I151" s="27">
        <v>8</v>
      </c>
      <c r="J151" s="27">
        <v>217</v>
      </c>
      <c r="K151" s="26">
        <v>67</v>
      </c>
    </row>
    <row r="152" spans="1:11" s="4" customFormat="1" ht="15.75" customHeight="1" x14ac:dyDescent="0.2">
      <c r="A152" s="9"/>
      <c r="B152" s="2" t="s">
        <v>136</v>
      </c>
      <c r="C152" s="10">
        <f t="shared" si="11"/>
        <v>5</v>
      </c>
      <c r="D152" s="26">
        <v>4</v>
      </c>
      <c r="E152" s="27">
        <v>0</v>
      </c>
      <c r="F152" s="26">
        <v>0</v>
      </c>
      <c r="G152" s="27">
        <v>0</v>
      </c>
      <c r="H152" s="26">
        <v>0</v>
      </c>
      <c r="I152" s="27">
        <v>1</v>
      </c>
      <c r="J152" s="27">
        <v>0</v>
      </c>
      <c r="K152" s="26">
        <v>0</v>
      </c>
    </row>
    <row r="153" spans="1:11" ht="24.75" customHeight="1" x14ac:dyDescent="0.2">
      <c r="A153" s="9" t="s">
        <v>217</v>
      </c>
      <c r="B153" s="2"/>
      <c r="C153" s="28">
        <f t="shared" ref="C153:K153" si="12">SUM(C154:C208)</f>
        <v>5371</v>
      </c>
      <c r="D153" s="28">
        <f t="shared" si="12"/>
        <v>2548</v>
      </c>
      <c r="E153" s="28">
        <f t="shared" si="12"/>
        <v>218</v>
      </c>
      <c r="F153" s="28">
        <f t="shared" si="12"/>
        <v>942</v>
      </c>
      <c r="G153" s="28">
        <f t="shared" si="12"/>
        <v>4</v>
      </c>
      <c r="H153" s="28">
        <f t="shared" si="12"/>
        <v>15</v>
      </c>
      <c r="I153" s="28">
        <f t="shared" si="12"/>
        <v>116</v>
      </c>
      <c r="J153" s="28">
        <f t="shared" si="12"/>
        <v>951</v>
      </c>
      <c r="K153" s="29">
        <f t="shared" si="12"/>
        <v>577</v>
      </c>
    </row>
    <row r="154" spans="1:11" ht="15.75" customHeight="1" x14ac:dyDescent="0.2">
      <c r="A154" s="4"/>
      <c r="B154" s="9" t="s">
        <v>218</v>
      </c>
      <c r="C154" s="10">
        <f t="shared" ref="C154:C207" si="13">SUM(D154:K154)</f>
        <v>163</v>
      </c>
      <c r="D154" s="26">
        <v>77</v>
      </c>
      <c r="E154" s="27">
        <v>9</v>
      </c>
      <c r="F154" s="26">
        <v>21</v>
      </c>
      <c r="G154" s="27">
        <v>1</v>
      </c>
      <c r="H154" s="26">
        <v>0</v>
      </c>
      <c r="I154" s="27">
        <v>25</v>
      </c>
      <c r="J154" s="27">
        <v>14</v>
      </c>
      <c r="K154" s="26">
        <v>16</v>
      </c>
    </row>
    <row r="155" spans="1:11" ht="15.75" customHeight="1" x14ac:dyDescent="0.2">
      <c r="A155" s="9"/>
      <c r="B155" s="2" t="s">
        <v>25</v>
      </c>
      <c r="C155" s="10">
        <f t="shared" si="13"/>
        <v>63</v>
      </c>
      <c r="D155" s="26">
        <v>31</v>
      </c>
      <c r="E155" s="27">
        <v>0</v>
      </c>
      <c r="F155" s="26">
        <v>7</v>
      </c>
      <c r="G155" s="27">
        <v>0</v>
      </c>
      <c r="H155" s="26">
        <v>1</v>
      </c>
      <c r="I155" s="27">
        <v>5</v>
      </c>
      <c r="J155" s="27">
        <v>7</v>
      </c>
      <c r="K155" s="26">
        <v>12</v>
      </c>
    </row>
    <row r="156" spans="1:11" ht="15.75" customHeight="1" x14ac:dyDescent="0.2">
      <c r="A156" s="9"/>
      <c r="B156" s="2" t="s">
        <v>231</v>
      </c>
      <c r="C156" s="10">
        <f t="shared" si="13"/>
        <v>22</v>
      </c>
      <c r="D156" s="26">
        <v>12</v>
      </c>
      <c r="E156" s="27">
        <v>1</v>
      </c>
      <c r="F156" s="26">
        <v>3</v>
      </c>
      <c r="G156" s="27">
        <v>0</v>
      </c>
      <c r="H156" s="26">
        <v>0</v>
      </c>
      <c r="I156" s="27">
        <v>1</v>
      </c>
      <c r="J156" s="27">
        <v>1</v>
      </c>
      <c r="K156" s="26">
        <v>4</v>
      </c>
    </row>
    <row r="157" spans="1:11" ht="15.75" customHeight="1" x14ac:dyDescent="0.2">
      <c r="A157" s="9"/>
      <c r="B157" s="2" t="s">
        <v>26</v>
      </c>
      <c r="C157" s="10">
        <f t="shared" si="13"/>
        <v>9</v>
      </c>
      <c r="D157" s="26">
        <v>7</v>
      </c>
      <c r="E157" s="27">
        <v>0</v>
      </c>
      <c r="F157" s="26">
        <v>1</v>
      </c>
      <c r="G157" s="27">
        <v>0</v>
      </c>
      <c r="H157" s="26">
        <v>0</v>
      </c>
      <c r="I157" s="27">
        <v>0</v>
      </c>
      <c r="J157" s="27">
        <v>1</v>
      </c>
      <c r="K157" s="26">
        <v>0</v>
      </c>
    </row>
    <row r="158" spans="1:11" ht="15.75" customHeight="1" x14ac:dyDescent="0.2">
      <c r="A158" s="9"/>
      <c r="B158" s="2" t="s">
        <v>27</v>
      </c>
      <c r="C158" s="10">
        <f t="shared" si="13"/>
        <v>17</v>
      </c>
      <c r="D158" s="26">
        <v>10</v>
      </c>
      <c r="E158" s="27">
        <v>0</v>
      </c>
      <c r="F158" s="26">
        <v>3</v>
      </c>
      <c r="G158" s="27">
        <v>0</v>
      </c>
      <c r="H158" s="26">
        <v>0</v>
      </c>
      <c r="I158" s="27">
        <v>1</v>
      </c>
      <c r="J158" s="27">
        <v>0</v>
      </c>
      <c r="K158" s="26">
        <v>3</v>
      </c>
    </row>
    <row r="159" spans="1:11" ht="15.75" customHeight="1" x14ac:dyDescent="0.2">
      <c r="A159" s="9"/>
      <c r="B159" s="2" t="s">
        <v>28</v>
      </c>
      <c r="C159" s="10">
        <f t="shared" si="13"/>
        <v>2</v>
      </c>
      <c r="D159" s="26">
        <v>0</v>
      </c>
      <c r="E159" s="27">
        <v>1</v>
      </c>
      <c r="F159" s="26">
        <v>0</v>
      </c>
      <c r="G159" s="27">
        <v>0</v>
      </c>
      <c r="H159" s="26">
        <v>0</v>
      </c>
      <c r="I159" s="27">
        <v>1</v>
      </c>
      <c r="J159" s="27">
        <v>0</v>
      </c>
      <c r="K159" s="26">
        <v>0</v>
      </c>
    </row>
    <row r="160" spans="1:11" ht="15.75" customHeight="1" x14ac:dyDescent="0.2">
      <c r="A160" s="9"/>
      <c r="B160" s="2" t="s">
        <v>29</v>
      </c>
      <c r="C160" s="10">
        <f t="shared" si="13"/>
        <v>75</v>
      </c>
      <c r="D160" s="26">
        <v>13</v>
      </c>
      <c r="E160" s="27">
        <v>9</v>
      </c>
      <c r="F160" s="26">
        <v>2</v>
      </c>
      <c r="G160" s="27">
        <v>0</v>
      </c>
      <c r="H160" s="26">
        <v>0</v>
      </c>
      <c r="I160" s="27">
        <v>1</v>
      </c>
      <c r="J160" s="27">
        <v>45</v>
      </c>
      <c r="K160" s="26">
        <v>5</v>
      </c>
    </row>
    <row r="161" spans="1:11" ht="15.75" customHeight="1" x14ac:dyDescent="0.2">
      <c r="A161" s="9"/>
      <c r="B161" s="2" t="s">
        <v>30</v>
      </c>
      <c r="C161" s="10">
        <f t="shared" si="13"/>
        <v>61</v>
      </c>
      <c r="D161" s="26">
        <v>40</v>
      </c>
      <c r="E161" s="27">
        <v>2</v>
      </c>
      <c r="F161" s="26">
        <v>5</v>
      </c>
      <c r="G161" s="27">
        <v>0</v>
      </c>
      <c r="H161" s="26">
        <v>0</v>
      </c>
      <c r="I161" s="27">
        <v>0</v>
      </c>
      <c r="J161" s="27">
        <v>8</v>
      </c>
      <c r="K161" s="26">
        <v>6</v>
      </c>
    </row>
    <row r="162" spans="1:11" ht="15.75" customHeight="1" x14ac:dyDescent="0.2">
      <c r="A162" s="9"/>
      <c r="B162" s="2" t="s">
        <v>31</v>
      </c>
      <c r="C162" s="10">
        <f t="shared" si="13"/>
        <v>6</v>
      </c>
      <c r="D162" s="26">
        <v>2</v>
      </c>
      <c r="E162" s="27">
        <v>0</v>
      </c>
      <c r="F162" s="26">
        <v>1</v>
      </c>
      <c r="G162" s="27">
        <v>0</v>
      </c>
      <c r="H162" s="26">
        <v>0</v>
      </c>
      <c r="I162" s="27">
        <v>1</v>
      </c>
      <c r="J162" s="27">
        <v>2</v>
      </c>
      <c r="K162" s="26">
        <v>0</v>
      </c>
    </row>
    <row r="163" spans="1:11" ht="15.75" customHeight="1" x14ac:dyDescent="0.2">
      <c r="A163" s="9"/>
      <c r="B163" s="9" t="s">
        <v>32</v>
      </c>
      <c r="C163" s="10">
        <f t="shared" si="13"/>
        <v>2</v>
      </c>
      <c r="D163" s="26">
        <v>2</v>
      </c>
      <c r="E163" s="27">
        <v>0</v>
      </c>
      <c r="F163" s="26">
        <v>0</v>
      </c>
      <c r="G163" s="27">
        <v>0</v>
      </c>
      <c r="H163" s="26">
        <v>0</v>
      </c>
      <c r="I163" s="27">
        <v>0</v>
      </c>
      <c r="J163" s="27">
        <v>0</v>
      </c>
      <c r="K163" s="26">
        <v>0</v>
      </c>
    </row>
    <row r="164" spans="1:11" ht="15.75" customHeight="1" x14ac:dyDescent="0.2">
      <c r="A164" s="9"/>
      <c r="B164" s="9" t="s">
        <v>202</v>
      </c>
      <c r="C164" s="10">
        <f t="shared" si="13"/>
        <v>33</v>
      </c>
      <c r="D164" s="26">
        <v>12</v>
      </c>
      <c r="E164" s="27">
        <v>3</v>
      </c>
      <c r="F164" s="26">
        <v>3</v>
      </c>
      <c r="G164" s="27">
        <v>0</v>
      </c>
      <c r="H164" s="26">
        <v>0</v>
      </c>
      <c r="I164" s="27">
        <v>1</v>
      </c>
      <c r="J164" s="27">
        <v>9</v>
      </c>
      <c r="K164" s="26">
        <v>5</v>
      </c>
    </row>
    <row r="165" spans="1:11" ht="15.75" customHeight="1" x14ac:dyDescent="0.2">
      <c r="A165" s="9"/>
      <c r="B165" s="2" t="s">
        <v>33</v>
      </c>
      <c r="C165" s="10">
        <f t="shared" si="13"/>
        <v>4</v>
      </c>
      <c r="D165" s="26">
        <v>4</v>
      </c>
      <c r="E165" s="27">
        <v>0</v>
      </c>
      <c r="F165" s="26">
        <v>0</v>
      </c>
      <c r="G165" s="27">
        <v>0</v>
      </c>
      <c r="H165" s="26">
        <v>0</v>
      </c>
      <c r="I165" s="27">
        <v>0</v>
      </c>
      <c r="J165" s="27">
        <v>0</v>
      </c>
      <c r="K165" s="26">
        <v>0</v>
      </c>
    </row>
    <row r="166" spans="1:11" ht="15.75" customHeight="1" x14ac:dyDescent="0.2">
      <c r="A166" s="9"/>
      <c r="B166" s="9" t="s">
        <v>219</v>
      </c>
      <c r="C166" s="10">
        <f>SUM(D166:K166)</f>
        <v>74</v>
      </c>
      <c r="D166" s="26">
        <v>21</v>
      </c>
      <c r="E166" s="27">
        <v>3</v>
      </c>
      <c r="F166" s="26">
        <v>4</v>
      </c>
      <c r="G166" s="27">
        <v>0</v>
      </c>
      <c r="H166" s="26">
        <v>1</v>
      </c>
      <c r="I166" s="27">
        <v>0</v>
      </c>
      <c r="J166" s="27">
        <v>37</v>
      </c>
      <c r="K166" s="26">
        <v>8</v>
      </c>
    </row>
    <row r="167" spans="1:11" ht="15.75" customHeight="1" x14ac:dyDescent="0.2">
      <c r="A167" s="9"/>
      <c r="B167" s="2" t="s">
        <v>34</v>
      </c>
      <c r="C167" s="10">
        <f t="shared" si="13"/>
        <v>8</v>
      </c>
      <c r="D167" s="26">
        <v>7</v>
      </c>
      <c r="E167" s="27">
        <v>0</v>
      </c>
      <c r="F167" s="26">
        <v>0</v>
      </c>
      <c r="G167" s="27">
        <v>0</v>
      </c>
      <c r="H167" s="26">
        <v>0</v>
      </c>
      <c r="I167" s="27">
        <v>0</v>
      </c>
      <c r="J167" s="27">
        <v>0</v>
      </c>
      <c r="K167" s="26">
        <v>1</v>
      </c>
    </row>
    <row r="168" spans="1:11" ht="15.75" customHeight="1" x14ac:dyDescent="0.2">
      <c r="A168" s="9"/>
      <c r="B168" s="2" t="s">
        <v>35</v>
      </c>
      <c r="C168" s="10">
        <f t="shared" si="13"/>
        <v>9</v>
      </c>
      <c r="D168" s="26">
        <v>7</v>
      </c>
      <c r="E168" s="27">
        <v>0</v>
      </c>
      <c r="F168" s="26">
        <v>1</v>
      </c>
      <c r="G168" s="27">
        <v>0</v>
      </c>
      <c r="H168" s="26">
        <v>0</v>
      </c>
      <c r="I168" s="27">
        <v>1</v>
      </c>
      <c r="J168" s="27">
        <v>0</v>
      </c>
      <c r="K168" s="26">
        <v>0</v>
      </c>
    </row>
    <row r="169" spans="1:11" ht="15.75" customHeight="1" x14ac:dyDescent="0.2">
      <c r="A169" s="9"/>
      <c r="B169" s="2" t="s">
        <v>36</v>
      </c>
      <c r="C169" s="10">
        <f t="shared" si="13"/>
        <v>210</v>
      </c>
      <c r="D169" s="26">
        <v>81</v>
      </c>
      <c r="E169" s="27">
        <v>10</v>
      </c>
      <c r="F169" s="26">
        <v>26</v>
      </c>
      <c r="G169" s="27">
        <v>0</v>
      </c>
      <c r="H169" s="26">
        <v>1</v>
      </c>
      <c r="I169" s="27">
        <v>0</v>
      </c>
      <c r="J169" s="27">
        <v>70</v>
      </c>
      <c r="K169" s="26">
        <v>22</v>
      </c>
    </row>
    <row r="170" spans="1:11" ht="15.75" customHeight="1" x14ac:dyDescent="0.2">
      <c r="A170" s="9"/>
      <c r="B170" s="2" t="s">
        <v>37</v>
      </c>
      <c r="C170" s="10">
        <f t="shared" si="13"/>
        <v>7</v>
      </c>
      <c r="D170" s="26">
        <v>2</v>
      </c>
      <c r="E170" s="27">
        <v>0</v>
      </c>
      <c r="F170" s="26">
        <v>0</v>
      </c>
      <c r="G170" s="27">
        <v>0</v>
      </c>
      <c r="H170" s="26">
        <v>0</v>
      </c>
      <c r="I170" s="27">
        <v>1</v>
      </c>
      <c r="J170" s="27">
        <v>3</v>
      </c>
      <c r="K170" s="26">
        <v>1</v>
      </c>
    </row>
    <row r="171" spans="1:11" ht="15.75" customHeight="1" x14ac:dyDescent="0.2">
      <c r="A171" s="9"/>
      <c r="B171" s="2" t="s">
        <v>38</v>
      </c>
      <c r="C171" s="10">
        <f t="shared" si="13"/>
        <v>4</v>
      </c>
      <c r="D171" s="26">
        <v>3</v>
      </c>
      <c r="E171" s="27">
        <v>0</v>
      </c>
      <c r="F171" s="26">
        <v>0</v>
      </c>
      <c r="G171" s="27">
        <v>0</v>
      </c>
      <c r="H171" s="26">
        <v>0</v>
      </c>
      <c r="I171" s="27">
        <v>0</v>
      </c>
      <c r="J171" s="27">
        <v>0</v>
      </c>
      <c r="K171" s="26">
        <v>1</v>
      </c>
    </row>
    <row r="172" spans="1:11" ht="15.75" customHeight="1" x14ac:dyDescent="0.2">
      <c r="A172" s="9"/>
      <c r="B172" s="9" t="s">
        <v>211</v>
      </c>
      <c r="C172" s="10">
        <f t="shared" si="13"/>
        <v>4</v>
      </c>
      <c r="D172" s="26">
        <v>1</v>
      </c>
      <c r="E172" s="27">
        <v>0</v>
      </c>
      <c r="F172" s="26">
        <v>1</v>
      </c>
      <c r="G172" s="27">
        <v>0</v>
      </c>
      <c r="H172" s="26">
        <v>0</v>
      </c>
      <c r="I172" s="27">
        <v>1</v>
      </c>
      <c r="J172" s="27">
        <v>0</v>
      </c>
      <c r="K172" s="26">
        <v>1</v>
      </c>
    </row>
    <row r="173" spans="1:11" ht="15.75" customHeight="1" x14ac:dyDescent="0.2">
      <c r="A173" s="9"/>
      <c r="B173" s="2" t="s">
        <v>39</v>
      </c>
      <c r="C173" s="10">
        <f t="shared" si="13"/>
        <v>276</v>
      </c>
      <c r="D173" s="26">
        <v>151</v>
      </c>
      <c r="E173" s="27">
        <v>15</v>
      </c>
      <c r="F173" s="26">
        <v>33</v>
      </c>
      <c r="G173" s="27">
        <v>1</v>
      </c>
      <c r="H173" s="26">
        <v>0</v>
      </c>
      <c r="I173" s="27">
        <v>6</v>
      </c>
      <c r="J173" s="27">
        <v>42</v>
      </c>
      <c r="K173" s="55">
        <v>28</v>
      </c>
    </row>
    <row r="174" spans="1:11" ht="15.75" customHeight="1" x14ac:dyDescent="0.2">
      <c r="A174" s="9"/>
      <c r="B174" s="2" t="s">
        <v>225</v>
      </c>
      <c r="C174" s="10">
        <f t="shared" si="13"/>
        <v>8</v>
      </c>
      <c r="D174" s="26">
        <v>2</v>
      </c>
      <c r="E174" s="27">
        <v>0</v>
      </c>
      <c r="F174" s="26">
        <v>5</v>
      </c>
      <c r="G174" s="27">
        <v>0</v>
      </c>
      <c r="H174" s="26">
        <v>0</v>
      </c>
      <c r="I174" s="27">
        <v>1</v>
      </c>
      <c r="J174" s="27">
        <v>0</v>
      </c>
      <c r="K174" s="55">
        <v>0</v>
      </c>
    </row>
    <row r="175" spans="1:11" ht="15.75" customHeight="1" x14ac:dyDescent="0.2">
      <c r="A175" s="9"/>
      <c r="B175" s="9" t="s">
        <v>220</v>
      </c>
      <c r="C175" s="10">
        <f t="shared" si="13"/>
        <v>19</v>
      </c>
      <c r="D175" s="26">
        <v>13</v>
      </c>
      <c r="E175" s="27">
        <v>0</v>
      </c>
      <c r="F175" s="26">
        <v>3</v>
      </c>
      <c r="G175" s="27">
        <v>0</v>
      </c>
      <c r="H175" s="26">
        <v>0</v>
      </c>
      <c r="I175" s="27">
        <v>0</v>
      </c>
      <c r="J175" s="27">
        <v>3</v>
      </c>
      <c r="K175" s="55">
        <v>0</v>
      </c>
    </row>
    <row r="176" spans="1:11" ht="15.75" customHeight="1" x14ac:dyDescent="0.2">
      <c r="A176" s="9"/>
      <c r="B176" s="9" t="s">
        <v>221</v>
      </c>
      <c r="C176" s="10">
        <f t="shared" si="13"/>
        <v>61</v>
      </c>
      <c r="D176" s="26">
        <v>27</v>
      </c>
      <c r="E176" s="27">
        <v>2</v>
      </c>
      <c r="F176" s="26">
        <v>11</v>
      </c>
      <c r="G176" s="27">
        <v>0</v>
      </c>
      <c r="H176" s="26">
        <v>0</v>
      </c>
      <c r="I176" s="27">
        <v>6</v>
      </c>
      <c r="J176" s="27">
        <v>9</v>
      </c>
      <c r="K176" s="55">
        <v>6</v>
      </c>
    </row>
    <row r="177" spans="1:11" ht="15.75" customHeight="1" x14ac:dyDescent="0.2">
      <c r="A177" s="9"/>
      <c r="B177" s="49" t="s">
        <v>40</v>
      </c>
      <c r="C177" s="10">
        <f t="shared" si="13"/>
        <v>24</v>
      </c>
      <c r="D177" s="26">
        <v>17</v>
      </c>
      <c r="E177" s="27">
        <v>0</v>
      </c>
      <c r="F177" s="26">
        <v>2</v>
      </c>
      <c r="G177" s="27">
        <v>0</v>
      </c>
      <c r="H177" s="26">
        <v>0</v>
      </c>
      <c r="I177" s="27">
        <v>0</v>
      </c>
      <c r="J177" s="27">
        <v>4</v>
      </c>
      <c r="K177" s="55">
        <v>1</v>
      </c>
    </row>
    <row r="178" spans="1:11" ht="15.75" customHeight="1" x14ac:dyDescent="0.2">
      <c r="A178" s="9"/>
      <c r="B178" s="49" t="s">
        <v>41</v>
      </c>
      <c r="C178" s="10">
        <f t="shared" si="13"/>
        <v>6</v>
      </c>
      <c r="D178" s="26">
        <v>5</v>
      </c>
      <c r="E178" s="27">
        <v>0</v>
      </c>
      <c r="F178" s="26">
        <v>1</v>
      </c>
      <c r="G178" s="27">
        <v>0</v>
      </c>
      <c r="H178" s="26">
        <v>0</v>
      </c>
      <c r="I178" s="27">
        <v>0</v>
      </c>
      <c r="J178" s="27">
        <v>0</v>
      </c>
      <c r="K178" s="55">
        <v>0</v>
      </c>
    </row>
    <row r="179" spans="1:11" ht="15.75" customHeight="1" x14ac:dyDescent="0.2">
      <c r="A179" s="9"/>
      <c r="B179" s="49" t="s">
        <v>42</v>
      </c>
      <c r="C179" s="10">
        <f t="shared" si="13"/>
        <v>19</v>
      </c>
      <c r="D179" s="26">
        <v>6</v>
      </c>
      <c r="E179" s="27">
        <v>0</v>
      </c>
      <c r="F179" s="26">
        <v>7</v>
      </c>
      <c r="G179" s="27">
        <v>0</v>
      </c>
      <c r="H179" s="26">
        <v>0</v>
      </c>
      <c r="I179" s="27">
        <v>1</v>
      </c>
      <c r="J179" s="27">
        <v>4</v>
      </c>
      <c r="K179" s="55">
        <v>1</v>
      </c>
    </row>
    <row r="180" spans="1:11" ht="15.75" customHeight="1" x14ac:dyDescent="0.2">
      <c r="A180" s="9"/>
      <c r="B180" s="2" t="s">
        <v>43</v>
      </c>
      <c r="C180" s="10">
        <f t="shared" si="13"/>
        <v>212</v>
      </c>
      <c r="D180" s="26">
        <v>99</v>
      </c>
      <c r="E180" s="27">
        <v>12</v>
      </c>
      <c r="F180" s="26">
        <v>36</v>
      </c>
      <c r="G180" s="30">
        <v>0</v>
      </c>
      <c r="H180" s="39">
        <v>2</v>
      </c>
      <c r="I180" s="30">
        <v>10</v>
      </c>
      <c r="J180" s="30">
        <v>21</v>
      </c>
      <c r="K180" s="55">
        <v>32</v>
      </c>
    </row>
    <row r="181" spans="1:11" ht="15.75" customHeight="1" x14ac:dyDescent="0.2">
      <c r="A181" s="9"/>
      <c r="B181" s="2" t="s">
        <v>44</v>
      </c>
      <c r="C181" s="10">
        <f t="shared" si="13"/>
        <v>37</v>
      </c>
      <c r="D181" s="26">
        <v>14</v>
      </c>
      <c r="E181" s="27">
        <v>0</v>
      </c>
      <c r="F181" s="26">
        <v>4</v>
      </c>
      <c r="G181" s="27">
        <v>0</v>
      </c>
      <c r="H181" s="26">
        <v>0</v>
      </c>
      <c r="I181" s="27">
        <v>0</v>
      </c>
      <c r="J181" s="27">
        <v>15</v>
      </c>
      <c r="K181" s="55">
        <v>4</v>
      </c>
    </row>
    <row r="182" spans="1:11" ht="15.75" customHeight="1" x14ac:dyDescent="0.2">
      <c r="A182" s="9"/>
      <c r="B182" s="2" t="s">
        <v>45</v>
      </c>
      <c r="C182" s="10">
        <f t="shared" si="13"/>
        <v>5</v>
      </c>
      <c r="D182" s="26">
        <v>1</v>
      </c>
      <c r="E182" s="27">
        <v>0</v>
      </c>
      <c r="F182" s="26">
        <v>2</v>
      </c>
      <c r="G182" s="27">
        <v>0</v>
      </c>
      <c r="H182" s="26">
        <v>0</v>
      </c>
      <c r="I182" s="27">
        <v>0</v>
      </c>
      <c r="J182" s="27">
        <v>1</v>
      </c>
      <c r="K182" s="55">
        <v>1</v>
      </c>
    </row>
    <row r="183" spans="1:11" ht="15.75" customHeight="1" x14ac:dyDescent="0.2">
      <c r="A183" s="9"/>
      <c r="B183" s="2" t="s">
        <v>46</v>
      </c>
      <c r="C183" s="10">
        <f t="shared" si="13"/>
        <v>17</v>
      </c>
      <c r="D183" s="26">
        <v>8</v>
      </c>
      <c r="E183" s="27">
        <v>1</v>
      </c>
      <c r="F183" s="26">
        <v>4</v>
      </c>
      <c r="G183" s="27">
        <v>0</v>
      </c>
      <c r="H183" s="26">
        <v>0</v>
      </c>
      <c r="I183" s="27">
        <v>0</v>
      </c>
      <c r="J183" s="27">
        <v>4</v>
      </c>
      <c r="K183" s="55">
        <v>0</v>
      </c>
    </row>
    <row r="184" spans="1:11" ht="15.75" customHeight="1" x14ac:dyDescent="0.2">
      <c r="A184" s="9"/>
      <c r="B184" s="2" t="s">
        <v>47</v>
      </c>
      <c r="C184" s="10">
        <f t="shared" si="13"/>
        <v>26</v>
      </c>
      <c r="D184" s="26">
        <v>15</v>
      </c>
      <c r="E184" s="27">
        <v>0</v>
      </c>
      <c r="F184" s="26">
        <v>4</v>
      </c>
      <c r="G184" s="27">
        <v>0</v>
      </c>
      <c r="H184" s="26">
        <v>0</v>
      </c>
      <c r="I184" s="27">
        <v>1</v>
      </c>
      <c r="J184" s="27">
        <v>2</v>
      </c>
      <c r="K184" s="55">
        <v>4</v>
      </c>
    </row>
    <row r="185" spans="1:11" ht="15.75" customHeight="1" x14ac:dyDescent="0.2">
      <c r="A185" s="9"/>
      <c r="B185" s="2" t="s">
        <v>212</v>
      </c>
      <c r="C185" s="10">
        <f t="shared" si="13"/>
        <v>3</v>
      </c>
      <c r="D185" s="26">
        <v>2</v>
      </c>
      <c r="E185" s="27">
        <v>0</v>
      </c>
      <c r="F185" s="26">
        <v>1</v>
      </c>
      <c r="G185" s="27">
        <v>0</v>
      </c>
      <c r="H185" s="26">
        <v>0</v>
      </c>
      <c r="I185" s="27">
        <v>0</v>
      </c>
      <c r="J185" s="27">
        <v>0</v>
      </c>
      <c r="K185" s="55">
        <v>0</v>
      </c>
    </row>
    <row r="186" spans="1:11" ht="15.75" customHeight="1" x14ac:dyDescent="0.2">
      <c r="A186" s="9"/>
      <c r="B186" s="2" t="s">
        <v>48</v>
      </c>
      <c r="C186" s="10">
        <f t="shared" si="13"/>
        <v>255</v>
      </c>
      <c r="D186" s="26">
        <v>166</v>
      </c>
      <c r="E186" s="27">
        <v>6</v>
      </c>
      <c r="F186" s="26">
        <v>22</v>
      </c>
      <c r="G186" s="27">
        <v>0</v>
      </c>
      <c r="H186" s="26">
        <v>0</v>
      </c>
      <c r="I186" s="27">
        <v>3</v>
      </c>
      <c r="J186" s="27">
        <v>38</v>
      </c>
      <c r="K186" s="55">
        <v>20</v>
      </c>
    </row>
    <row r="187" spans="1:11" ht="15.75" customHeight="1" x14ac:dyDescent="0.2">
      <c r="A187" s="9"/>
      <c r="B187" s="2" t="s">
        <v>203</v>
      </c>
      <c r="C187" s="10">
        <f>SUM(D187:K187)</f>
        <v>198</v>
      </c>
      <c r="D187" s="26">
        <v>80</v>
      </c>
      <c r="E187" s="27">
        <v>13</v>
      </c>
      <c r="F187" s="26">
        <v>13</v>
      </c>
      <c r="G187" s="27">
        <v>0</v>
      </c>
      <c r="H187" s="26">
        <v>1</v>
      </c>
      <c r="I187" s="27">
        <v>16</v>
      </c>
      <c r="J187" s="27">
        <v>43</v>
      </c>
      <c r="K187" s="26">
        <v>32</v>
      </c>
    </row>
    <row r="188" spans="1:11" ht="15.75" customHeight="1" x14ac:dyDescent="0.2">
      <c r="A188" s="13"/>
      <c r="B188" s="9" t="s">
        <v>222</v>
      </c>
      <c r="C188" s="10">
        <f t="shared" si="13"/>
        <v>305</v>
      </c>
      <c r="D188" s="26">
        <v>254</v>
      </c>
      <c r="E188" s="27">
        <v>8</v>
      </c>
      <c r="F188" s="26">
        <v>14</v>
      </c>
      <c r="G188" s="30">
        <v>0</v>
      </c>
      <c r="H188" s="39">
        <v>1</v>
      </c>
      <c r="I188" s="30">
        <v>3</v>
      </c>
      <c r="J188" s="30">
        <v>6</v>
      </c>
      <c r="K188" s="55">
        <v>19</v>
      </c>
    </row>
    <row r="189" spans="1:11" ht="15.75" customHeight="1" x14ac:dyDescent="0.2">
      <c r="A189" s="9"/>
      <c r="B189" s="9" t="s">
        <v>188</v>
      </c>
      <c r="C189" s="10">
        <f>SUM(D189:K189)</f>
        <v>5</v>
      </c>
      <c r="D189" s="26">
        <v>1</v>
      </c>
      <c r="E189" s="27">
        <v>0</v>
      </c>
      <c r="F189" s="26">
        <v>2</v>
      </c>
      <c r="G189" s="27">
        <v>0</v>
      </c>
      <c r="H189" s="26">
        <v>0</v>
      </c>
      <c r="I189" s="27">
        <v>1</v>
      </c>
      <c r="J189" s="27">
        <v>1</v>
      </c>
      <c r="K189" s="55">
        <v>0</v>
      </c>
    </row>
    <row r="190" spans="1:11" ht="15.75" customHeight="1" x14ac:dyDescent="0.2">
      <c r="A190" s="17"/>
      <c r="B190" s="9" t="s">
        <v>204</v>
      </c>
      <c r="C190" s="10">
        <f t="shared" si="13"/>
        <v>2605</v>
      </c>
      <c r="D190" s="26">
        <v>1186</v>
      </c>
      <c r="E190" s="27">
        <v>85</v>
      </c>
      <c r="F190" s="26">
        <v>624</v>
      </c>
      <c r="G190" s="27">
        <v>1</v>
      </c>
      <c r="H190" s="26">
        <v>7</v>
      </c>
      <c r="I190" s="27">
        <v>4</v>
      </c>
      <c r="J190" s="27">
        <v>397</v>
      </c>
      <c r="K190" s="55">
        <v>301</v>
      </c>
    </row>
    <row r="191" spans="1:11" ht="15.75" customHeight="1" x14ac:dyDescent="0.2">
      <c r="A191" s="17"/>
      <c r="B191" s="2" t="s">
        <v>227</v>
      </c>
      <c r="C191" s="10">
        <f t="shared" si="13"/>
        <v>8</v>
      </c>
      <c r="D191" s="26">
        <v>7</v>
      </c>
      <c r="E191" s="27">
        <v>0</v>
      </c>
      <c r="F191" s="26">
        <v>1</v>
      </c>
      <c r="G191" s="27">
        <v>0</v>
      </c>
      <c r="H191" s="26">
        <v>0</v>
      </c>
      <c r="I191" s="27">
        <v>0</v>
      </c>
      <c r="J191" s="27">
        <v>0</v>
      </c>
      <c r="K191" s="55">
        <v>0</v>
      </c>
    </row>
    <row r="192" spans="1:11" ht="12.75" customHeight="1" x14ac:dyDescent="0.2">
      <c r="A192" s="17"/>
      <c r="B192" s="51" t="s">
        <v>205</v>
      </c>
      <c r="C192" s="10">
        <f t="shared" si="13"/>
        <v>40</v>
      </c>
      <c r="D192" s="26">
        <v>21</v>
      </c>
      <c r="E192" s="27">
        <v>0</v>
      </c>
      <c r="F192" s="26">
        <v>5</v>
      </c>
      <c r="G192" s="27">
        <v>0</v>
      </c>
      <c r="H192" s="26">
        <v>0</v>
      </c>
      <c r="I192" s="27">
        <v>6</v>
      </c>
      <c r="J192" s="27">
        <v>4</v>
      </c>
      <c r="K192" s="55">
        <v>4</v>
      </c>
    </row>
    <row r="193" spans="1:11" ht="15.75" customHeight="1" x14ac:dyDescent="0.2">
      <c r="A193" s="9"/>
      <c r="B193" s="2" t="s">
        <v>49</v>
      </c>
      <c r="C193" s="10">
        <f t="shared" si="13"/>
        <v>12</v>
      </c>
      <c r="D193" s="26">
        <v>7</v>
      </c>
      <c r="E193" s="27">
        <v>1</v>
      </c>
      <c r="F193" s="26">
        <v>2</v>
      </c>
      <c r="G193" s="27">
        <v>0</v>
      </c>
      <c r="H193" s="26">
        <v>0</v>
      </c>
      <c r="I193" s="27">
        <v>0</v>
      </c>
      <c r="J193" s="27">
        <v>2</v>
      </c>
      <c r="K193" s="55">
        <v>0</v>
      </c>
    </row>
    <row r="194" spans="1:11" ht="15.75" customHeight="1" x14ac:dyDescent="0.2">
      <c r="A194" s="9"/>
      <c r="B194" s="2" t="s">
        <v>206</v>
      </c>
      <c r="C194" s="10">
        <f t="shared" si="13"/>
        <v>3</v>
      </c>
      <c r="D194" s="26">
        <v>0</v>
      </c>
      <c r="E194" s="27">
        <v>0</v>
      </c>
      <c r="F194" s="26">
        <v>0</v>
      </c>
      <c r="G194" s="27">
        <v>0</v>
      </c>
      <c r="H194" s="26">
        <v>0</v>
      </c>
      <c r="I194" s="27">
        <v>0</v>
      </c>
      <c r="J194" s="27">
        <v>3</v>
      </c>
      <c r="K194" s="55">
        <v>0</v>
      </c>
    </row>
    <row r="195" spans="1:11" ht="15.75" customHeight="1" x14ac:dyDescent="0.2">
      <c r="A195" s="9"/>
      <c r="B195" s="2" t="s">
        <v>50</v>
      </c>
      <c r="C195" s="10">
        <f t="shared" si="13"/>
        <v>34</v>
      </c>
      <c r="D195" s="26">
        <v>13</v>
      </c>
      <c r="E195" s="27">
        <v>2</v>
      </c>
      <c r="F195" s="26">
        <v>4</v>
      </c>
      <c r="G195" s="27">
        <v>0</v>
      </c>
      <c r="H195" s="26">
        <v>0</v>
      </c>
      <c r="I195" s="27">
        <v>4</v>
      </c>
      <c r="J195" s="27">
        <v>7</v>
      </c>
      <c r="K195" s="55">
        <v>4</v>
      </c>
    </row>
    <row r="196" spans="1:11" ht="15.75" customHeight="1" x14ac:dyDescent="0.2">
      <c r="A196" s="9"/>
      <c r="B196" s="9" t="s">
        <v>51</v>
      </c>
      <c r="C196" s="10">
        <f t="shared" si="13"/>
        <v>8</v>
      </c>
      <c r="D196" s="26">
        <v>3</v>
      </c>
      <c r="E196" s="27">
        <v>1</v>
      </c>
      <c r="F196" s="26">
        <v>1</v>
      </c>
      <c r="G196" s="27">
        <v>0</v>
      </c>
      <c r="H196" s="26">
        <v>0</v>
      </c>
      <c r="I196" s="27">
        <v>0</v>
      </c>
      <c r="J196" s="27">
        <v>2</v>
      </c>
      <c r="K196" s="55">
        <v>1</v>
      </c>
    </row>
    <row r="197" spans="1:11" ht="15.75" customHeight="1" x14ac:dyDescent="0.2">
      <c r="A197" s="9"/>
      <c r="B197" s="9" t="s">
        <v>52</v>
      </c>
      <c r="C197" s="10">
        <f t="shared" si="13"/>
        <v>11</v>
      </c>
      <c r="D197" s="26">
        <v>4</v>
      </c>
      <c r="E197" s="27">
        <v>1</v>
      </c>
      <c r="F197" s="26">
        <v>4</v>
      </c>
      <c r="G197" s="27">
        <v>0</v>
      </c>
      <c r="H197" s="26">
        <v>0</v>
      </c>
      <c r="I197" s="27">
        <v>1</v>
      </c>
      <c r="J197" s="27">
        <v>1</v>
      </c>
      <c r="K197" s="55">
        <v>0</v>
      </c>
    </row>
    <row r="198" spans="1:11" ht="15.75" customHeight="1" x14ac:dyDescent="0.2">
      <c r="A198" s="9"/>
      <c r="B198" s="9" t="s">
        <v>53</v>
      </c>
      <c r="C198" s="10">
        <f t="shared" si="13"/>
        <v>4</v>
      </c>
      <c r="D198" s="26">
        <v>3</v>
      </c>
      <c r="E198" s="27">
        <v>0</v>
      </c>
      <c r="F198" s="26">
        <v>0</v>
      </c>
      <c r="G198" s="27">
        <v>0</v>
      </c>
      <c r="H198" s="26">
        <v>0</v>
      </c>
      <c r="I198" s="27">
        <v>0</v>
      </c>
      <c r="J198" s="27">
        <v>1</v>
      </c>
      <c r="K198" s="55">
        <v>0</v>
      </c>
    </row>
    <row r="199" spans="1:11" ht="15.75" customHeight="1" x14ac:dyDescent="0.2">
      <c r="A199" s="9"/>
      <c r="B199" s="2" t="s">
        <v>54</v>
      </c>
      <c r="C199" s="10">
        <f t="shared" si="13"/>
        <v>8</v>
      </c>
      <c r="D199" s="26">
        <v>4</v>
      </c>
      <c r="E199" s="27">
        <v>1</v>
      </c>
      <c r="F199" s="26">
        <v>0</v>
      </c>
      <c r="G199" s="27">
        <v>0</v>
      </c>
      <c r="H199" s="26">
        <v>0</v>
      </c>
      <c r="I199" s="27">
        <v>1</v>
      </c>
      <c r="J199" s="27">
        <v>2</v>
      </c>
      <c r="K199" s="55">
        <v>0</v>
      </c>
    </row>
    <row r="200" spans="1:11" ht="15.75" customHeight="1" x14ac:dyDescent="0.2">
      <c r="A200" s="9"/>
      <c r="B200" s="9" t="s">
        <v>223</v>
      </c>
      <c r="C200" s="10">
        <f t="shared" si="13"/>
        <v>6</v>
      </c>
      <c r="D200" s="26">
        <v>5</v>
      </c>
      <c r="E200" s="27">
        <v>0</v>
      </c>
      <c r="F200" s="26">
        <v>1</v>
      </c>
      <c r="G200" s="27">
        <v>0</v>
      </c>
      <c r="H200" s="26">
        <v>0</v>
      </c>
      <c r="I200" s="27">
        <v>0</v>
      </c>
      <c r="J200" s="27">
        <v>0</v>
      </c>
      <c r="K200" s="55">
        <v>0</v>
      </c>
    </row>
    <row r="201" spans="1:11" ht="15.75" customHeight="1" x14ac:dyDescent="0.2">
      <c r="A201" s="9"/>
      <c r="B201" s="2" t="s">
        <v>55</v>
      </c>
      <c r="C201" s="10">
        <f>SUM(D201:K201)</f>
        <v>152</v>
      </c>
      <c r="D201" s="26">
        <v>18</v>
      </c>
      <c r="E201" s="27">
        <v>6</v>
      </c>
      <c r="F201" s="26">
        <v>6</v>
      </c>
      <c r="G201" s="27">
        <v>0</v>
      </c>
      <c r="H201" s="26">
        <v>0</v>
      </c>
      <c r="I201" s="27">
        <v>0</v>
      </c>
      <c r="J201" s="27">
        <v>108</v>
      </c>
      <c r="K201" s="55">
        <v>14</v>
      </c>
    </row>
    <row r="202" spans="1:11" ht="24.75" customHeight="1" x14ac:dyDescent="0.2">
      <c r="A202" s="9" t="s">
        <v>20</v>
      </c>
      <c r="B202" s="2"/>
      <c r="C202" s="10"/>
      <c r="D202" s="26"/>
      <c r="E202" s="27"/>
      <c r="F202" s="26"/>
      <c r="G202" s="27"/>
      <c r="H202" s="26"/>
      <c r="I202" s="27"/>
      <c r="J202" s="27"/>
      <c r="K202" s="26"/>
    </row>
    <row r="203" spans="1:11" ht="15.75" customHeight="1" x14ac:dyDescent="0.2">
      <c r="A203" s="9"/>
      <c r="B203" s="2" t="s">
        <v>56</v>
      </c>
      <c r="C203" s="10">
        <f t="shared" si="13"/>
        <v>9</v>
      </c>
      <c r="D203" s="26">
        <v>2</v>
      </c>
      <c r="E203" s="27">
        <v>2</v>
      </c>
      <c r="F203" s="26">
        <v>0</v>
      </c>
      <c r="G203" s="27">
        <v>0</v>
      </c>
      <c r="H203" s="26">
        <v>0</v>
      </c>
      <c r="I203" s="27">
        <v>1</v>
      </c>
      <c r="J203" s="27">
        <v>2</v>
      </c>
      <c r="K203" s="55">
        <v>2</v>
      </c>
    </row>
    <row r="204" spans="1:11" ht="15.75" customHeight="1" x14ac:dyDescent="0.2">
      <c r="A204" s="9"/>
      <c r="B204" s="2" t="s">
        <v>57</v>
      </c>
      <c r="C204" s="10">
        <f t="shared" si="13"/>
        <v>73</v>
      </c>
      <c r="D204" s="26">
        <v>37</v>
      </c>
      <c r="E204" s="27">
        <v>15</v>
      </c>
      <c r="F204" s="26">
        <v>4</v>
      </c>
      <c r="G204" s="27">
        <v>0</v>
      </c>
      <c r="H204" s="26">
        <v>0</v>
      </c>
      <c r="I204" s="27">
        <v>1</v>
      </c>
      <c r="J204" s="27">
        <v>14</v>
      </c>
      <c r="K204" s="55">
        <v>2</v>
      </c>
    </row>
    <row r="205" spans="1:11" ht="15.75" customHeight="1" x14ac:dyDescent="0.2">
      <c r="A205" s="9"/>
      <c r="B205" s="9" t="s">
        <v>224</v>
      </c>
      <c r="C205" s="10">
        <f t="shared" si="13"/>
        <v>39</v>
      </c>
      <c r="D205" s="26">
        <v>11</v>
      </c>
      <c r="E205" s="27">
        <v>0</v>
      </c>
      <c r="F205" s="26">
        <v>11</v>
      </c>
      <c r="G205" s="27">
        <v>1</v>
      </c>
      <c r="H205" s="26">
        <v>1</v>
      </c>
      <c r="I205" s="27">
        <v>8</v>
      </c>
      <c r="J205" s="27">
        <v>4</v>
      </c>
      <c r="K205" s="55">
        <v>3</v>
      </c>
    </row>
    <row r="206" spans="1:11" ht="15.75" customHeight="1" x14ac:dyDescent="0.2">
      <c r="A206" s="9"/>
      <c r="B206" s="2" t="s">
        <v>58</v>
      </c>
      <c r="C206" s="10">
        <f t="shared" si="13"/>
        <v>2</v>
      </c>
      <c r="D206" s="26">
        <v>2</v>
      </c>
      <c r="E206" s="27">
        <v>0</v>
      </c>
      <c r="F206" s="26">
        <v>0</v>
      </c>
      <c r="G206" s="27">
        <v>0</v>
      </c>
      <c r="H206" s="26">
        <v>0</v>
      </c>
      <c r="I206" s="27">
        <v>0</v>
      </c>
      <c r="J206" s="27">
        <v>0</v>
      </c>
      <c r="K206" s="55">
        <v>0</v>
      </c>
    </row>
    <row r="207" spans="1:11" ht="15.75" customHeight="1" x14ac:dyDescent="0.2">
      <c r="A207" s="9"/>
      <c r="B207" s="2" t="s">
        <v>59</v>
      </c>
      <c r="C207" s="10">
        <f t="shared" si="13"/>
        <v>42</v>
      </c>
      <c r="D207" s="26">
        <v>17</v>
      </c>
      <c r="E207" s="27">
        <v>4</v>
      </c>
      <c r="F207" s="26">
        <v>14</v>
      </c>
      <c r="G207" s="27">
        <v>0</v>
      </c>
      <c r="H207" s="26">
        <v>0</v>
      </c>
      <c r="I207" s="27">
        <v>0</v>
      </c>
      <c r="J207" s="27">
        <v>1</v>
      </c>
      <c r="K207" s="55">
        <v>6</v>
      </c>
    </row>
    <row r="208" spans="1:11" ht="15.75" customHeight="1" x14ac:dyDescent="0.2">
      <c r="A208" s="9"/>
      <c r="B208" s="2" t="s">
        <v>60</v>
      </c>
      <c r="C208" s="10">
        <f>SUM(D208:K208)</f>
        <v>66</v>
      </c>
      <c r="D208" s="26">
        <v>15</v>
      </c>
      <c r="E208" s="27">
        <v>5</v>
      </c>
      <c r="F208" s="26">
        <v>23</v>
      </c>
      <c r="G208" s="27">
        <v>0</v>
      </c>
      <c r="H208" s="26">
        <v>0</v>
      </c>
      <c r="I208" s="27">
        <v>3</v>
      </c>
      <c r="J208" s="27">
        <v>13</v>
      </c>
      <c r="K208" s="55">
        <v>7</v>
      </c>
    </row>
    <row r="209" spans="1:11" ht="24" customHeight="1" x14ac:dyDescent="0.2">
      <c r="A209" s="9" t="s">
        <v>15</v>
      </c>
      <c r="B209" s="5"/>
      <c r="C209" s="15">
        <f t="shared" ref="C209:K209" si="14">SUM(C210:C224)</f>
        <v>5253</v>
      </c>
      <c r="D209" s="28">
        <f t="shared" si="14"/>
        <v>3269</v>
      </c>
      <c r="E209" s="28">
        <f t="shared" si="14"/>
        <v>154</v>
      </c>
      <c r="F209" s="28">
        <f t="shared" si="14"/>
        <v>612</v>
      </c>
      <c r="G209" s="28">
        <f t="shared" si="14"/>
        <v>4</v>
      </c>
      <c r="H209" s="28">
        <f t="shared" si="14"/>
        <v>7</v>
      </c>
      <c r="I209" s="28">
        <f t="shared" si="14"/>
        <v>21</v>
      </c>
      <c r="J209" s="28">
        <f t="shared" si="14"/>
        <v>754</v>
      </c>
      <c r="K209" s="29">
        <f t="shared" si="14"/>
        <v>432</v>
      </c>
    </row>
    <row r="210" spans="1:11" ht="15.75" customHeight="1" x14ac:dyDescent="0.2">
      <c r="B210" t="s">
        <v>177</v>
      </c>
      <c r="C210" s="10">
        <f t="shared" ref="C210:C224" si="15">SUM(D210:K210)</f>
        <v>4228</v>
      </c>
      <c r="D210" s="26">
        <v>2601</v>
      </c>
      <c r="E210" s="27">
        <v>120</v>
      </c>
      <c r="F210" s="26">
        <v>512</v>
      </c>
      <c r="G210" s="27">
        <v>3</v>
      </c>
      <c r="H210" s="26">
        <v>7</v>
      </c>
      <c r="I210" s="27">
        <v>14</v>
      </c>
      <c r="J210" s="27">
        <v>617</v>
      </c>
      <c r="K210" s="26">
        <v>354</v>
      </c>
    </row>
    <row r="211" spans="1:11" ht="15.75" customHeight="1" x14ac:dyDescent="0.2">
      <c r="B211" t="s">
        <v>178</v>
      </c>
      <c r="C211" s="10">
        <f t="shared" si="15"/>
        <v>35</v>
      </c>
      <c r="D211" s="26">
        <v>20</v>
      </c>
      <c r="E211" s="27">
        <v>2</v>
      </c>
      <c r="F211" s="26">
        <v>1</v>
      </c>
      <c r="G211" s="27">
        <v>0</v>
      </c>
      <c r="H211" s="26">
        <v>0</v>
      </c>
      <c r="I211" s="27">
        <v>3</v>
      </c>
      <c r="J211" s="27">
        <v>6</v>
      </c>
      <c r="K211" s="26">
        <v>3</v>
      </c>
    </row>
    <row r="212" spans="1:11" ht="15.75" customHeight="1" x14ac:dyDescent="0.2">
      <c r="B212" t="s">
        <v>179</v>
      </c>
      <c r="C212" s="10">
        <f t="shared" si="15"/>
        <v>1</v>
      </c>
      <c r="D212" s="26">
        <v>0</v>
      </c>
      <c r="E212" s="27">
        <v>0</v>
      </c>
      <c r="F212" s="26">
        <v>1</v>
      </c>
      <c r="G212" s="27">
        <v>0</v>
      </c>
      <c r="H212" s="26">
        <v>0</v>
      </c>
      <c r="I212" s="27">
        <v>0</v>
      </c>
      <c r="J212" s="27">
        <v>0</v>
      </c>
      <c r="K212" s="26">
        <v>0</v>
      </c>
    </row>
    <row r="213" spans="1:11" ht="15.75" customHeight="1" x14ac:dyDescent="0.2">
      <c r="B213" t="s">
        <v>207</v>
      </c>
      <c r="C213" s="10">
        <f t="shared" si="15"/>
        <v>1</v>
      </c>
      <c r="D213" s="26">
        <v>0</v>
      </c>
      <c r="E213" s="27">
        <v>0</v>
      </c>
      <c r="F213" s="26">
        <v>0</v>
      </c>
      <c r="G213" s="27">
        <v>0</v>
      </c>
      <c r="H213" s="26">
        <v>0</v>
      </c>
      <c r="I213" s="27">
        <v>0</v>
      </c>
      <c r="J213" s="27">
        <v>1</v>
      </c>
      <c r="K213" s="26">
        <v>0</v>
      </c>
    </row>
    <row r="214" spans="1:11" ht="15.75" customHeight="1" x14ac:dyDescent="0.2">
      <c r="B214" t="s">
        <v>226</v>
      </c>
      <c r="C214" s="10">
        <f t="shared" si="15"/>
        <v>1</v>
      </c>
      <c r="D214" s="26">
        <v>1</v>
      </c>
      <c r="E214" s="27">
        <v>0</v>
      </c>
      <c r="F214" s="26">
        <v>0</v>
      </c>
      <c r="G214" s="27">
        <v>0</v>
      </c>
      <c r="H214" s="26">
        <v>0</v>
      </c>
      <c r="I214" s="27">
        <v>0</v>
      </c>
      <c r="J214" s="27">
        <v>0</v>
      </c>
      <c r="K214" s="26">
        <v>0</v>
      </c>
    </row>
    <row r="215" spans="1:11" ht="15.75" customHeight="1" x14ac:dyDescent="0.2">
      <c r="B215" t="s">
        <v>180</v>
      </c>
      <c r="C215" s="10">
        <f t="shared" si="15"/>
        <v>5</v>
      </c>
      <c r="D215" s="26">
        <v>3</v>
      </c>
      <c r="E215" s="27">
        <v>0</v>
      </c>
      <c r="F215" s="26">
        <v>2</v>
      </c>
      <c r="G215" s="27">
        <v>0</v>
      </c>
      <c r="H215" s="26">
        <v>0</v>
      </c>
      <c r="I215" s="27">
        <v>0</v>
      </c>
      <c r="J215" s="27">
        <v>0</v>
      </c>
      <c r="K215" s="26">
        <v>0</v>
      </c>
    </row>
    <row r="216" spans="1:11" ht="15.75" customHeight="1" x14ac:dyDescent="0.2">
      <c r="B216" t="s">
        <v>190</v>
      </c>
      <c r="C216" s="10">
        <f t="shared" si="15"/>
        <v>2</v>
      </c>
      <c r="D216" s="26">
        <v>2</v>
      </c>
      <c r="E216" s="27">
        <v>0</v>
      </c>
      <c r="F216" s="26">
        <v>0</v>
      </c>
      <c r="G216" s="27">
        <v>0</v>
      </c>
      <c r="H216" s="26">
        <v>0</v>
      </c>
      <c r="I216" s="27">
        <v>0</v>
      </c>
      <c r="J216" s="27">
        <v>0</v>
      </c>
      <c r="K216" s="26">
        <v>0</v>
      </c>
    </row>
    <row r="217" spans="1:11" ht="15.75" customHeight="1" x14ac:dyDescent="0.2">
      <c r="B217" t="s">
        <v>181</v>
      </c>
      <c r="C217" s="10">
        <f t="shared" si="15"/>
        <v>1</v>
      </c>
      <c r="D217" s="26">
        <v>1</v>
      </c>
      <c r="E217" s="27">
        <v>0</v>
      </c>
      <c r="F217" s="26">
        <v>0</v>
      </c>
      <c r="G217" s="27">
        <v>0</v>
      </c>
      <c r="H217" s="26">
        <v>0</v>
      </c>
      <c r="I217" s="27">
        <v>0</v>
      </c>
      <c r="J217" s="27">
        <v>0</v>
      </c>
      <c r="K217" s="26">
        <v>0</v>
      </c>
    </row>
    <row r="218" spans="1:11" ht="15.75" customHeight="1" x14ac:dyDescent="0.2">
      <c r="B218" t="s">
        <v>208</v>
      </c>
      <c r="C218" s="10">
        <f t="shared" si="15"/>
        <v>4</v>
      </c>
      <c r="D218" s="26">
        <v>2</v>
      </c>
      <c r="E218" s="27">
        <v>0</v>
      </c>
      <c r="F218" s="26">
        <v>0</v>
      </c>
      <c r="G218" s="27">
        <v>0</v>
      </c>
      <c r="H218" s="26">
        <v>0</v>
      </c>
      <c r="I218" s="27">
        <v>0</v>
      </c>
      <c r="J218" s="27">
        <v>0</v>
      </c>
      <c r="K218" s="26">
        <v>2</v>
      </c>
    </row>
    <row r="219" spans="1:11" ht="15.75" customHeight="1" x14ac:dyDescent="0.2">
      <c r="B219" t="s">
        <v>182</v>
      </c>
      <c r="C219" s="10">
        <f t="shared" si="15"/>
        <v>924</v>
      </c>
      <c r="D219" s="26">
        <v>610</v>
      </c>
      <c r="E219" s="27">
        <v>30</v>
      </c>
      <c r="F219" s="26">
        <v>84</v>
      </c>
      <c r="G219" s="27">
        <v>1</v>
      </c>
      <c r="H219" s="26">
        <v>0</v>
      </c>
      <c r="I219" s="27">
        <v>4</v>
      </c>
      <c r="J219" s="27">
        <v>127</v>
      </c>
      <c r="K219" s="26">
        <v>68</v>
      </c>
    </row>
    <row r="220" spans="1:11" ht="15.75" customHeight="1" x14ac:dyDescent="0.2">
      <c r="A220" s="9"/>
      <c r="B220" t="s">
        <v>183</v>
      </c>
      <c r="C220" s="10">
        <f t="shared" si="15"/>
        <v>11</v>
      </c>
      <c r="D220" s="26">
        <v>0</v>
      </c>
      <c r="E220" s="27">
        <v>2</v>
      </c>
      <c r="F220" s="26">
        <v>6</v>
      </c>
      <c r="G220" s="27">
        <v>0</v>
      </c>
      <c r="H220" s="26">
        <v>0</v>
      </c>
      <c r="I220" s="27">
        <v>0</v>
      </c>
      <c r="J220" s="27">
        <v>0</v>
      </c>
      <c r="K220" s="26">
        <v>3</v>
      </c>
    </row>
    <row r="221" spans="1:11" ht="15.75" customHeight="1" x14ac:dyDescent="0.2">
      <c r="A221" s="9"/>
      <c r="B221" t="s">
        <v>184</v>
      </c>
      <c r="C221" s="10">
        <f t="shared" si="15"/>
        <v>3</v>
      </c>
      <c r="D221" s="26">
        <v>0</v>
      </c>
      <c r="E221" s="27">
        <v>0</v>
      </c>
      <c r="F221" s="26">
        <v>3</v>
      </c>
      <c r="G221" s="27">
        <v>0</v>
      </c>
      <c r="H221" s="26">
        <v>0</v>
      </c>
      <c r="I221" s="27">
        <v>0</v>
      </c>
      <c r="J221" s="27">
        <v>0</v>
      </c>
      <c r="K221" s="26">
        <v>0</v>
      </c>
    </row>
    <row r="222" spans="1:11" ht="15.75" customHeight="1" x14ac:dyDescent="0.2">
      <c r="A222" s="9"/>
      <c r="B222" t="s">
        <v>185</v>
      </c>
      <c r="C222" s="10">
        <f t="shared" si="15"/>
        <v>5</v>
      </c>
      <c r="D222" s="26">
        <v>5</v>
      </c>
      <c r="E222" s="27">
        <v>0</v>
      </c>
      <c r="F222" s="26">
        <v>0</v>
      </c>
      <c r="G222" s="27">
        <v>0</v>
      </c>
      <c r="H222" s="26">
        <v>0</v>
      </c>
      <c r="I222" s="27">
        <v>0</v>
      </c>
      <c r="J222" s="27">
        <v>0</v>
      </c>
      <c r="K222" s="26">
        <v>0</v>
      </c>
    </row>
    <row r="223" spans="1:11" ht="15.75" customHeight="1" x14ac:dyDescent="0.2">
      <c r="A223" s="9"/>
      <c r="B223" s="5" t="s">
        <v>186</v>
      </c>
      <c r="C223" s="10">
        <f t="shared" si="15"/>
        <v>1</v>
      </c>
      <c r="D223" s="26">
        <v>1</v>
      </c>
      <c r="E223" s="27">
        <v>0</v>
      </c>
      <c r="F223" s="26">
        <v>0</v>
      </c>
      <c r="G223" s="27">
        <v>0</v>
      </c>
      <c r="H223" s="26">
        <v>0</v>
      </c>
      <c r="I223" s="27">
        <v>0</v>
      </c>
      <c r="J223" s="27">
        <v>0</v>
      </c>
      <c r="K223" s="26">
        <v>0</v>
      </c>
    </row>
    <row r="224" spans="1:11" ht="15.75" customHeight="1" x14ac:dyDescent="0.2">
      <c r="A224" s="9"/>
      <c r="B224" s="16" t="s">
        <v>187</v>
      </c>
      <c r="C224" s="10">
        <f t="shared" si="15"/>
        <v>31</v>
      </c>
      <c r="D224" s="26">
        <v>23</v>
      </c>
      <c r="E224" s="27">
        <v>0</v>
      </c>
      <c r="F224" s="26">
        <v>3</v>
      </c>
      <c r="G224" s="27">
        <v>0</v>
      </c>
      <c r="H224" s="26">
        <v>0</v>
      </c>
      <c r="I224" s="27">
        <v>0</v>
      </c>
      <c r="J224" s="27">
        <v>3</v>
      </c>
      <c r="K224" s="26">
        <v>2</v>
      </c>
    </row>
    <row r="225" spans="1:11" ht="12" customHeight="1" x14ac:dyDescent="0.2">
      <c r="A225" s="22"/>
      <c r="B225" s="25"/>
      <c r="C225" s="24"/>
      <c r="D225" s="18"/>
      <c r="E225" s="19"/>
      <c r="F225" s="18"/>
      <c r="G225" s="19"/>
      <c r="H225" s="18"/>
      <c r="I225" s="19"/>
      <c r="J225" s="19"/>
      <c r="K225" s="20"/>
    </row>
    <row r="226" spans="1:11" ht="12" customHeight="1" x14ac:dyDescent="0.2">
      <c r="A226" s="12"/>
      <c r="B226" s="12"/>
      <c r="C226" s="13"/>
      <c r="D226" s="12"/>
      <c r="E226" s="12"/>
      <c r="F226" s="12"/>
      <c r="G226" s="12"/>
      <c r="H226" s="12"/>
      <c r="I226" s="12"/>
      <c r="J226" s="12"/>
      <c r="K226" s="9"/>
    </row>
    <row r="227" spans="1:11" s="48" customFormat="1" ht="12" customHeight="1" x14ac:dyDescent="0.2">
      <c r="A227" s="76" t="s">
        <v>23</v>
      </c>
      <c r="B227" s="76"/>
      <c r="C227" s="46"/>
      <c r="D227" s="45"/>
      <c r="E227" s="45"/>
      <c r="F227" s="45"/>
      <c r="G227" s="45"/>
      <c r="H227" s="45"/>
      <c r="I227" s="45"/>
      <c r="J227" s="45"/>
      <c r="K227" s="47"/>
    </row>
    <row r="228" spans="1:11" ht="15" customHeight="1" x14ac:dyDescent="0.2">
      <c r="A228" s="71" t="s">
        <v>18</v>
      </c>
      <c r="B228" s="71"/>
    </row>
    <row r="229" spans="1:11" ht="15" customHeight="1" x14ac:dyDescent="0.2">
      <c r="A229" s="1" t="s">
        <v>17</v>
      </c>
    </row>
  </sheetData>
  <mergeCells count="17">
    <mergeCell ref="A228:B228"/>
    <mergeCell ref="H6:H7"/>
    <mergeCell ref="I6:I7"/>
    <mergeCell ref="J6:J7"/>
    <mergeCell ref="K6:K7"/>
    <mergeCell ref="A9:B9"/>
    <mergeCell ref="A227:B227"/>
    <mergeCell ref="A1:K1"/>
    <mergeCell ref="A2:K2"/>
    <mergeCell ref="A4:B7"/>
    <mergeCell ref="C4:K4"/>
    <mergeCell ref="C5:C7"/>
    <mergeCell ref="D5:J5"/>
    <mergeCell ref="D6:D7"/>
    <mergeCell ref="E6:E7"/>
    <mergeCell ref="F6:F7"/>
    <mergeCell ref="G6:G7"/>
  </mergeCells>
  <printOptions horizontalCentered="1"/>
  <pageMargins left="0.74803149606299213" right="0.74803149606299213" top="0.98425196850393704" bottom="0.98425196850393704" header="0" footer="0"/>
  <pageSetup scale="67" orientation="portrait" r:id="rId1"/>
  <rowBreaks count="4" manualBreakCount="4">
    <brk id="53" max="10" man="1"/>
    <brk id="102" max="16383" man="1"/>
    <brk id="152" max="10" man="1"/>
    <brk id="201" max="10" man="1"/>
  </rowBreaks>
  <ignoredErrors>
    <ignoredError sqref="C153 C209 C15 C23 C43 E57:K57 C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</vt:lpstr>
      <vt:lpstr>'10'!Títulos_a_imprimir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ypimentel</dc:creator>
  <cp:lastModifiedBy>RAQUEL LA FONTAINE</cp:lastModifiedBy>
  <cp:lastPrinted>2025-06-18T11:54:57Z</cp:lastPrinted>
  <dcterms:created xsi:type="dcterms:W3CDTF">2014-08-29T14:33:45Z</dcterms:created>
  <dcterms:modified xsi:type="dcterms:W3CDTF">2025-06-19T15:14:31Z</dcterms:modified>
</cp:coreProperties>
</file>