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P:\DEPT_ESTADISTICA\SOCIALES\Boletines 2023\Movimiento Internacional Pasajero 2023\"/>
    </mc:Choice>
  </mc:AlternateContent>
  <bookViews>
    <workbookView xWindow="915" yWindow="105" windowWidth="16470" windowHeight="7125"/>
  </bookViews>
  <sheets>
    <sheet name="24" sheetId="5" r:id="rId1"/>
  </sheets>
  <calcPr calcId="152511"/>
</workbook>
</file>

<file path=xl/calcChain.xml><?xml version="1.0" encoding="utf-8"?>
<calcChain xmlns="http://schemas.openxmlformats.org/spreadsheetml/2006/main">
  <c r="C36" i="5" l="1"/>
  <c r="C23" i="5"/>
  <c r="C10" i="5"/>
  <c r="D27" i="5"/>
  <c r="D48" i="5"/>
  <c r="B48" i="5"/>
  <c r="D47" i="5"/>
  <c r="B47" i="5"/>
  <c r="E46" i="5"/>
  <c r="D46" i="5"/>
  <c r="D45" i="5"/>
  <c r="B45" i="5"/>
  <c r="D44" i="5"/>
  <c r="B44" i="5"/>
  <c r="E43" i="5"/>
  <c r="E17" i="5"/>
  <c r="D17" i="5"/>
  <c r="D43" i="5"/>
  <c r="B43" i="5"/>
  <c r="D42" i="5"/>
  <c r="B42" i="5"/>
  <c r="D41" i="5"/>
  <c r="B41" i="5"/>
  <c r="D40" i="5"/>
  <c r="B40" i="5"/>
  <c r="D39" i="5"/>
  <c r="B39" i="5"/>
  <c r="D38" i="5"/>
  <c r="B38" i="5"/>
  <c r="D37" i="5"/>
  <c r="B37" i="5"/>
  <c r="F36" i="5"/>
  <c r="E36" i="5"/>
  <c r="D35" i="5"/>
  <c r="B35" i="5"/>
  <c r="D34" i="5"/>
  <c r="B34" i="5"/>
  <c r="D33" i="5"/>
  <c r="B33" i="5"/>
  <c r="D32" i="5"/>
  <c r="B32" i="5"/>
  <c r="D31" i="5"/>
  <c r="B31" i="5"/>
  <c r="D30" i="5"/>
  <c r="B30" i="5"/>
  <c r="D29" i="5"/>
  <c r="B29" i="5"/>
  <c r="D28" i="5"/>
  <c r="B28" i="5"/>
  <c r="B27" i="5"/>
  <c r="D26" i="5"/>
  <c r="B26" i="5"/>
  <c r="D25" i="5"/>
  <c r="D23" i="5"/>
  <c r="B25" i="5"/>
  <c r="D24" i="5"/>
  <c r="B24" i="5"/>
  <c r="F23" i="5"/>
  <c r="E23" i="5"/>
  <c r="F22" i="5"/>
  <c r="E22" i="5"/>
  <c r="D22" i="5"/>
  <c r="B22" i="5"/>
  <c r="C22" i="5"/>
  <c r="F21" i="5"/>
  <c r="E21" i="5"/>
  <c r="D21" i="5"/>
  <c r="C21" i="5"/>
  <c r="B21" i="5"/>
  <c r="F20" i="5"/>
  <c r="E20" i="5"/>
  <c r="D20" i="5"/>
  <c r="C20" i="5"/>
  <c r="B20" i="5"/>
  <c r="F19" i="5"/>
  <c r="E19" i="5"/>
  <c r="D19" i="5"/>
  <c r="B19" i="5"/>
  <c r="C19" i="5"/>
  <c r="F18" i="5"/>
  <c r="E18" i="5"/>
  <c r="D18" i="5"/>
  <c r="B18" i="5"/>
  <c r="C18" i="5"/>
  <c r="F17" i="5"/>
  <c r="C17" i="5"/>
  <c r="F16" i="5"/>
  <c r="E16" i="5"/>
  <c r="D16" i="5"/>
  <c r="C16" i="5"/>
  <c r="B16" i="5"/>
  <c r="F15" i="5"/>
  <c r="E15" i="5"/>
  <c r="D15" i="5"/>
  <c r="B15" i="5"/>
  <c r="C15" i="5"/>
  <c r="F14" i="5"/>
  <c r="E14" i="5"/>
  <c r="D14" i="5"/>
  <c r="B14" i="5"/>
  <c r="C14" i="5"/>
  <c r="F13" i="5"/>
  <c r="E13" i="5"/>
  <c r="D13" i="5"/>
  <c r="C13" i="5"/>
  <c r="B13" i="5"/>
  <c r="F12" i="5"/>
  <c r="E12" i="5"/>
  <c r="D12" i="5"/>
  <c r="C12" i="5"/>
  <c r="B12" i="5"/>
  <c r="F11" i="5"/>
  <c r="E11" i="5"/>
  <c r="D11" i="5"/>
  <c r="C11" i="5"/>
  <c r="F10" i="5"/>
  <c r="E10" i="5"/>
  <c r="D36" i="5"/>
  <c r="B46" i="5"/>
  <c r="B23" i="5"/>
  <c r="B36" i="5"/>
  <c r="D10" i="5"/>
  <c r="B11" i="5"/>
  <c r="B17" i="5"/>
  <c r="B10" i="5"/>
</calcChain>
</file>

<file path=xl/connections.xml><?xml version="1.0" encoding="utf-8"?>
<connections xmlns="http://schemas.openxmlformats.org/spreadsheetml/2006/main">
  <connection id="1" sourceFile="C:\Users\Yantillon\Desktop\BOLETIN 2020\BALBOA Y CRISTOBAL  2020.mdb" keepAlive="1" name="BALBOA Y CRISTOBAL  2020" type="5" refreshedVersion="4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EDAD" commandType="3"/>
  </connection>
  <connection id="2" sourceFile="C:\Users\Yantillon\Desktop\BOLETIN 2020\BALBOA Y CRISTOBAL  2020.mdb" keepAlive="1" name="BALBOA Y CRISTOBAL  20201" type="5" refreshedVersion="4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EDAD" commandType="3"/>
  </connection>
  <connection id="3" sourceFile="C:\Users\Yantillon\Desktop\BOLETIN 2020\BALBOA Y CRISTOBAL  2020.mdb" keepAlive="1" name="BALBOA Y CRISTOBAL  20202" type="5" refreshedVersion="4">
    <dbPr connection="Provider=Microsoft.ACE.OLEDB.12.0;Password=&quot;&quot;;User ID=Admin;Data Source=C:\Users\Yantillon\Desktop\BOLETIN 2020\BALBOA Y CRISTOBAL  2020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 EDAD" commandType="3"/>
  </connection>
  <connection id="4" sourceFile="Z:\BASE DE DATOS\BASE DE DATOS 2016\OTROS PUERTOS\BASE CAPTURA TODO\ACCENT\BALBOA Y CRISTOBAL 2016.accdb" keepAlive="1" name="BALBOA Y CRISTOBAL 2016" type="5" refreshedVersion="4">
    <dbPr connection="Provider=Microsoft.ACE.OLEDB.12.0;Password=&quot;&quot;;User ID=Admin;Data Source=Z:\BASE DE DATOS\BASE DE DATOS 2016\OTROS PUERTOS\BASE CAPTURA TODO\ACCENT\BALBOA Y CRISTOBAL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1" commandType="3"/>
  </connection>
  <connection id="5" sourceFile="Z:\BASE DE DATOS\BASE DE DATOS 2016\OTROS PUERTOS\BASE CAPTURA TODO\ACCENT\BALBOA Y CRISTOBAL 2016.accdb" keepAlive="1" name="BALBOA Y CRISTOBAL 20161" type="5" refreshedVersion="4">
    <dbPr connection="Provider=Microsoft.ACE.OLEDB.12.0;Password=&quot;&quot;;User ID=Admin;Data Source=Z:\BASE DE DATOS\BASE DE DATOS 2016\OTROS PUERTOS\BASE CAPTURA TODO\ACCENT\BALBOA Y CRISTOBAL 2016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nsulta2" commandType="3"/>
  </connection>
  <connection id="6" sourceFile="Y:\MIGRA\BASE DE DATOS\BASE DE DATOS 2018\BALBOA Y CRISTOBAL 2018.mdb" keepAlive="1" name="BALBOA Y CRISTOBAL 2018" type="5" refreshedVersion="4">
    <dbPr connection="Provider=Microsoft.ACE.OLEDB.12.0;Password=&quot;&quot;;User ID=Admin;Data Source=Y:\MIGRA\BASE DE DATOS\BASE DE DATOS 2018\BALBOA Y CRISTOBAL 2018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" commandType="3"/>
  </connection>
  <connection id="7" sourceFile="Y:\MIGRA\BASE DE DATOS\BASE DE DATOS 2017\OTROS PUERTOS 2017\ENTRADA\Guabito\ACCESS\ENTRADA BALBOA Y CRISTOBAL 2017.mdb" keepAlive="1" name="ENTRADA BALBOA Y CRISTOBAL 2017" type="5" refreshedVersion="4">
    <dbPr connection="Provider=Microsoft.ACE.OLEDB.12.0;Password=&quot;&quot;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4" commandType="3"/>
  </connection>
  <connection id="8" sourceFile="Y:\MIGRA\BASE DE DATOS\BASE DE DATOS 2017\OTROS PUERTOS 2017\ENTRADA\Guabito\ACCESS\ENTRADA BALBOA Y CRISTOBAL 2017.mdb" keepAlive="1" name="ENTRADA BALBOA Y CRISTOBAL 20171" type="5" refreshedVersion="4">
    <dbPr connection="Provider=Microsoft.ACE.OLEDB.12.0;Password=&quot;&quot;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9" sourceFile="Y:\MIGRA\BASE DE DATOS\BASE DE DATOS 2017\OTROS PUERTOS 2017\ENTRADA\Guabito\ACCESS\ENTRADA BALBOA Y CRISTOBAL 2017.mdb" keepAlive="1" name="ENTRADA BALBOA Y CRISTOBAL 20172" type="5" refreshedVersion="4">
    <dbPr connection="Provider=Microsoft.ACE.OLEDB.12.0;User ID=Admin;Data Source=Y:\MIGRA\BASE DE DATOS\BASE DE DATOS 2017\OTROS PUERTOS 2017\ENTRADA\Guabito\ACCESS\ENTRADA BALBOA Y CRISTOBAL 2017.m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Consulta3" commandType="3"/>
  </connection>
  <connection id="10" sourceFile="Z:\MIGRA\VERSIÓN BASES\Entrada_2015\ENTRADA_2015 oficial Balboa y Critobal.xlsx" keepAlive="1" name="ENTRADA_2015 oficial Balboa y Critobal" type="5" refreshedVersion="4">
    <dbPr connection="Provider=Microsoft.ACE.OLEDB.12.0;User ID=Admin;Data Source=Z:\MIGRA\VERSIÓN BASES\Entrada_2015\ENTRADA_2015 oficial Balboa y Critobal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'Sheet 1$'" commandType="3"/>
  </connection>
  <connection id="11" sourceFile="\\inec_nas_01\Sociales\MIGRA\BASE DE DATOS\BASE DE DATOS 2021\OTROS PUERTOS 2021\ACCESS\ENTRADAS BALBOA Y CRISTOBAL 2021.accdb" keepAlive="1" name="ENTRADAS BALBOA Y CRISTOBAL 2021" type="5" refreshedVersion="4">
    <dbPr connection="Provider=Microsoft.ACE.OLEDB.12.0;Password=&quot;&quot;;User ID=Admin;Data Source=\\inec_nas_01\Sociales\MIGRA\BASE DE DATOS\BASE DE DATOS 2021\OTROS PUERTOS 2021\ACCESS\ENTRADAS BALBOA Y CRISTOBAL 2021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EDADES" commandType="3"/>
  </connection>
  <connection id="12" sourceFile="\\inec_nas_01\Sociales\MIGRA\BASE DE DATOS\BASE DE DATOS 2022\OTROS PUERTOS 2022\ACCESS\ENTRADAS BALBOA Y CRISTOBAL 2022.accdb" keepAlive="1" name="ENTRADAS BALBOA Y CRISTOBAL 2022" type="5" refreshedVersion="4">
    <dbPr connection="Provider=Microsoft.ACE.OLEDB.12.0;Password=&quot;&quot;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Database Password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  <connection id="13" sourceFile="\\inec_nas_01\Sociales\MIGRA\BASE DE DATOS\BASE DE DATOS 2022\OTROS PUERTOS 2022\ACCESS\ENTRADAS BALBOA Y CRISTOBAL 2022.accdb" keepAlive="1" name="ENTRADAS BALBOA Y CRISTOBAL 20221" type="5" refreshedVersion="4">
    <dbPr connection="Provider=Microsoft.ACE.OLEDB.12.0;User ID=Admin;Data Source=\\inec_nas_01\Sociales\MIGRA\BASE DE DATOS\BASE DE DATOS 2022\OTROS PUERTOS 2022\ACCESS\ENTRADAS BALBOA Y CRISTOBAL 2022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MOTIVO NACIONALIDAD" commandType="3"/>
  </connection>
</connections>
</file>

<file path=xl/sharedStrings.xml><?xml version="1.0" encoding="utf-8"?>
<sst xmlns="http://schemas.openxmlformats.org/spreadsheetml/2006/main" count="52" uniqueCount="27">
  <si>
    <t>Clase</t>
  </si>
  <si>
    <t>Total</t>
  </si>
  <si>
    <t>Residentes</t>
  </si>
  <si>
    <t>Panameños</t>
  </si>
  <si>
    <t>Visitantes</t>
  </si>
  <si>
    <t xml:space="preserve">                    Entrada de pasajeros</t>
  </si>
  <si>
    <t>Menos de 10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</si>
  <si>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</si>
  <si>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</si>
  <si>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</si>
  <si>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</si>
  <si>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</si>
  <si>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</si>
  <si>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</si>
  <si>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</si>
  <si>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</si>
  <si>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</si>
  <si>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y más</t>
  </si>
  <si>
    <t xml:space="preserve">      Sexo y grupos de edad </t>
  </si>
  <si>
    <t>Fuente: Servicio Nacional de Migración.</t>
  </si>
  <si>
    <t>Mujeres</t>
  </si>
  <si>
    <t>Hombres</t>
  </si>
  <si>
    <t xml:space="preserve">TOTAL </t>
  </si>
  <si>
    <t>- Cantidad nula o cero.</t>
  </si>
  <si>
    <t>Extranjeros</t>
  </si>
  <si>
    <t xml:space="preserve">Cuadro 24. ENTRADA DE PASAJEROS A LA REPÚBLICA POR LOS PUERTOS DE BALBOA Y CRISTÓBAL, </t>
  </si>
  <si>
    <t>POR CLASE, SEGÚN SEXO Y GRUPOS DE EDAD: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</si>
</sst>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95" formatCode="_ * #,##0_ ;_ * \-#,##0_ ;_ * &quot;-&quot;_ ;_ @_ "/>
    <numFmt numFmtId="210" formatCode="#,##0;&quot;-&quot;;&quot;-&quot;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CA6CE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0" fontId="1" fillId="0" borderId="0" xfId="0" applyFont="1"/>
    <xf numFmtId="0" fontId="1" fillId="0" borderId="2" xfId="0" applyFont="1" applyBorder="1"/>
    <xf numFmtId="3" fontId="2" fillId="0" borderId="3" xfId="0" applyNumberFormat="1" applyFont="1" applyFill="1" applyBorder="1" applyAlignment="1">
      <alignment horizontal="right"/>
    </xf>
    <xf numFmtId="3" fontId="2" fillId="0" borderId="4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/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/>
    <xf numFmtId="49" fontId="1" fillId="0" borderId="0" xfId="0" applyNumberFormat="1" applyFont="1" applyFill="1" applyAlignment="1">
      <alignment vertical="top"/>
    </xf>
    <xf numFmtId="49" fontId="1" fillId="0" borderId="5" xfId="0" applyNumberFormat="1" applyFont="1" applyBorder="1" applyAlignment="1"/>
    <xf numFmtId="0" fontId="2" fillId="0" borderId="0" xfId="0" applyFont="1" applyBorder="1"/>
    <xf numFmtId="0" fontId="2" fillId="0" borderId="6" xfId="0" applyFont="1" applyBorder="1"/>
    <xf numFmtId="0" fontId="2" fillId="0" borderId="0" xfId="0" applyFont="1"/>
    <xf numFmtId="0" fontId="2" fillId="0" borderId="2" xfId="0" applyFont="1" applyBorder="1"/>
    <xf numFmtId="0" fontId="2" fillId="0" borderId="7" xfId="0" applyNumberFormat="1" applyFont="1" applyBorder="1" applyAlignment="1">
      <alignment horizontal="right"/>
    </xf>
    <xf numFmtId="195" fontId="1" fillId="0" borderId="8" xfId="0" applyNumberFormat="1" applyFont="1" applyBorder="1"/>
    <xf numFmtId="195" fontId="2" fillId="0" borderId="8" xfId="0" applyNumberFormat="1" applyFont="1" applyBorder="1"/>
    <xf numFmtId="49" fontId="1" fillId="0" borderId="0" xfId="0" applyNumberFormat="1" applyFont="1"/>
    <xf numFmtId="0" fontId="3" fillId="0" borderId="0" xfId="0" applyFont="1" applyBorder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10" fontId="2" fillId="0" borderId="3" xfId="0" applyNumberFormat="1" applyFont="1" applyFill="1" applyBorder="1" applyAlignment="1">
      <alignment horizontal="right"/>
    </xf>
    <xf numFmtId="210" fontId="2" fillId="0" borderId="4" xfId="0" applyNumberFormat="1" applyFont="1" applyFill="1" applyBorder="1" applyAlignment="1">
      <alignment horizontal="right"/>
    </xf>
    <xf numFmtId="210" fontId="2" fillId="0" borderId="4" xfId="0" applyNumberFormat="1" applyFont="1" applyFill="1" applyBorder="1" applyAlignment="1">
      <alignment horizontal="right" wrapText="1"/>
    </xf>
    <xf numFmtId="210" fontId="2" fillId="0" borderId="3" xfId="0" applyNumberFormat="1" applyFont="1" applyFill="1" applyBorder="1" applyAlignment="1">
      <alignment horizontal="right" wrapText="1"/>
    </xf>
    <xf numFmtId="210" fontId="1" fillId="0" borderId="4" xfId="0" applyNumberFormat="1" applyFont="1" applyFill="1" applyBorder="1" applyAlignment="1">
      <alignment horizontal="right" wrapText="1"/>
    </xf>
    <xf numFmtId="0" fontId="1" fillId="0" borderId="8" xfId="0" applyNumberFormat="1" applyFont="1" applyBorder="1" applyAlignment="1">
      <alignment horizontal="right"/>
    </xf>
    <xf numFmtId="0" fontId="0" fillId="0" borderId="7" xfId="0" applyBorder="1"/>
    <xf numFmtId="210" fontId="0" fillId="0" borderId="0" xfId="0" applyNumberFormat="1" applyBorder="1"/>
    <xf numFmtId="210" fontId="1" fillId="0" borderId="3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0" fillId="0" borderId="0" xfId="0" applyFill="1" applyBorder="1"/>
    <xf numFmtId="3" fontId="2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210" fontId="3" fillId="0" borderId="0" xfId="0" applyNumberFormat="1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6"/>
  <sheetViews>
    <sheetView tabSelected="1" zoomScaleNormal="100" workbookViewId="0">
      <selection sqref="A1:F1"/>
    </sheetView>
  </sheetViews>
  <sheetFormatPr baseColWidth="10" defaultRowHeight="12.75" x14ac:dyDescent="0.2"/>
  <cols>
    <col min="1" max="1" width="32.7109375" style="4" customWidth="1"/>
    <col min="2" max="2" width="14.42578125" style="17" customWidth="1"/>
    <col min="3" max="3" width="14.42578125" style="4" customWidth="1"/>
    <col min="4" max="4" width="14.42578125" style="17" customWidth="1"/>
    <col min="5" max="5" width="14.42578125" style="4" customWidth="1"/>
    <col min="6" max="6" width="14.42578125" style="1" customWidth="1"/>
    <col min="7" max="16384" width="11.42578125" style="1"/>
  </cols>
  <sheetData>
    <row r="1" spans="1:11" ht="16.5" customHeight="1" x14ac:dyDescent="0.2">
      <c r="A1" s="47" t="s">
        <v>25</v>
      </c>
      <c r="B1" s="47"/>
      <c r="C1" s="47"/>
      <c r="D1" s="47"/>
      <c r="E1" s="47"/>
      <c r="F1" s="47"/>
    </row>
    <row r="2" spans="1:11" ht="16.5" customHeight="1" x14ac:dyDescent="0.2">
      <c r="A2" s="48" t="s">
        <v>26</v>
      </c>
      <c r="B2" s="48"/>
      <c r="C2" s="48"/>
      <c r="D2" s="48"/>
      <c r="E2" s="48"/>
      <c r="F2" s="48"/>
    </row>
    <row r="3" spans="1:11" ht="12.75" customHeight="1" x14ac:dyDescent="0.2">
      <c r="A3" s="2"/>
      <c r="B3" s="15"/>
      <c r="C3" s="3"/>
      <c r="D3" s="15"/>
      <c r="E3" s="3"/>
    </row>
    <row r="4" spans="1:11" ht="18.75" customHeight="1" x14ac:dyDescent="0.2">
      <c r="A4" s="49" t="s">
        <v>18</v>
      </c>
      <c r="B4" s="45" t="s">
        <v>5</v>
      </c>
      <c r="C4" s="46"/>
      <c r="D4" s="46"/>
      <c r="E4" s="46"/>
      <c r="F4" s="46"/>
    </row>
    <row r="5" spans="1:11" ht="17.25" customHeight="1" x14ac:dyDescent="0.2">
      <c r="A5" s="50"/>
      <c r="B5" s="52" t="s">
        <v>1</v>
      </c>
      <c r="C5" s="43" t="s">
        <v>0</v>
      </c>
      <c r="D5" s="44"/>
      <c r="E5" s="44"/>
      <c r="F5" s="44"/>
    </row>
    <row r="6" spans="1:11" ht="18.75" customHeight="1" x14ac:dyDescent="0.2">
      <c r="A6" s="50"/>
      <c r="B6" s="52"/>
      <c r="C6" s="52" t="s">
        <v>4</v>
      </c>
      <c r="D6" s="41" t="s">
        <v>2</v>
      </c>
      <c r="E6" s="42"/>
      <c r="F6" s="42"/>
    </row>
    <row r="7" spans="1:11" x14ac:dyDescent="0.2">
      <c r="A7" s="50"/>
      <c r="B7" s="52"/>
      <c r="C7" s="52"/>
      <c r="D7" s="54" t="s">
        <v>1</v>
      </c>
      <c r="E7" s="40" t="s">
        <v>3</v>
      </c>
      <c r="F7" s="40" t="s">
        <v>24</v>
      </c>
    </row>
    <row r="8" spans="1:11" ht="14.25" customHeight="1" x14ac:dyDescent="0.2">
      <c r="A8" s="51"/>
      <c r="B8" s="53"/>
      <c r="C8" s="53"/>
      <c r="D8" s="53"/>
      <c r="E8" s="41"/>
      <c r="F8" s="41"/>
    </row>
    <row r="9" spans="1:11" ht="12.95" customHeight="1" x14ac:dyDescent="0.2">
      <c r="B9" s="16"/>
      <c r="C9" s="5"/>
      <c r="D9" s="18"/>
      <c r="E9" s="5"/>
    </row>
    <row r="10" spans="1:11" s="23" customFormat="1" ht="21.75" customHeight="1" x14ac:dyDescent="0.25">
      <c r="A10" s="24" t="s">
        <v>22</v>
      </c>
      <c r="B10" s="6">
        <f>SUM(B23,B36)</f>
        <v>2433</v>
      </c>
      <c r="C10" s="26">
        <f>SUM(C23,C36)</f>
        <v>2374</v>
      </c>
      <c r="D10" s="26">
        <f>SUM(D11:D22)</f>
        <v>59</v>
      </c>
      <c r="E10" s="27">
        <f>SUM(E23,E36)</f>
        <v>52</v>
      </c>
      <c r="F10" s="26">
        <f>SUM(F23,F36)</f>
        <v>7</v>
      </c>
      <c r="H10" s="35"/>
      <c r="I10" s="36"/>
      <c r="J10" s="36"/>
      <c r="K10" s="36"/>
    </row>
    <row r="11" spans="1:11" ht="15" customHeight="1" x14ac:dyDescent="0.2">
      <c r="A11" s="10" t="s">
        <v>6</v>
      </c>
      <c r="B11" s="6">
        <f>SUM(C11:D11)</f>
        <v>14</v>
      </c>
      <c r="C11" s="26">
        <f>C24+C37</f>
        <v>14</v>
      </c>
      <c r="D11" s="28">
        <f>SUM(E11)</f>
        <v>0</v>
      </c>
      <c r="E11" s="28">
        <f t="shared" ref="E11:F22" si="0">E24+E37</f>
        <v>0</v>
      </c>
      <c r="F11" s="29">
        <f t="shared" si="0"/>
        <v>0</v>
      </c>
      <c r="G11" s="15"/>
    </row>
    <row r="12" spans="1:11" ht="15" customHeight="1" x14ac:dyDescent="0.2">
      <c r="A12" s="9" t="s">
        <v>7</v>
      </c>
      <c r="B12" s="6">
        <f t="shared" ref="B12:B22" si="1">SUM(C12:D12)</f>
        <v>9</v>
      </c>
      <c r="C12" s="26">
        <f t="shared" ref="C12:C22" si="2">C25+C38</f>
        <v>9</v>
      </c>
      <c r="D12" s="28">
        <f>SUM(E12)</f>
        <v>0</v>
      </c>
      <c r="E12" s="28">
        <f t="shared" si="0"/>
        <v>0</v>
      </c>
      <c r="F12" s="29">
        <f t="shared" si="0"/>
        <v>0</v>
      </c>
      <c r="G12" s="15"/>
    </row>
    <row r="13" spans="1:11" ht="15" customHeight="1" x14ac:dyDescent="0.2">
      <c r="A13" s="9" t="s">
        <v>8</v>
      </c>
      <c r="B13" s="6">
        <f t="shared" si="1"/>
        <v>114</v>
      </c>
      <c r="C13" s="26">
        <f t="shared" si="2"/>
        <v>113</v>
      </c>
      <c r="D13" s="28">
        <f>SUM(E13+F13)</f>
        <v>1</v>
      </c>
      <c r="E13" s="28">
        <f t="shared" si="0"/>
        <v>1</v>
      </c>
      <c r="F13" s="29">
        <f t="shared" si="0"/>
        <v>0</v>
      </c>
      <c r="G13" s="15"/>
      <c r="I13" s="37"/>
    </row>
    <row r="14" spans="1:11" ht="15" customHeight="1" x14ac:dyDescent="0.2">
      <c r="A14" s="9" t="s">
        <v>9</v>
      </c>
      <c r="B14" s="6">
        <f t="shared" si="1"/>
        <v>306</v>
      </c>
      <c r="C14" s="26">
        <f>C27+C40</f>
        <v>304</v>
      </c>
      <c r="D14" s="28">
        <f>SUM(E14+F14)</f>
        <v>2</v>
      </c>
      <c r="E14" s="28">
        <f t="shared" si="0"/>
        <v>2</v>
      </c>
      <c r="F14" s="29">
        <f t="shared" si="0"/>
        <v>0</v>
      </c>
      <c r="G14" s="15"/>
      <c r="I14" s="37"/>
    </row>
    <row r="15" spans="1:11" ht="15" customHeight="1" x14ac:dyDescent="0.2">
      <c r="A15" s="9" t="s">
        <v>10</v>
      </c>
      <c r="B15" s="6">
        <f t="shared" si="1"/>
        <v>456</v>
      </c>
      <c r="C15" s="26">
        <f t="shared" si="2"/>
        <v>445</v>
      </c>
      <c r="D15" s="28">
        <f>SUM(E15+F15)</f>
        <v>11</v>
      </c>
      <c r="E15" s="28">
        <f t="shared" si="0"/>
        <v>10</v>
      </c>
      <c r="F15" s="29">
        <f t="shared" si="0"/>
        <v>1</v>
      </c>
      <c r="G15" s="15"/>
      <c r="I15" s="38"/>
    </row>
    <row r="16" spans="1:11" ht="15" customHeight="1" x14ac:dyDescent="0.2">
      <c r="A16" s="9" t="s">
        <v>11</v>
      </c>
      <c r="B16" s="6">
        <f t="shared" si="1"/>
        <v>368</v>
      </c>
      <c r="C16" s="26">
        <f t="shared" si="2"/>
        <v>365</v>
      </c>
      <c r="D16" s="28">
        <f>SUM(E16+F16)</f>
        <v>3</v>
      </c>
      <c r="E16" s="28">
        <f t="shared" si="0"/>
        <v>2</v>
      </c>
      <c r="F16" s="29">
        <f t="shared" si="0"/>
        <v>1</v>
      </c>
      <c r="G16" s="15"/>
    </row>
    <row r="17" spans="1:9" ht="15" customHeight="1" x14ac:dyDescent="0.2">
      <c r="A17" s="9" t="s">
        <v>12</v>
      </c>
      <c r="B17" s="6">
        <f>SUM(C17:D17)</f>
        <v>266</v>
      </c>
      <c r="C17" s="26">
        <f t="shared" si="2"/>
        <v>256</v>
      </c>
      <c r="D17" s="28">
        <f t="shared" ref="D17:D22" si="3">SUM(E17+F17)</f>
        <v>10</v>
      </c>
      <c r="E17" s="28">
        <f t="shared" si="0"/>
        <v>9</v>
      </c>
      <c r="F17" s="29">
        <f t="shared" si="0"/>
        <v>1</v>
      </c>
      <c r="G17" s="3"/>
      <c r="H17" s="3"/>
    </row>
    <row r="18" spans="1:9" ht="15" customHeight="1" x14ac:dyDescent="0.2">
      <c r="A18" s="9" t="s">
        <v>13</v>
      </c>
      <c r="B18" s="6">
        <f t="shared" si="1"/>
        <v>211</v>
      </c>
      <c r="C18" s="26">
        <f t="shared" si="2"/>
        <v>202</v>
      </c>
      <c r="D18" s="28">
        <f t="shared" si="3"/>
        <v>9</v>
      </c>
      <c r="E18" s="28">
        <f t="shared" si="0"/>
        <v>9</v>
      </c>
      <c r="F18" s="29">
        <f t="shared" si="0"/>
        <v>0</v>
      </c>
      <c r="G18" s="3"/>
      <c r="H18" s="3"/>
    </row>
    <row r="19" spans="1:9" ht="15" customHeight="1" x14ac:dyDescent="0.2">
      <c r="A19" s="9" t="s">
        <v>14</v>
      </c>
      <c r="B19" s="6">
        <f t="shared" si="1"/>
        <v>172</v>
      </c>
      <c r="C19" s="26">
        <f t="shared" si="2"/>
        <v>162</v>
      </c>
      <c r="D19" s="28">
        <f t="shared" si="3"/>
        <v>10</v>
      </c>
      <c r="E19" s="28">
        <f t="shared" si="0"/>
        <v>10</v>
      </c>
      <c r="F19" s="29">
        <f t="shared" si="0"/>
        <v>0</v>
      </c>
      <c r="G19" s="3"/>
      <c r="H19" s="3"/>
    </row>
    <row r="20" spans="1:9" ht="15" customHeight="1" x14ac:dyDescent="0.2">
      <c r="A20" s="9" t="s">
        <v>15</v>
      </c>
      <c r="B20" s="6">
        <f t="shared" si="1"/>
        <v>127</v>
      </c>
      <c r="C20" s="26">
        <f t="shared" si="2"/>
        <v>121</v>
      </c>
      <c r="D20" s="28">
        <f t="shared" si="3"/>
        <v>6</v>
      </c>
      <c r="E20" s="28">
        <f t="shared" si="0"/>
        <v>5</v>
      </c>
      <c r="F20" s="29">
        <f t="shared" si="0"/>
        <v>1</v>
      </c>
      <c r="G20" s="15"/>
    </row>
    <row r="21" spans="1:9" ht="15" customHeight="1" x14ac:dyDescent="0.2">
      <c r="A21" s="9" t="s">
        <v>16</v>
      </c>
      <c r="B21" s="6">
        <f t="shared" si="1"/>
        <v>58</v>
      </c>
      <c r="C21" s="26">
        <f t="shared" si="2"/>
        <v>57</v>
      </c>
      <c r="D21" s="28">
        <f t="shared" si="3"/>
        <v>1</v>
      </c>
      <c r="E21" s="28">
        <f t="shared" si="0"/>
        <v>1</v>
      </c>
      <c r="F21" s="29">
        <f t="shared" si="0"/>
        <v>0</v>
      </c>
      <c r="G21" s="15"/>
    </row>
    <row r="22" spans="1:9" ht="15" customHeight="1" x14ac:dyDescent="0.2">
      <c r="A22" s="13" t="s">
        <v>17</v>
      </c>
      <c r="B22" s="6">
        <f t="shared" si="1"/>
        <v>332</v>
      </c>
      <c r="C22" s="26">
        <f t="shared" si="2"/>
        <v>326</v>
      </c>
      <c r="D22" s="28">
        <f t="shared" si="3"/>
        <v>6</v>
      </c>
      <c r="E22" s="28">
        <f t="shared" si="0"/>
        <v>3</v>
      </c>
      <c r="F22" s="29">
        <f t="shared" si="0"/>
        <v>3</v>
      </c>
      <c r="G22" s="15"/>
    </row>
    <row r="23" spans="1:9" s="23" customFormat="1" ht="20.100000000000001" customHeight="1" x14ac:dyDescent="0.25">
      <c r="A23" s="25" t="s">
        <v>21</v>
      </c>
      <c r="B23" s="6">
        <f>SUM(B24:B35)</f>
        <v>2197</v>
      </c>
      <c r="C23" s="26">
        <f>SUM(C24:C35)</f>
        <v>2140</v>
      </c>
      <c r="D23" s="27">
        <f>SUM(D24:D35)</f>
        <v>57</v>
      </c>
      <c r="E23" s="27">
        <f>SUM(E24:E35)</f>
        <v>50</v>
      </c>
      <c r="F23" s="26">
        <f>SUM(F24:F35)</f>
        <v>7</v>
      </c>
      <c r="G23" s="39"/>
      <c r="I23" s="1"/>
    </row>
    <row r="24" spans="1:9" ht="15" customHeight="1" x14ac:dyDescent="0.2">
      <c r="A24" s="10" t="s">
        <v>6</v>
      </c>
      <c r="B24" s="6">
        <f>SUM(C24:D24)</f>
        <v>12</v>
      </c>
      <c r="C24" s="30">
        <v>12</v>
      </c>
      <c r="D24" s="28">
        <f>SUM(E24)</f>
        <v>0</v>
      </c>
      <c r="E24" s="30">
        <v>0</v>
      </c>
      <c r="F24" s="33">
        <v>0</v>
      </c>
    </row>
    <row r="25" spans="1:9" ht="15" customHeight="1" x14ac:dyDescent="0.2">
      <c r="A25" s="9" t="s">
        <v>7</v>
      </c>
      <c r="B25" s="6">
        <f>SUM(C25:D25)</f>
        <v>7</v>
      </c>
      <c r="C25" s="30">
        <v>7</v>
      </c>
      <c r="D25" s="28">
        <f>SUM(E25)</f>
        <v>0</v>
      </c>
      <c r="E25" s="30">
        <v>0</v>
      </c>
      <c r="F25" s="33">
        <v>0</v>
      </c>
    </row>
    <row r="26" spans="1:9" ht="15" customHeight="1" x14ac:dyDescent="0.2">
      <c r="A26" s="9" t="s">
        <v>8</v>
      </c>
      <c r="B26" s="6">
        <f>SUM(C26:D26)</f>
        <v>86</v>
      </c>
      <c r="C26" s="30">
        <v>85</v>
      </c>
      <c r="D26" s="28">
        <f>SUM(E26)</f>
        <v>1</v>
      </c>
      <c r="E26" s="30">
        <v>1</v>
      </c>
      <c r="F26" s="33">
        <v>0</v>
      </c>
    </row>
    <row r="27" spans="1:9" ht="15" customHeight="1" x14ac:dyDescent="0.2">
      <c r="A27" s="9" t="s">
        <v>9</v>
      </c>
      <c r="B27" s="6">
        <f t="shared" ref="B27:B35" si="4">SUM(C27:D27)</f>
        <v>269</v>
      </c>
      <c r="C27" s="30">
        <v>267</v>
      </c>
      <c r="D27" s="28">
        <f>SUM(E27)</f>
        <v>2</v>
      </c>
      <c r="E27" s="30">
        <v>2</v>
      </c>
      <c r="F27" s="33">
        <v>0</v>
      </c>
    </row>
    <row r="28" spans="1:9" ht="15" customHeight="1" x14ac:dyDescent="0.2">
      <c r="A28" s="9" t="s">
        <v>10</v>
      </c>
      <c r="B28" s="6">
        <f t="shared" si="4"/>
        <v>406</v>
      </c>
      <c r="C28" s="30">
        <v>395</v>
      </c>
      <c r="D28" s="28">
        <f>SUM(E28:F28)</f>
        <v>11</v>
      </c>
      <c r="E28" s="30">
        <v>10</v>
      </c>
      <c r="F28" s="33">
        <v>1</v>
      </c>
    </row>
    <row r="29" spans="1:9" ht="15" customHeight="1" x14ac:dyDescent="0.2">
      <c r="A29" s="9" t="s">
        <v>11</v>
      </c>
      <c r="B29" s="6">
        <f t="shared" si="4"/>
        <v>338</v>
      </c>
      <c r="C29" s="30">
        <v>335</v>
      </c>
      <c r="D29" s="28">
        <f>SUM(E29:F29)</f>
        <v>3</v>
      </c>
      <c r="E29" s="30">
        <v>2</v>
      </c>
      <c r="F29" s="33">
        <v>1</v>
      </c>
    </row>
    <row r="30" spans="1:9" ht="15" customHeight="1" x14ac:dyDescent="0.2">
      <c r="A30" s="9" t="s">
        <v>12</v>
      </c>
      <c r="B30" s="6">
        <f t="shared" si="4"/>
        <v>251</v>
      </c>
      <c r="C30" s="30">
        <v>241</v>
      </c>
      <c r="D30" s="28">
        <f t="shared" ref="D30:D35" si="5">SUM(E30:F30)</f>
        <v>10</v>
      </c>
      <c r="E30" s="30">
        <v>9</v>
      </c>
      <c r="F30" s="33">
        <v>1</v>
      </c>
    </row>
    <row r="31" spans="1:9" ht="15" customHeight="1" x14ac:dyDescent="0.2">
      <c r="A31" s="9" t="s">
        <v>13</v>
      </c>
      <c r="B31" s="6">
        <f t="shared" si="4"/>
        <v>194</v>
      </c>
      <c r="C31" s="30">
        <v>185</v>
      </c>
      <c r="D31" s="28">
        <f t="shared" si="5"/>
        <v>9</v>
      </c>
      <c r="E31" s="30">
        <v>9</v>
      </c>
      <c r="F31" s="33">
        <v>0</v>
      </c>
    </row>
    <row r="32" spans="1:9" ht="15" customHeight="1" x14ac:dyDescent="0.2">
      <c r="A32" s="9" t="s">
        <v>14</v>
      </c>
      <c r="B32" s="6">
        <f t="shared" si="4"/>
        <v>162</v>
      </c>
      <c r="C32" s="30">
        <v>152</v>
      </c>
      <c r="D32" s="28">
        <f t="shared" si="5"/>
        <v>10</v>
      </c>
      <c r="E32" s="30">
        <v>10</v>
      </c>
      <c r="F32" s="33">
        <v>0</v>
      </c>
    </row>
    <row r="33" spans="1:6" ht="15" customHeight="1" x14ac:dyDescent="0.2">
      <c r="A33" s="9" t="s">
        <v>15</v>
      </c>
      <c r="B33" s="6">
        <f t="shared" si="4"/>
        <v>119</v>
      </c>
      <c r="C33" s="30">
        <v>113</v>
      </c>
      <c r="D33" s="28">
        <f t="shared" si="5"/>
        <v>6</v>
      </c>
      <c r="E33" s="30">
        <v>5</v>
      </c>
      <c r="F33" s="33">
        <v>1</v>
      </c>
    </row>
    <row r="34" spans="1:6" ht="15" customHeight="1" x14ac:dyDescent="0.2">
      <c r="A34" s="9" t="s">
        <v>16</v>
      </c>
      <c r="B34" s="6">
        <f t="shared" si="4"/>
        <v>53</v>
      </c>
      <c r="C34" s="30">
        <v>52</v>
      </c>
      <c r="D34" s="28">
        <f t="shared" si="5"/>
        <v>1</v>
      </c>
      <c r="E34" s="30">
        <v>1</v>
      </c>
      <c r="F34" s="33">
        <v>0</v>
      </c>
    </row>
    <row r="35" spans="1:6" ht="15" customHeight="1" x14ac:dyDescent="0.2">
      <c r="A35" s="9" t="s">
        <v>17</v>
      </c>
      <c r="B35" s="6">
        <f t="shared" si="4"/>
        <v>300</v>
      </c>
      <c r="C35" s="30">
        <v>296</v>
      </c>
      <c r="D35" s="28">
        <f t="shared" si="5"/>
        <v>4</v>
      </c>
      <c r="E35" s="30">
        <v>1</v>
      </c>
      <c r="F35" s="33">
        <v>3</v>
      </c>
    </row>
    <row r="36" spans="1:6" s="23" customFormat="1" ht="20.100000000000001" customHeight="1" x14ac:dyDescent="0.25">
      <c r="A36" s="25" t="s">
        <v>20</v>
      </c>
      <c r="B36" s="7">
        <f>SUM(B37:B48)</f>
        <v>236</v>
      </c>
      <c r="C36" s="29">
        <f>SUM(C37:C48)</f>
        <v>234</v>
      </c>
      <c r="D36" s="28">
        <f>SUM(D37:D48)</f>
        <v>2</v>
      </c>
      <c r="E36" s="28">
        <f>SUM(E37:E48)</f>
        <v>2</v>
      </c>
      <c r="F36" s="29">
        <f>SUM(F37:F48)</f>
        <v>0</v>
      </c>
    </row>
    <row r="37" spans="1:6" ht="15" customHeight="1" x14ac:dyDescent="0.2">
      <c r="A37" s="8" t="s">
        <v>6</v>
      </c>
      <c r="B37" s="7">
        <f>SUM(C37:D37)</f>
        <v>2</v>
      </c>
      <c r="C37" s="30">
        <v>2</v>
      </c>
      <c r="D37" s="28">
        <f>SUM(E37)</f>
        <v>0</v>
      </c>
      <c r="E37" s="30">
        <v>0</v>
      </c>
      <c r="F37" s="33">
        <v>0</v>
      </c>
    </row>
    <row r="38" spans="1:6" ht="15" customHeight="1" x14ac:dyDescent="0.2">
      <c r="A38" s="11" t="s">
        <v>7</v>
      </c>
      <c r="B38" s="7">
        <f>SUM(C38:D38)</f>
        <v>2</v>
      </c>
      <c r="C38" s="30">
        <v>2</v>
      </c>
      <c r="D38" s="28">
        <f t="shared" ref="D38:E48" si="6">SUM(E38)</f>
        <v>0</v>
      </c>
      <c r="E38" s="30">
        <v>0</v>
      </c>
      <c r="F38" s="33">
        <v>0</v>
      </c>
    </row>
    <row r="39" spans="1:6" ht="15" customHeight="1" x14ac:dyDescent="0.2">
      <c r="A39" s="11" t="s">
        <v>8</v>
      </c>
      <c r="B39" s="7">
        <f>SUM(C39:D39)</f>
        <v>28</v>
      </c>
      <c r="C39" s="30">
        <v>28</v>
      </c>
      <c r="D39" s="28">
        <f t="shared" si="6"/>
        <v>0</v>
      </c>
      <c r="E39" s="30">
        <v>0</v>
      </c>
      <c r="F39" s="33">
        <v>0</v>
      </c>
    </row>
    <row r="40" spans="1:6" ht="15" customHeight="1" x14ac:dyDescent="0.2">
      <c r="A40" s="11" t="s">
        <v>9</v>
      </c>
      <c r="B40" s="7">
        <f>SUM(C40:D40)</f>
        <v>37</v>
      </c>
      <c r="C40" s="30">
        <v>37</v>
      </c>
      <c r="D40" s="28">
        <f t="shared" si="6"/>
        <v>0</v>
      </c>
      <c r="E40" s="30">
        <v>0</v>
      </c>
      <c r="F40" s="33">
        <v>0</v>
      </c>
    </row>
    <row r="41" spans="1:6" ht="15" customHeight="1" x14ac:dyDescent="0.2">
      <c r="A41" s="11" t="s">
        <v>10</v>
      </c>
      <c r="B41" s="7">
        <f t="shared" ref="B41:B48" si="7">SUM(C41:D41)</f>
        <v>50</v>
      </c>
      <c r="C41" s="30">
        <v>50</v>
      </c>
      <c r="D41" s="28">
        <f t="shared" si="6"/>
        <v>0</v>
      </c>
      <c r="E41" s="30">
        <v>0</v>
      </c>
      <c r="F41" s="33">
        <v>0</v>
      </c>
    </row>
    <row r="42" spans="1:6" ht="15" customHeight="1" x14ac:dyDescent="0.2">
      <c r="A42" s="12" t="s">
        <v>11</v>
      </c>
      <c r="B42" s="7">
        <f t="shared" si="7"/>
        <v>30</v>
      </c>
      <c r="C42" s="30">
        <v>30</v>
      </c>
      <c r="D42" s="28">
        <f>SUM(E42:F42)</f>
        <v>0</v>
      </c>
      <c r="E42" s="30">
        <v>0</v>
      </c>
      <c r="F42" s="34">
        <v>0</v>
      </c>
    </row>
    <row r="43" spans="1:6" ht="15" customHeight="1" x14ac:dyDescent="0.2">
      <c r="A43" s="11" t="s">
        <v>12</v>
      </c>
      <c r="B43" s="7">
        <f>SUM(C43:D43)</f>
        <v>15</v>
      </c>
      <c r="C43" s="30">
        <v>15</v>
      </c>
      <c r="D43" s="28">
        <f t="shared" si="6"/>
        <v>0</v>
      </c>
      <c r="E43" s="30">
        <f t="shared" si="6"/>
        <v>0</v>
      </c>
      <c r="F43" s="33">
        <v>0</v>
      </c>
    </row>
    <row r="44" spans="1:6" ht="15" customHeight="1" x14ac:dyDescent="0.2">
      <c r="A44" s="11" t="s">
        <v>13</v>
      </c>
      <c r="B44" s="7">
        <f>SUM(C44:D44)</f>
        <v>17</v>
      </c>
      <c r="C44" s="30">
        <v>17</v>
      </c>
      <c r="D44" s="28">
        <f t="shared" si="6"/>
        <v>0</v>
      </c>
      <c r="E44" s="30">
        <v>0</v>
      </c>
      <c r="F44" s="33">
        <v>0</v>
      </c>
    </row>
    <row r="45" spans="1:6" ht="15" customHeight="1" x14ac:dyDescent="0.2">
      <c r="A45" s="11" t="s">
        <v>14</v>
      </c>
      <c r="B45" s="7">
        <f>SUM(C45:D45)</f>
        <v>10</v>
      </c>
      <c r="C45" s="30">
        <v>10</v>
      </c>
      <c r="D45" s="28">
        <f t="shared" si="6"/>
        <v>0</v>
      </c>
      <c r="E45" s="30">
        <v>0</v>
      </c>
      <c r="F45" s="33">
        <v>0</v>
      </c>
    </row>
    <row r="46" spans="1:6" ht="15" customHeight="1" x14ac:dyDescent="0.2">
      <c r="A46" s="11" t="s">
        <v>15</v>
      </c>
      <c r="B46" s="7">
        <f t="shared" si="7"/>
        <v>8</v>
      </c>
      <c r="C46" s="30">
        <v>8</v>
      </c>
      <c r="D46" s="28">
        <f t="shared" si="6"/>
        <v>0</v>
      </c>
      <c r="E46" s="30">
        <f t="shared" si="6"/>
        <v>0</v>
      </c>
      <c r="F46" s="33">
        <v>0</v>
      </c>
    </row>
    <row r="47" spans="1:6" ht="15" customHeight="1" x14ac:dyDescent="0.2">
      <c r="A47" s="11" t="s">
        <v>16</v>
      </c>
      <c r="B47" s="7">
        <f t="shared" si="7"/>
        <v>5</v>
      </c>
      <c r="C47" s="30">
        <v>5</v>
      </c>
      <c r="D47" s="28">
        <f t="shared" si="6"/>
        <v>0</v>
      </c>
      <c r="E47" s="30">
        <v>0</v>
      </c>
      <c r="F47" s="33">
        <v>0</v>
      </c>
    </row>
    <row r="48" spans="1:6" ht="15" customHeight="1" x14ac:dyDescent="0.2">
      <c r="A48" s="14" t="s">
        <v>17</v>
      </c>
      <c r="B48" s="7">
        <f t="shared" si="7"/>
        <v>32</v>
      </c>
      <c r="C48" s="30">
        <v>30</v>
      </c>
      <c r="D48" s="28">
        <f t="shared" si="6"/>
        <v>2</v>
      </c>
      <c r="E48" s="30">
        <v>2</v>
      </c>
      <c r="F48" s="33">
        <v>0</v>
      </c>
    </row>
    <row r="49" spans="1:6" ht="9.1999999999999993" customHeight="1" x14ac:dyDescent="0.2">
      <c r="A49" s="2"/>
      <c r="B49" s="19"/>
      <c r="C49" s="20"/>
      <c r="D49" s="21"/>
      <c r="E49" s="31"/>
      <c r="F49" s="32"/>
    </row>
    <row r="50" spans="1:6" ht="9.1999999999999993" customHeight="1" x14ac:dyDescent="0.2"/>
    <row r="51" spans="1:6" ht="15" customHeight="1" x14ac:dyDescent="0.2">
      <c r="A51" s="22" t="s">
        <v>23</v>
      </c>
    </row>
    <row r="52" spans="1:6" ht="15" customHeight="1" x14ac:dyDescent="0.2">
      <c r="A52" s="4" t="s">
        <v>19</v>
      </c>
    </row>
    <row r="53" spans="1:6" ht="12.95" customHeight="1" x14ac:dyDescent="0.2">
      <c r="A53" s="3"/>
      <c r="B53" s="15"/>
      <c r="C53" s="3"/>
      <c r="D53" s="15"/>
      <c r="E53" s="3"/>
    </row>
    <row r="54" spans="1:6" ht="12.95" customHeight="1" x14ac:dyDescent="0.2"/>
    <row r="55" spans="1:6" ht="12.95" customHeight="1" x14ac:dyDescent="0.2"/>
    <row r="56" spans="1:6" ht="12.95" customHeight="1" x14ac:dyDescent="0.2"/>
    <row r="57" spans="1:6" ht="12.95" customHeight="1" x14ac:dyDescent="0.2"/>
    <row r="58" spans="1:6" ht="12.95" customHeight="1" x14ac:dyDescent="0.2"/>
    <row r="59" spans="1:6" ht="12.95" customHeight="1" x14ac:dyDescent="0.2"/>
    <row r="60" spans="1:6" ht="12.95" customHeight="1" x14ac:dyDescent="0.2"/>
    <row r="61" spans="1:6" ht="12.95" customHeight="1" x14ac:dyDescent="0.2"/>
    <row r="62" spans="1:6" ht="12.95" customHeight="1" x14ac:dyDescent="0.2"/>
    <row r="63" spans="1:6" ht="12.95" customHeight="1" x14ac:dyDescent="0.2"/>
    <row r="64" spans="1:6" ht="12.95" customHeight="1" x14ac:dyDescent="0.2"/>
    <row r="65" ht="12.95" customHeight="1" x14ac:dyDescent="0.2"/>
    <row r="66" ht="12.95" customHeight="1" x14ac:dyDescent="0.2"/>
  </sheetData>
  <mergeCells count="11">
    <mergeCell ref="D7:D8"/>
    <mergeCell ref="F7:F8"/>
    <mergeCell ref="D6:F6"/>
    <mergeCell ref="C5:F5"/>
    <mergeCell ref="B4:F4"/>
    <mergeCell ref="A1:F1"/>
    <mergeCell ref="A2:F2"/>
    <mergeCell ref="E7:E8"/>
    <mergeCell ref="A4:A8"/>
    <mergeCell ref="B5:B8"/>
    <mergeCell ref="C6:C8"/>
  </mergeCells>
  <printOptions horizontalCentered="1"/>
  <pageMargins left="0.74803149606299213" right="0.74803149606299213" top="0.98425196850393704" bottom="0.98425196850393704" header="0" footer="0"/>
  <pageSetup scale="80" orientation="portrait" r:id="rId1"/>
  <ignoredErrors>
    <ignoredError sqref="D10:D22 B23 B36 D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LA FONTAINE</dc:creator>
  <cp:lastModifiedBy>RAQUEL LA FONTAINE</cp:lastModifiedBy>
  <cp:lastPrinted>2024-10-21T14:02:59Z</cp:lastPrinted>
  <dcterms:created xsi:type="dcterms:W3CDTF">2009-02-16T19:24:01Z</dcterms:created>
  <dcterms:modified xsi:type="dcterms:W3CDTF">2025-06-19T15:33:55Z</dcterms:modified>
</cp:coreProperties>
</file>