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DEPT_ESTADISTICA\SOCIALES\Boletines 2023\Movimiento Internacional Pasajero 2023\"/>
    </mc:Choice>
  </mc:AlternateContent>
  <bookViews>
    <workbookView xWindow="-15" yWindow="-15" windowWidth="10245" windowHeight="8175"/>
  </bookViews>
  <sheets>
    <sheet name="33" sheetId="8" r:id="rId1"/>
  </sheets>
  <definedNames>
    <definedName name="_xlnm.Print_Titles" localSheetId="0">'33'!$1:$9</definedName>
  </definedNames>
  <calcPr calcId="152511" fullCalcOnLoad="1"/>
</workbook>
</file>

<file path=xl/calcChain.xml><?xml version="1.0" encoding="utf-8"?>
<calcChain xmlns="http://schemas.openxmlformats.org/spreadsheetml/2006/main">
  <c r="C174" i="8" l="1"/>
  <c r="C175" i="8"/>
  <c r="C176" i="8"/>
  <c r="C162" i="8"/>
  <c r="P136" i="8"/>
  <c r="P97" i="8"/>
  <c r="O97" i="8"/>
  <c r="N97" i="8"/>
  <c r="M97" i="8"/>
  <c r="L97" i="8"/>
  <c r="K97" i="8"/>
  <c r="J97" i="8"/>
  <c r="I97" i="8"/>
  <c r="H97" i="8"/>
  <c r="G97" i="8"/>
  <c r="F97" i="8"/>
  <c r="E97" i="8"/>
  <c r="D97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D136" i="8"/>
  <c r="E136" i="8"/>
  <c r="F136" i="8"/>
  <c r="G136" i="8"/>
  <c r="H136" i="8"/>
  <c r="I136" i="8"/>
  <c r="J136" i="8"/>
  <c r="K136" i="8"/>
  <c r="L136" i="8"/>
  <c r="M136" i="8"/>
  <c r="N136" i="8"/>
  <c r="O136" i="8"/>
  <c r="O10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D11" i="8"/>
  <c r="D10" i="8"/>
  <c r="E11" i="8"/>
  <c r="E10" i="8"/>
  <c r="F11" i="8"/>
  <c r="F10" i="8"/>
  <c r="G11" i="8"/>
  <c r="H11" i="8"/>
  <c r="H10" i="8"/>
  <c r="I11" i="8"/>
  <c r="I10" i="8"/>
  <c r="J11" i="8"/>
  <c r="J10" i="8"/>
  <c r="K11" i="8"/>
  <c r="L11" i="8"/>
  <c r="M11" i="8"/>
  <c r="N11" i="8"/>
  <c r="O11" i="8"/>
  <c r="P11" i="8"/>
  <c r="C12" i="8"/>
  <c r="C179" i="8"/>
  <c r="C139" i="8"/>
  <c r="C148" i="8"/>
  <c r="C149" i="8"/>
  <c r="C167" i="8"/>
  <c r="D172" i="8"/>
  <c r="E172" i="8"/>
  <c r="F172" i="8"/>
  <c r="G172" i="8"/>
  <c r="H172" i="8"/>
  <c r="I172" i="8"/>
  <c r="J172" i="8"/>
  <c r="K172" i="8"/>
  <c r="L172" i="8"/>
  <c r="M172" i="8"/>
  <c r="N172" i="8"/>
  <c r="O172" i="8"/>
  <c r="P172" i="8"/>
  <c r="C107" i="8"/>
  <c r="C110" i="8"/>
  <c r="C122" i="8"/>
  <c r="C120" i="8"/>
  <c r="C29" i="8"/>
  <c r="C92" i="8"/>
  <c r="C83" i="8"/>
  <c r="C155" i="8"/>
  <c r="C157" i="8"/>
  <c r="C159" i="8"/>
  <c r="C160" i="8"/>
  <c r="C161" i="8"/>
  <c r="C163" i="8"/>
  <c r="C164" i="8"/>
  <c r="C37" i="8"/>
  <c r="C38" i="8"/>
  <c r="C128" i="8"/>
  <c r="C129" i="8"/>
  <c r="C82" i="8"/>
  <c r="C84" i="8"/>
  <c r="C85" i="8"/>
  <c r="C43" i="8"/>
  <c r="C44" i="8"/>
  <c r="C45" i="8"/>
  <c r="D16" i="8"/>
  <c r="D24" i="8"/>
  <c r="C125" i="8"/>
  <c r="E24" i="8"/>
  <c r="F24" i="8"/>
  <c r="G24" i="8"/>
  <c r="H24" i="8"/>
  <c r="I24" i="8"/>
  <c r="J24" i="8"/>
  <c r="K24" i="8"/>
  <c r="K10" i="8"/>
  <c r="L24" i="8"/>
  <c r="M24" i="8"/>
  <c r="N24" i="8"/>
  <c r="O24" i="8"/>
  <c r="P24" i="8"/>
  <c r="E16" i="8"/>
  <c r="F16" i="8"/>
  <c r="G16" i="8"/>
  <c r="H16" i="8"/>
  <c r="I16" i="8"/>
  <c r="J16" i="8"/>
  <c r="K16" i="8"/>
  <c r="L16" i="8"/>
  <c r="L10" i="8"/>
  <c r="M16" i="8"/>
  <c r="M10" i="8"/>
  <c r="N16" i="8"/>
  <c r="O16" i="8"/>
  <c r="P16" i="8"/>
  <c r="P10" i="8"/>
  <c r="C145" i="8"/>
  <c r="C32" i="8"/>
  <c r="C169" i="8"/>
  <c r="C166" i="8"/>
  <c r="C33" i="8"/>
  <c r="C79" i="8"/>
  <c r="C178" i="8"/>
  <c r="C86" i="8"/>
  <c r="C116" i="8"/>
  <c r="C135" i="8"/>
  <c r="C151" i="8"/>
  <c r="C67" i="8"/>
  <c r="C154" i="8"/>
  <c r="C165" i="8"/>
  <c r="C168" i="8"/>
  <c r="C96" i="8"/>
  <c r="C112" i="8"/>
  <c r="C74" i="8"/>
  <c r="C142" i="8"/>
  <c r="C143" i="8"/>
  <c r="C144" i="8"/>
  <c r="C150" i="8"/>
  <c r="C152" i="8"/>
  <c r="C153" i="8"/>
  <c r="C170" i="8"/>
  <c r="C171" i="8"/>
  <c r="C133" i="8"/>
  <c r="C134" i="8"/>
  <c r="C118" i="8"/>
  <c r="C119" i="8"/>
  <c r="C121" i="8"/>
  <c r="C123" i="8"/>
  <c r="C124" i="8"/>
  <c r="C15" i="8"/>
  <c r="C11" i="8"/>
  <c r="C177" i="8"/>
  <c r="C173" i="8"/>
  <c r="C172" i="8"/>
  <c r="C138" i="8"/>
  <c r="C140" i="8"/>
  <c r="C136" i="8"/>
  <c r="C141" i="8"/>
  <c r="C147" i="8"/>
  <c r="C156" i="8"/>
  <c r="C158" i="8"/>
  <c r="C146" i="8"/>
  <c r="C137" i="8"/>
  <c r="C98" i="8"/>
  <c r="C99" i="8"/>
  <c r="C100" i="8"/>
  <c r="C101" i="8"/>
  <c r="C102" i="8"/>
  <c r="C103" i="8"/>
  <c r="C104" i="8"/>
  <c r="C105" i="8"/>
  <c r="C106" i="8"/>
  <c r="C108" i="8"/>
  <c r="C109" i="8"/>
  <c r="C111" i="8"/>
  <c r="C113" i="8"/>
  <c r="C97" i="8"/>
  <c r="C114" i="8"/>
  <c r="C115" i="8"/>
  <c r="C117" i="8"/>
  <c r="C126" i="8"/>
  <c r="C127" i="8"/>
  <c r="C131" i="8"/>
  <c r="C132" i="8"/>
  <c r="C54" i="8"/>
  <c r="C55" i="8"/>
  <c r="C56" i="8"/>
  <c r="C57" i="8"/>
  <c r="C93" i="8"/>
  <c r="C59" i="8"/>
  <c r="C58" i="8"/>
  <c r="C60" i="8"/>
  <c r="C61" i="8"/>
  <c r="C62" i="8"/>
  <c r="C63" i="8"/>
  <c r="C64" i="8"/>
  <c r="C65" i="8"/>
  <c r="C66" i="8"/>
  <c r="C68" i="8"/>
  <c r="C69" i="8"/>
  <c r="C71" i="8"/>
  <c r="C72" i="8"/>
  <c r="C73" i="8"/>
  <c r="C75" i="8"/>
  <c r="C76" i="8"/>
  <c r="C77" i="8"/>
  <c r="C78" i="8"/>
  <c r="C80" i="8"/>
  <c r="C81" i="8"/>
  <c r="C87" i="8"/>
  <c r="C88" i="8"/>
  <c r="C90" i="8"/>
  <c r="C89" i="8"/>
  <c r="C91" i="8"/>
  <c r="C94" i="8"/>
  <c r="C95" i="8"/>
  <c r="C53" i="8"/>
  <c r="C52" i="8"/>
  <c r="C41" i="8"/>
  <c r="C42" i="8"/>
  <c r="C46" i="8"/>
  <c r="C47" i="8"/>
  <c r="C48" i="8"/>
  <c r="C49" i="8"/>
  <c r="C50" i="8"/>
  <c r="C51" i="8"/>
  <c r="C40" i="8"/>
  <c r="C39" i="8"/>
  <c r="C25" i="8"/>
  <c r="C26" i="8"/>
  <c r="C27" i="8"/>
  <c r="C28" i="8"/>
  <c r="C24" i="8"/>
  <c r="C30" i="8"/>
  <c r="C31" i="8"/>
  <c r="C34" i="8"/>
  <c r="C35" i="8"/>
  <c r="C36" i="8"/>
  <c r="C18" i="8"/>
  <c r="C16" i="8"/>
  <c r="C19" i="8"/>
  <c r="C20" i="8"/>
  <c r="C21" i="8"/>
  <c r="C22" i="8"/>
  <c r="C23" i="8"/>
  <c r="C17" i="8"/>
  <c r="C13" i="8"/>
  <c r="C14" i="8"/>
  <c r="G10" i="8"/>
  <c r="N10" i="8"/>
  <c r="C10" i="8"/>
</calcChain>
</file>

<file path=xl/connections.xml><?xml version="1.0" encoding="utf-8"?>
<connections xmlns="http://schemas.openxmlformats.org/spreadsheetml/2006/main">
  <connection id="1" sourceFile="C:\Users\yantillon\Documents\OTROS PUERTOS ENTRADA Y SALIDA BASES 2016\ENTRADA OTROS PUERTOS.accdb" keepAlive="1" name="ENTRADA OTROS PUERTOS" type="5" refreshedVersion="4">
    <dbPr connection="Provider=Microsoft.ACE.OLEDB.12.0;User ID=Admin;Data Source=C:\Users\yantillon\Documents\OTROS PUERTOS ENTRADA Y SALIDA BASES 2016\ENTRADA OTROS PUERTOS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1" commandType="3"/>
  </connection>
  <connection id="2" sourceFile="Y:\MIGRA\BASE DE DATOS\BASE DE DATOS 2017\OTROS PUERTOS 2017\ENTRADA\Guabito\ACCESS\ENTRADA OTROS PUERTOS 2017.mdb" keepAlive="1" name="ENTRADA OTROS PUERTOS 2017" type="5" refreshedVersion="4">
    <dbPr connection="Provider=Microsoft.ACE.OLEDB.12.0;User ID=Admin;Data Source=Y:\MIGRA\BASE DE DATOS\BASE DE DATOS 2017\OTROS PUERTOS 2017\ENTRADA\Guabito\ACCESS\ENTRADA OTROS PUERTOS 2017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ENTRADA OTROS PUERTOS 2017 Consulta" commandType="3"/>
  </connection>
  <connection id="3" sourceFile="Y:\MIGRA\BASE DE DATOS\BASE DE DATOS 2017\OTROS PUERTOS 2017\ENTRADA\Guabito\ACCESS\ENTRADA OTROS PUERTOS 2017 SOLO.mdb" keepAlive="1" name="ENTRADA OTROS PUERTOS 2017 SOLO" type="5" refreshedVersion="4">
    <dbPr connection="Provider=Microsoft.ACE.OLEDB.12.0;Password=&quot;&quot;;User ID=Admin;Data Source=Y:\MIGRA\BASE DE DATOS\BASE DE DATOS 2017\OTROS PUERTOS 2017\ENTRADA\Guabito\ACCESS\ENTRADA OTROS PUERTOS 2017 SOLO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5" commandType="3"/>
  </connection>
  <connection id="4" sourceFile="Y:\MIGRA\BASE DE DATOS\BASE DE DATOS 2017\OTROS PUERTOS 2017\ENTRADA\Guabito\ACCESS\ENTRADA OTROS PUERTOS 2017 SOLO.mdb" keepAlive="1" name="ENTRADA OTROS PUERTOS 2017 SOLO1" type="5" refreshedVersion="4">
    <dbPr connection="Provider=Microsoft.ACE.OLEDB.12.0;Password=&quot;&quot;;User ID=Admin;Data Source=Y:\MIGRA\BASE DE DATOS\BASE DE DATOS 2017\OTROS PUERTOS 2017\ENTRADA\Guabito\ACCESS\ENTRADA OTROS PUERTOS 2017 SOLO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1" commandType="3"/>
  </connection>
  <connection id="5" sourceFile="Y:\MIGRA\BASE DE DATOS\BASE DE DATOS 2017\OTROS PUERTOS 2017\ENTRADA\Guabito\ACCESS\ENTRADA OTROS PUERTOS 2017 SOLO.mdb" keepAlive="1" name="ENTRADA OTROS PUERTOS 2017 SOLO2" type="5" refreshedVersion="4">
    <dbPr connection="Provider=Microsoft.ACE.OLEDB.12.0;Password=&quot;&quot;;User ID=Admin;Data Source=Y:\MIGRA\BASE DE DATOS\BASE DE DATOS 2017\OTROS PUERTOS 2017\ENTRADA\Guabito\ACCESS\ENTRADA OTROS PUERTOS 2017 SOLO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6" commandType="3"/>
  </connection>
  <connection id="6" sourceFile="Y:\MIGRA\BASE DE DATOS\BASE DE DATOS 2017\OTROS PUERTOS 2017\ENTRADA\Guabito\ACCESS\ENTRADA OTROS PUERTOS 2017 SOLO.mdb" keepAlive="1" name="ENTRADA OTROS PUERTOS 2017 SOLO3" type="5" refreshedVersion="4">
    <dbPr connection="Provider=Microsoft.ACE.OLEDB.12.0;Password=&quot;&quot;;User ID=Admin;Data Source=Y:\MIGRA\BASE DE DATOS\BASE DE DATOS 2017\OTROS PUERTOS 2017\ENTRADA\Guabito\ACCESS\ENTRADA OTROS PUERTOS 2017 SOLO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1" commandType="3"/>
  </connection>
  <connection id="7" sourceFile="Y:\MIGRA\BASE DE DATOS\BASE DE DATOS 2017\OTROS PUERTOS 2017\ENTRADA\Guabito\ACCESS\ENTRADA OTROS PUERTOS 2017 SOLO.mdb" keepAlive="1" name="ENTRADA OTROS PUERTOS 2017 SOLO4" type="5" refreshedVersion="4">
    <dbPr connection="Provider=Microsoft.ACE.OLEDB.12.0;User ID=Admin;Data Source=Y:\MIGRA\BASE DE DATOS\BASE DE DATOS 2017\OTROS PUERTOS 2017\ENTRADA\Guabito\ACCESS\ENTRADA OTROS PUERTOS 2017 SOLO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6" commandType="3"/>
  </connection>
  <connection id="8" sourceFile="Y:\MIGRA\BASE DE DATOS\BASE DE DATOS 2017\OTROS PUERTOS 2017\ENTRADA\Guabito\ACCESS\ENTRADA OTROS PUERTOS 2017.mdb" keepAlive="1" name="ENTRADA OTROS PUERTOS 20171" type="5" refreshedVersion="4">
    <dbPr connection="Provider=Microsoft.ACE.OLEDB.12.0;User ID=Admin;Data Source=Y:\MIGRA\BASE DE DATOS\BASE DE DATOS 2017\OTROS PUERTOS 2017\ENTRADA\Guabito\ACCESS\ENTRADA OTROS PUERTOS 2017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ENTRADA OTROS PUERTOS 2017 Consulta" commandType="3"/>
  </connection>
  <connection id="9" sourceFile="C:\Users\yantillon\Documents\OTROS PUERTOS ENTRADA Y SALIDA BASES 2016\ENTRADA OTROS PUERTOS.accdb" keepAlive="1" name="ENTRADA OTROS PUERTOS1" type="5" refreshedVersion="4">
    <dbPr connection="Provider=Microsoft.ACE.OLEDB.12.0;User ID=Admin;Data Source=C:\Users\yantillon\Documents\OTROS PUERTOS ENTRADA Y SALIDA BASES 2016\ENTRADA OTROS PUERTOS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1" commandType="3"/>
  </connection>
  <connection id="10" sourceFile="C:\Users\yantillon\Documents\OTROS PUERTOS ENTRADA Y SALIDA BASES 2016\ENTRADA OTROS PUERTOS.accdb" keepAlive="1" name="ENTRADA OTROS PUERTOS2" type="5" refreshedVersion="4">
    <dbPr connection="Provider=Microsoft.ACE.OLEDB.12.0;Password=&quot;&quot;;User ID=Admin;Data Source=C:\Users\yantillon\Documents\OTROS PUERTOS ENTRADA Y SALIDA BASES 2016\ENTRADA OTROS PUERTOS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1" commandType="3"/>
  </connection>
  <connection id="11" sourceFile="C:\Users\yantillon\Documents\OTROS PUERTOS ENTRADA Y SALIDA BASES 2016\ENTRADA OTROS PUERTOS.accdb" keepAlive="1" name="ENTRADA OTROS PUERTOS3" type="5" refreshedVersion="4">
    <dbPr connection="Provider=Microsoft.ACE.OLEDB.12.0;User ID=Admin;Data Source=C:\Users\yantillon\Documents\OTROS PUERTOS ENTRADA Y SALIDA BASES 2016\ENTRADA OTROS PUERTOS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1" commandType="3"/>
  </connection>
  <connection id="12" sourceFile="Z:\MIGRA\VERSIÓN BASES\Entrada_2015\ENTRADA_2015 oficial Otros Puertos.xlsx" keepAlive="1" name="ENTRADA_2015 oficial Otros Puertos" type="5" refreshedVersion="0" new="1" background="1">
    <dbPr connection="Provider=Microsoft.ACE.OLEDB.12.0;Password=&quot;&quot;;User ID=Admin;Data Source=Z:\MIGRA\VERSIÓN BASES\Entrada_2015\ENTRADA_2015 oficial Otros Puertos.xlsx;Mode=Share Deny Write;Extended Properties=&quot;HDR=YES;&quot;;Jet OLEDB:System database=&quot;&quot;;Jet OLEDB:Registry Path=&quot;&quot;;Jet OLEDB:Database Password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'Sheet 1$'" commandType="3"/>
  </connection>
  <connection id="13" sourceFile="Z:\MIGRA\VERSIÓN BASES\Entrada_2015\ENTRADA_2015 oficial Otros Puertos.xlsx" keepAlive="1" name="ENTRADA_2015 oficial Otros Puertos1" type="5" refreshedVersion="4">
    <dbPr connection="Provider=Microsoft.ACE.OLEDB.12.0;User ID=Admin;Data Source=Z:\MIGRA\VERSIÓN BASES\Entrada_2015\ENTRADA_2015 oficial Otros Puerto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'Sheet 1$'" commandType="3"/>
  </connection>
  <connection id="14" sourceFile="Z:\MIGRA\VERSIÓN BASES\Entrada_2015\ENTRADA_2015 oficial Otros Puertos.xlsx" keepAlive="1" name="ENTRADA_2015 oficial Otros Puertos2" type="5" refreshedVersion="4">
    <dbPr connection="Provider=Microsoft.ACE.OLEDB.12.0;User ID=Admin;Data Source=Z:\MIGRA\VERSIÓN BASES\Entrada_2015\ENTRADA_2015 oficial Otros Puerto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'Sheet 1$'" commandType="3"/>
  </connection>
  <connection id="15" sourceFile="\\inec_nas_01\Sociales\MIGRA\BASE DE DATOS\BASE DE DATOS 2023\OTROS PUERTOS 2023\2023-OFICIAL-ENTRADA\ENTRADA\ENTRADAS BALBOA Y CRISTOBAL 2023.accdb" keepAlive="1" name="ENTRADAS BALBOA Y CRISTOBAL 2023" type="5" refreshedVersion="4">
    <dbPr connection="Provider=Microsoft.ACE.OLEDB.12.0;Password=&quot;&quot;;User ID=Admin;Data Source=\\inec_nas_01\Sociales\MIGRA\BASE DE DATOS\BASE DE DATOS 2023\OTROS PUERTOS 2023\2023-OFICIAL-ENTRADA\ENTRADA\ENTRADAS BALBOA Y CRISTOBAL 2023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16" sourceFile="\\inec_nas_01\Sociales\MIGRA\BASE DE DATOS\BASE DE DATOS 2021\OTROS PUERTOS 2021\ACCESS\ENTRADAS OTROS PUERTOS 2021.accdb" keepAlive="1" name="ENTRADAS OTROS PUERTOS 2021" type="5" refreshedVersion="4">
    <dbPr connection="Provider=Microsoft.ACE.OLEDB.12.0;User ID=Admin;Data Source=\\inec_nas_01\Sociales\MIGRA\BASE DE DATOS\BASE DE DATOS 2021\OTROS PUERTOS 2021\ACCESS\ENTRADAS OTROS PUERTOS 2021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 EDAD" commandType="3"/>
  </connection>
  <connection id="17" sourceFile="\\inec_nas_01\Sociales\MIGRA\BASE DE DATOS\BASE DE DATOS 2022\OTROS PUERTOS 2022\ACCESS\ENTRADAS OTROS PUERTOS 2022.accdb" keepAlive="1" name="ENTRADAS OTROS PUERTOS 2022" type="5" refreshedVersion="4">
    <dbPr connection="Provider=Microsoft.ACE.OLEDB.12.0;User ID=Admin;Data Source=\\inec_nas_01\Sociales\MIGRA\BASE DE DATOS\BASE DE DATOS 2022\OTROS PUERTOS 2022\ACCESS\ENTRADAS OTROS PUERTOS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 MOTIVO" commandType="3"/>
  </connection>
  <connection id="18" sourceFile="\\inec_nas_01\Sociales\MIGRA\BASE DE DATOS\BASE DE DATOS 2023\OTROS PUERTOS 2023\2023-OFICIAL-ENTRADA\ENTRADA\ENTRADAS OTROS PUERTOS 2023.accdb" keepAlive="1" name="ENTRADAS OTROS PUERTOS 2023" type="5" refreshedVersion="4">
    <dbPr connection="Provider=Microsoft.ACE.OLEDB.12.0;User ID=Admin;Data Source=\\inec_nas_01\Sociales\MIGRA\BASE DE DATOS\BASE DE DATOS 2023\OTROS PUERTOS 2023\2023-OFICIAL-ENTRADA\ENTRADA\ENTRADAS OTROS PUERTOS 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 MOTIVO" commandType="3"/>
  </connection>
  <connection id="19" sourceFile="\\inec_nas_01\Sociales\MIGRA\BASE DE DATOS\BASE DE DATOS 2023\OTROS PUERTOS 2023\2023-OFICIAL-ENTRADA\ENTRADA\ENTRADAS OTROS PUERTOS 2023.accdb" keepAlive="1" name="ENTRADAS OTROS PUERTOS 20231" type="5" refreshedVersion="4">
    <dbPr connection="Provider=Microsoft.ACE.OLEDB.12.0;User ID=Admin;Data Source=\\inec_nas_01\Sociales\MIGRA\BASE DE DATOS\BASE DE DATOS 2023\OTROS PUERTOS 2023\2023-OFICIAL-ENTRADA\ENTRADA\ENTRADAS OTROS PUERTOS 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OTIVO NACIONALIDAD" commandType="3"/>
  </connection>
  <connection id="20" sourceFile="Y:\MIGRA\BASE DE DATOS\BASE DE DATOS 2018\OTROS PUERTOS 2018.mdb" keepAlive="1" name="OTROS PUERTOS 2018" type="5" refreshedVersion="4">
    <dbPr connection="Provider=Microsoft.ACE.OLEDB.12.0;Password=&quot;&quot;;User ID=Admin;Data Source=Y:\MIGRA\BASE DE DATOS\BASE DE DATOS 2018\OTROS PUERTOS 2018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EDAD" commandType="3"/>
  </connection>
  <connection id="21" sourceFile="Y:\MIGRA\BASE DE DATOS\BASE DE DATOS 2018\OTROS PUERTOS 2018.mdb" keepAlive="1" name="OTROS PUERTOS 20181" type="5" refreshedVersion="4">
    <dbPr connection="Provider=Microsoft.ACE.OLEDB.12.0;User ID=Admin;Data Source=Y:\MIGRA\BASE DE DATOS\BASE DE DATOS 2018\OTROS PUERTOS 2018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22" sourceFile="C:\Users\yantillon\Desktop\BOLETIN 2019\OTROS PUERTOS 2019\OTROS PUERTOS AÑO 2019.mdb" keepAlive="1" name="OTROS PUERTOS AÑO 2019" type="5" refreshedVersion="4">
    <dbPr connection="Provider=Microsoft.ACE.OLEDB.12.0;Password=&quot;&quot;;User ID=Admin;Data Source=C:\Users\yantillon\Desktop\BOLETIN 2019\OTROS PUERTOS 2019\OTROS PUERTOS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TROS PUERTOS ANO 2019 Consulta" commandType="3"/>
  </connection>
  <connection id="23" sourceFile="Y:\MIGRA\BASE DE DATOS\BASE DE DATOS 2019\OTROS PUERTOS\OTROS PUERTOS\ACCESS\OTROS PUERTOS AÑO 2019.mdb" keepAlive="1" name="OTROS PUERTOS AÑO 20191" type="5" refreshedVersion="4">
    <dbPr connection="Provider=Microsoft.ACE.OLEDB.12.0;Password=&quot;&quot;;User ID=Admin;Data Source=Y:\MIGRA\BASE DE DATOS\BASE DE DATOS 2019\OTROS PUERTOS\OTROS PUERTOS\ACCESS\OTROS PUERTOS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TROS PUERTOS AÑO 2019(2) Consulta" commandType="3"/>
  </connection>
</connections>
</file>

<file path=xl/sharedStrings.xml><?xml version="1.0" encoding="utf-8"?>
<sst xmlns="http://schemas.openxmlformats.org/spreadsheetml/2006/main" count="192" uniqueCount="192">
  <si>
    <t>Total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</si>
  <si>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</si>
  <si>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</si>
  <si>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</si>
  <si>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</si>
  <si>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</si>
  <si>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</si>
  <si>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</si>
  <si>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</si>
  <si>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</si>
  <si>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</si>
  <si>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</si>
  <si>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Menos de 10</t>
  </si>
  <si>
    <t>65 y más</t>
  </si>
  <si>
    <t xml:space="preserve">Entrada de pasajeros </t>
  </si>
  <si>
    <t>Pais de nacionalidad</t>
  </si>
  <si>
    <t>Grupos de edad</t>
  </si>
  <si>
    <t>América Central</t>
  </si>
  <si>
    <t>Antillas</t>
  </si>
  <si>
    <t>América del Sur</t>
  </si>
  <si>
    <t>Europa</t>
  </si>
  <si>
    <t>Asia</t>
  </si>
  <si>
    <t>Oceanía</t>
  </si>
  <si>
    <t>África</t>
  </si>
  <si>
    <t>América del Norte</t>
  </si>
  <si>
    <t xml:space="preserve">                            TOTAL</t>
  </si>
  <si>
    <t>Asia: (Continuación)</t>
  </si>
  <si>
    <t>Europa: (Continuacón)</t>
  </si>
  <si>
    <t>- Cantidad nula o cero.</t>
  </si>
  <si>
    <t>Fuente: Servicio Nacional de Migración.</t>
  </si>
  <si>
    <t>Cuadro 33.  ENTRADA DE PASAJEROS A LA REPÚBLICA POR OTROS PUERTOS, POR GRUPOS DE EDAD,</t>
  </si>
  <si>
    <t xml:space="preserve"> SEGÚN PAÍS DE NACIONALIDAD: AÑO 2023</t>
  </si>
  <si>
    <t>Angola</t>
  </si>
  <si>
    <t>Argelia</t>
  </si>
  <si>
    <t>Botsuana</t>
  </si>
  <si>
    <t>Burkina Faso</t>
  </si>
  <si>
    <t>Cabo Verde</t>
  </si>
  <si>
    <t>Camerún</t>
  </si>
  <si>
    <t>Chad</t>
  </si>
  <si>
    <t>Etiopía</t>
  </si>
  <si>
    <t>Gabón</t>
  </si>
  <si>
    <t>Ghana</t>
  </si>
  <si>
    <t>Kenia</t>
  </si>
  <si>
    <t>Libia</t>
  </si>
  <si>
    <t>Malí</t>
  </si>
  <si>
    <t>Marruecos</t>
  </si>
  <si>
    <t>Mauricio</t>
  </si>
  <si>
    <t>Mauritania</t>
  </si>
  <si>
    <t>Mozambique</t>
  </si>
  <si>
    <t>Namibia</t>
  </si>
  <si>
    <t>Nigeria</t>
  </si>
  <si>
    <t>República Árabe Saharaui Democrática</t>
  </si>
  <si>
    <t>Ruanda</t>
  </si>
  <si>
    <t>Senegal</t>
  </si>
  <si>
    <t>Sierra Leona</t>
  </si>
  <si>
    <t>Tanzania</t>
  </si>
  <si>
    <t>Togo</t>
  </si>
  <si>
    <t>Túnez</t>
  </si>
  <si>
    <t>Uganda</t>
  </si>
  <si>
    <t>Yibuti</t>
  </si>
  <si>
    <t>Zimbabue</t>
  </si>
  <si>
    <t>Belice</t>
  </si>
  <si>
    <t>Costa Rica</t>
  </si>
  <si>
    <t>El Salvador</t>
  </si>
  <si>
    <t>Guatemala</t>
  </si>
  <si>
    <t>Honduras</t>
  </si>
  <si>
    <t>Nicaragua</t>
  </si>
  <si>
    <t>Panamá</t>
  </si>
  <si>
    <t>Bermudas</t>
  </si>
  <si>
    <t>Canadá</t>
  </si>
  <si>
    <t>México</t>
  </si>
  <si>
    <t>Argentina</t>
  </si>
  <si>
    <t>Bolivia</t>
  </si>
  <si>
    <t>Brasil</t>
  </si>
  <si>
    <t>Chile</t>
  </si>
  <si>
    <t>Colombia</t>
  </si>
  <si>
    <t>Ecuador</t>
  </si>
  <si>
    <t>Guyana</t>
  </si>
  <si>
    <t>Paraguay</t>
  </si>
  <si>
    <t>Perú</t>
  </si>
  <si>
    <t>Surinam</t>
  </si>
  <si>
    <t>Uruguay</t>
  </si>
  <si>
    <t>Venezuela</t>
  </si>
  <si>
    <t>Bahamas</t>
  </si>
  <si>
    <t>Barbados</t>
  </si>
  <si>
    <t>Cuba</t>
  </si>
  <si>
    <t>Dominica</t>
  </si>
  <si>
    <t>Granada</t>
  </si>
  <si>
    <t>Haití</t>
  </si>
  <si>
    <t>Jamaica</t>
  </si>
  <si>
    <t>República Dominicana</t>
  </si>
  <si>
    <t>Santa Lucía</t>
  </si>
  <si>
    <t>Arabia Saudita</t>
  </si>
  <si>
    <t>Armenia</t>
  </si>
  <si>
    <t>Azerbaiyán</t>
  </si>
  <si>
    <t>Bangladesh</t>
  </si>
  <si>
    <t>Camboya</t>
  </si>
  <si>
    <t>China</t>
  </si>
  <si>
    <t>China -Taiwán (Formosa)</t>
  </si>
  <si>
    <t>Chipre</t>
  </si>
  <si>
    <t>Emiratos Árabes Unidos</t>
  </si>
  <si>
    <t xml:space="preserve">Filipinas </t>
  </si>
  <si>
    <t>Georgia</t>
  </si>
  <si>
    <t>India</t>
  </si>
  <si>
    <t>Indonesia</t>
  </si>
  <si>
    <t>Irak</t>
  </si>
  <si>
    <t>Irán</t>
  </si>
  <si>
    <t>Israel</t>
  </si>
  <si>
    <t>Japón</t>
  </si>
  <si>
    <t>Jordania</t>
  </si>
  <si>
    <t>Kazajistán</t>
  </si>
  <si>
    <t>Kirguistán</t>
  </si>
  <si>
    <t>Líbano</t>
  </si>
  <si>
    <t>Malasia</t>
  </si>
  <si>
    <t>Mongolia</t>
  </si>
  <si>
    <t>Nepal</t>
  </si>
  <si>
    <t>Omán</t>
  </si>
  <si>
    <t>Pakistán</t>
  </si>
  <si>
    <t>Palestina</t>
  </si>
  <si>
    <t xml:space="preserve">Qatar </t>
  </si>
  <si>
    <t>Singapur</t>
  </si>
  <si>
    <t>Siria</t>
  </si>
  <si>
    <t>Sri Lanka</t>
  </si>
  <si>
    <t>Tailandia</t>
  </si>
  <si>
    <t>Turquía</t>
  </si>
  <si>
    <t>Uzbekistán</t>
  </si>
  <si>
    <t>Vietnam</t>
  </si>
  <si>
    <t>Albania</t>
  </si>
  <si>
    <t>Alemania</t>
  </si>
  <si>
    <t>Andorra</t>
  </si>
  <si>
    <t>Austria</t>
  </si>
  <si>
    <t>Bélgica</t>
  </si>
  <si>
    <t>Bulgaria</t>
  </si>
  <si>
    <t>Croacia</t>
  </si>
  <si>
    <t>Dinamarca</t>
  </si>
  <si>
    <t>Eslovaquia</t>
  </si>
  <si>
    <t>Eslovenia</t>
  </si>
  <si>
    <t>España</t>
  </si>
  <si>
    <t>Estonia</t>
  </si>
  <si>
    <t>Finlandia</t>
  </si>
  <si>
    <t>Francia</t>
  </si>
  <si>
    <t>Grecia</t>
  </si>
  <si>
    <t>Holanda</t>
  </si>
  <si>
    <t>Hungría</t>
  </si>
  <si>
    <t>Islandia</t>
  </si>
  <si>
    <t>Italia</t>
  </si>
  <si>
    <t>Letonia</t>
  </si>
  <si>
    <t>Liechtenstein</t>
  </si>
  <si>
    <t>Lituania</t>
  </si>
  <si>
    <t>Luxemburgo</t>
  </si>
  <si>
    <t>Macedonia</t>
  </si>
  <si>
    <t>Malta</t>
  </si>
  <si>
    <t>Moldavia</t>
  </si>
  <si>
    <t>Montenegro</t>
  </si>
  <si>
    <t>Noruega</t>
  </si>
  <si>
    <t>Polonia</t>
  </si>
  <si>
    <t>Portugal</t>
  </si>
  <si>
    <t>Reino Unido</t>
  </si>
  <si>
    <t>República Checa</t>
  </si>
  <si>
    <t>Rumania</t>
  </si>
  <si>
    <t>Rusia</t>
  </si>
  <si>
    <t>San Marino</t>
  </si>
  <si>
    <t>Serbia</t>
  </si>
  <si>
    <t>Suecia</t>
  </si>
  <si>
    <t>Suiza</t>
  </si>
  <si>
    <t>Ucrania</t>
  </si>
  <si>
    <t>Vaticano</t>
  </si>
  <si>
    <t>Australia</t>
  </si>
  <si>
    <t>Fiji</t>
  </si>
  <si>
    <t>Islas Marshall</t>
  </si>
  <si>
    <t>Micronesia</t>
  </si>
  <si>
    <t>Nueva Zelanda</t>
  </si>
  <si>
    <t>Vanuatu</t>
  </si>
  <si>
    <t>Estados Unidos de América</t>
  </si>
  <si>
    <t>Antigua y Barbuda</t>
  </si>
  <si>
    <t xml:space="preserve">Isla Nevis </t>
  </si>
  <si>
    <t>San Vicente y Las Granadinas</t>
  </si>
  <si>
    <t>Trinidad y Tobago</t>
  </si>
  <si>
    <t>Bosnia y Herzegovina</t>
  </si>
  <si>
    <t xml:space="preserve">Irlanda </t>
  </si>
  <si>
    <t>República de Belarús</t>
  </si>
  <si>
    <t>Corea del Sur</t>
  </si>
  <si>
    <t>Unión de Myanmar</t>
  </si>
  <si>
    <t>Costa de Marfil</t>
  </si>
  <si>
    <t>República Árabe de Egipto</t>
  </si>
  <si>
    <t>República de Sudáfrica</t>
  </si>
  <si>
    <t>República Democrática del Congo</t>
  </si>
  <si>
    <t>Santo Tomé y Príncipe</t>
  </si>
  <si>
    <t>Islas de Cocos o Keeling</t>
  </si>
  <si>
    <t>Saint Kitts and Nevis</t>
  </si>
  <si>
    <t>Benín</t>
  </si>
  <si>
    <t xml:space="preserve">NOTA: No incluye a los pasajeros que ingresaron al país a través de Balboa y Cristobal ni aquellos provenientes de los cruceros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</si>
</sst>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3" formatCode="_ * #,##0_ ;_ * \-#,##0_ ;_ * &quot;-&quot;_ ;_ @_ "/>
    <numFmt numFmtId="220" formatCode="#,##0;&quot;-&quot;;&quot;-&quot;"/>
  </numFmts>
  <fonts count="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CA6CE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3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indent="1"/>
    </xf>
    <xf numFmtId="0" fontId="0" fillId="0" borderId="0" xfId="0" applyBorder="1"/>
    <xf numFmtId="0" fontId="1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/>
    <xf numFmtId="203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/>
    </xf>
    <xf numFmtId="203" fontId="1" fillId="0" borderId="2" xfId="0" applyNumberFormat="1" applyFont="1" applyFill="1" applyBorder="1"/>
    <xf numFmtId="203" fontId="1" fillId="0" borderId="1" xfId="0" applyNumberFormat="1" applyFont="1" applyFill="1" applyBorder="1"/>
    <xf numFmtId="0" fontId="1" fillId="0" borderId="3" xfId="0" applyFont="1" applyFill="1" applyBorder="1" applyAlignment="1">
      <alignment horizontal="left"/>
    </xf>
    <xf numFmtId="203" fontId="1" fillId="0" borderId="3" xfId="0" applyNumberFormat="1" applyFont="1" applyFill="1" applyBorder="1" applyAlignment="1">
      <alignment horizontal="right"/>
    </xf>
    <xf numFmtId="203" fontId="1" fillId="0" borderId="3" xfId="0" applyNumberFormat="1" applyFont="1" applyFill="1" applyBorder="1"/>
    <xf numFmtId="203" fontId="1" fillId="0" borderId="0" xfId="0" applyNumberFormat="1" applyFont="1" applyFill="1" applyBorder="1"/>
    <xf numFmtId="3" fontId="2" fillId="0" borderId="4" xfId="0" applyNumberFormat="1" applyFont="1" applyFill="1" applyBorder="1" applyAlignment="1">
      <alignment horizontal="right"/>
    </xf>
    <xf numFmtId="0" fontId="3" fillId="0" borderId="0" xfId="0" applyFont="1"/>
    <xf numFmtId="0" fontId="4" fillId="0" borderId="0" xfId="0" applyFont="1"/>
    <xf numFmtId="0" fontId="3" fillId="0" borderId="0" xfId="0" applyFont="1" applyBorder="1"/>
    <xf numFmtId="0" fontId="4" fillId="0" borderId="0" xfId="0" applyFont="1" applyBorder="1"/>
    <xf numFmtId="3" fontId="2" fillId="0" borderId="3" xfId="0" applyNumberFormat="1" applyFont="1" applyFill="1" applyBorder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2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left"/>
    </xf>
    <xf numFmtId="203" fontId="1" fillId="0" borderId="5" xfId="0" applyNumberFormat="1" applyFont="1" applyFill="1" applyBorder="1"/>
    <xf numFmtId="203" fontId="1" fillId="0" borderId="2" xfId="0" applyNumberFormat="1" applyFont="1" applyFill="1" applyBorder="1" applyAlignment="1">
      <alignment horizontal="right"/>
    </xf>
    <xf numFmtId="0" fontId="1" fillId="0" borderId="6" xfId="0" applyFont="1" applyFill="1" applyBorder="1"/>
    <xf numFmtId="3" fontId="2" fillId="0" borderId="7" xfId="0" applyNumberFormat="1" applyFont="1" applyFill="1" applyBorder="1" applyAlignment="1">
      <alignment horizontal="right"/>
    </xf>
    <xf numFmtId="0" fontId="1" fillId="0" borderId="6" xfId="0" applyFont="1" applyFill="1" applyBorder="1" applyAlignment="1">
      <alignment horizontal="right"/>
    </xf>
    <xf numFmtId="3" fontId="2" fillId="0" borderId="8" xfId="0" applyNumberFormat="1" applyFont="1" applyFill="1" applyBorder="1" applyAlignment="1">
      <alignment horizontal="right"/>
    </xf>
    <xf numFmtId="49" fontId="1" fillId="0" borderId="0" xfId="0" applyNumberFormat="1" applyFont="1" applyFill="1" applyBorder="1" applyAlignment="1">
      <alignment horizontal="left"/>
    </xf>
    <xf numFmtId="220" fontId="2" fillId="0" borderId="8" xfId="0" applyNumberFormat="1" applyFont="1" applyFill="1" applyBorder="1" applyAlignment="1">
      <alignment horizontal="right"/>
    </xf>
    <xf numFmtId="220" fontId="1" fillId="0" borderId="8" xfId="0" applyNumberFormat="1" applyFont="1" applyFill="1" applyBorder="1" applyAlignment="1">
      <alignment horizontal="right"/>
    </xf>
    <xf numFmtId="220" fontId="1" fillId="0" borderId="0" xfId="0" applyNumberFormat="1" applyFont="1" applyFill="1" applyBorder="1" applyAlignment="1">
      <alignment horizontal="right"/>
    </xf>
    <xf numFmtId="220" fontId="1" fillId="0" borderId="8" xfId="0" applyNumberFormat="1" applyFont="1" applyBorder="1" applyAlignment="1">
      <alignment horizontal="right"/>
    </xf>
    <xf numFmtId="220" fontId="1" fillId="0" borderId="0" xfId="0" applyNumberFormat="1" applyFont="1" applyBorder="1" applyAlignment="1">
      <alignment horizontal="right"/>
    </xf>
    <xf numFmtId="220" fontId="2" fillId="0" borderId="8" xfId="0" applyNumberFormat="1" applyFont="1" applyBorder="1" applyAlignment="1">
      <alignment horizontal="right"/>
    </xf>
    <xf numFmtId="220" fontId="2" fillId="0" borderId="4" xfId="0" applyNumberFormat="1" applyFont="1" applyBorder="1" applyAlignment="1">
      <alignment horizontal="right"/>
    </xf>
    <xf numFmtId="220" fontId="2" fillId="0" borderId="4" xfId="0" applyNumberFormat="1" applyFont="1" applyFill="1" applyBorder="1" applyAlignment="1">
      <alignment horizontal="right"/>
    </xf>
    <xf numFmtId="220" fontId="1" fillId="0" borderId="4" xfId="0" applyNumberFormat="1" applyFont="1" applyFill="1" applyBorder="1" applyAlignment="1">
      <alignment horizontal="right"/>
    </xf>
    <xf numFmtId="220" fontId="2" fillId="0" borderId="0" xfId="0" applyNumberFormat="1" applyFont="1" applyBorder="1" applyAlignment="1">
      <alignment horizontal="right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1" fillId="0" borderId="0" xfId="0" applyNumberFormat="1" applyFont="1" applyFill="1" applyBorder="1" applyAlignment="1">
      <alignment horizontal="left"/>
    </xf>
    <xf numFmtId="0" fontId="4" fillId="0" borderId="0" xfId="0" applyFont="1" applyAlignment="1"/>
    <xf numFmtId="0" fontId="0" fillId="0" borderId="0" xfId="0" applyBorder="1" applyAlignment="1"/>
    <xf numFmtId="220" fontId="4" fillId="0" borderId="0" xfId="0" applyNumberFormat="1" applyFont="1" applyBorder="1"/>
    <xf numFmtId="220" fontId="5" fillId="0" borderId="0" xfId="0" applyNumberFormat="1" applyFont="1" applyBorder="1" applyAlignment="1">
      <alignment horizontal="right"/>
    </xf>
    <xf numFmtId="0" fontId="1" fillId="0" borderId="0" xfId="0" applyFont="1"/>
    <xf numFmtId="220" fontId="0" fillId="0" borderId="0" xfId="0" applyNumberFormat="1"/>
    <xf numFmtId="0" fontId="2" fillId="0" borderId="0" xfId="0" applyFont="1" applyFill="1" applyBorder="1" applyAlignment="1">
      <alignment horizontal="left" wrapText="1"/>
    </xf>
    <xf numFmtId="0" fontId="0" fillId="0" borderId="10" xfId="0" applyBorder="1" applyAlignment="1">
      <alignment horizontal="left" wrapText="1"/>
    </xf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wrapText="1"/>
    </xf>
    <xf numFmtId="0" fontId="0" fillId="2" borderId="0" xfId="0" applyFill="1" applyBorder="1" applyAlignment="1">
      <alignment wrapText="1"/>
    </xf>
    <xf numFmtId="0" fontId="0" fillId="2" borderId="10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2" fillId="0" borderId="0" xfId="0" applyFont="1" applyFill="1" applyAlignment="1">
      <alignment horizontal="center"/>
    </xf>
    <xf numFmtId="2" fontId="2" fillId="2" borderId="11" xfId="0" applyNumberFormat="1" applyFont="1" applyFill="1" applyBorder="1" applyAlignment="1">
      <alignment horizontal="center" vertical="center" wrapText="1"/>
    </xf>
    <xf numFmtId="2" fontId="2" fillId="2" borderId="12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2"/>
  <sheetViews>
    <sheetView tabSelected="1" zoomScaleNormal="100" zoomScaleSheetLayoutView="110" workbookViewId="0">
      <selection sqref="A1:P1"/>
    </sheetView>
  </sheetViews>
  <sheetFormatPr baseColWidth="10" defaultRowHeight="12.75" x14ac:dyDescent="0.2"/>
  <cols>
    <col min="1" max="1" width="2.28515625" style="4" customWidth="1"/>
    <col min="2" max="2" width="35.42578125" style="4" customWidth="1"/>
    <col min="3" max="3" width="7.85546875" style="25" customWidth="1"/>
    <col min="4" max="4" width="7.85546875" style="5" customWidth="1"/>
    <col min="5" max="15" width="7.85546875" style="4" customWidth="1"/>
    <col min="16" max="16" width="7.85546875" style="6" customWidth="1"/>
    <col min="17" max="17" width="11.42578125" style="3" customWidth="1"/>
  </cols>
  <sheetData>
    <row r="1" spans="1:19" s="18" customFormat="1" ht="15.75" customHeight="1" x14ac:dyDescent="0.25">
      <c r="A1" s="67" t="s">
        <v>30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20"/>
    </row>
    <row r="2" spans="1:19" s="18" customFormat="1" ht="15.75" customHeight="1" x14ac:dyDescent="0.25">
      <c r="A2" s="67" t="s">
        <v>31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20"/>
    </row>
    <row r="3" spans="1:19" ht="15.75" customHeight="1" x14ac:dyDescent="0.2"/>
    <row r="4" spans="1:19" s="19" customFormat="1" ht="22.5" customHeight="1" x14ac:dyDescent="0.25">
      <c r="A4" s="61" t="s">
        <v>15</v>
      </c>
      <c r="B4" s="62"/>
      <c r="C4" s="68" t="s">
        <v>14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21"/>
      <c r="S4" s="50"/>
    </row>
    <row r="5" spans="1:19" s="19" customFormat="1" ht="22.5" customHeight="1" x14ac:dyDescent="0.25">
      <c r="A5" s="63"/>
      <c r="B5" s="64"/>
      <c r="C5" s="60" t="s">
        <v>0</v>
      </c>
      <c r="D5" s="70" t="s">
        <v>16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21"/>
    </row>
    <row r="6" spans="1:19" s="19" customFormat="1" ht="15.75" customHeight="1" x14ac:dyDescent="0.25">
      <c r="A6" s="63"/>
      <c r="B6" s="64"/>
      <c r="C6" s="56"/>
      <c r="D6" s="60" t="s">
        <v>12</v>
      </c>
      <c r="E6" s="55" t="s">
        <v>1</v>
      </c>
      <c r="F6" s="55" t="s">
        <v>2</v>
      </c>
      <c r="G6" s="55" t="s">
        <v>3</v>
      </c>
      <c r="H6" s="55" t="s">
        <v>4</v>
      </c>
      <c r="I6" s="55" t="s">
        <v>5</v>
      </c>
      <c r="J6" s="55" t="s">
        <v>6</v>
      </c>
      <c r="K6" s="55" t="s">
        <v>7</v>
      </c>
      <c r="L6" s="55" t="s">
        <v>8</v>
      </c>
      <c r="M6" s="55" t="s">
        <v>9</v>
      </c>
      <c r="N6" s="55" t="s">
        <v>10</v>
      </c>
      <c r="O6" s="55" t="s">
        <v>11</v>
      </c>
      <c r="P6" s="72" t="s">
        <v>13</v>
      </c>
      <c r="Q6" s="21"/>
    </row>
    <row r="7" spans="1:19" s="19" customFormat="1" ht="15.75" customHeight="1" x14ac:dyDescent="0.25">
      <c r="A7" s="63"/>
      <c r="B7" s="64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73"/>
      <c r="Q7" s="21"/>
    </row>
    <row r="8" spans="1:19" s="19" customFormat="1" ht="15.75" customHeight="1" x14ac:dyDescent="0.25">
      <c r="A8" s="65"/>
      <c r="B8" s="66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74"/>
      <c r="Q8" s="21"/>
    </row>
    <row r="9" spans="1:19" ht="12.95" customHeight="1" x14ac:dyDescent="0.2">
      <c r="A9" s="6"/>
      <c r="B9" s="6"/>
      <c r="C9" s="17"/>
      <c r="D9" s="31"/>
      <c r="E9" s="6"/>
      <c r="F9" s="29"/>
      <c r="G9" s="35"/>
      <c r="H9" s="29"/>
      <c r="I9" s="6"/>
      <c r="J9" s="29"/>
      <c r="K9" s="6"/>
      <c r="L9" s="29"/>
      <c r="M9" s="6"/>
      <c r="N9" s="29"/>
      <c r="O9" s="29"/>
    </row>
    <row r="10" spans="1:19" s="19" customFormat="1" ht="26.25" customHeight="1" x14ac:dyDescent="0.25">
      <c r="A10" s="53" t="s">
        <v>25</v>
      </c>
      <c r="B10" s="54"/>
      <c r="C10" s="32">
        <f t="shared" ref="C10:P10" si="0">SUM(C11+C16+C24+C39+C52+C97+C136+C172)</f>
        <v>394713</v>
      </c>
      <c r="D10" s="39">
        <f t="shared" si="0"/>
        <v>16092</v>
      </c>
      <c r="E10" s="39">
        <f t="shared" si="0"/>
        <v>11581</v>
      </c>
      <c r="F10" s="39">
        <f t="shared" si="0"/>
        <v>13908</v>
      </c>
      <c r="G10" s="39">
        <f t="shared" si="0"/>
        <v>30535</v>
      </c>
      <c r="H10" s="39">
        <f t="shared" si="0"/>
        <v>48831</v>
      </c>
      <c r="I10" s="39">
        <f t="shared" si="0"/>
        <v>52146</v>
      </c>
      <c r="J10" s="39">
        <f t="shared" si="0"/>
        <v>45186</v>
      </c>
      <c r="K10" s="39">
        <f t="shared" si="0"/>
        <v>38535</v>
      </c>
      <c r="L10" s="39">
        <f t="shared" si="0"/>
        <v>33160</v>
      </c>
      <c r="M10" s="39">
        <f t="shared" si="0"/>
        <v>29477</v>
      </c>
      <c r="N10" s="39">
        <f t="shared" si="0"/>
        <v>25903</v>
      </c>
      <c r="O10" s="39">
        <f t="shared" si="0"/>
        <v>20967</v>
      </c>
      <c r="P10" s="43">
        <f t="shared" si="0"/>
        <v>28392</v>
      </c>
      <c r="Q10" s="21"/>
      <c r="R10" s="36"/>
      <c r="S10" s="36"/>
    </row>
    <row r="11" spans="1:19" s="19" customFormat="1" ht="18" customHeight="1" x14ac:dyDescent="0.25">
      <c r="A11" s="44" t="s">
        <v>24</v>
      </c>
      <c r="B11" s="44"/>
      <c r="C11" s="32">
        <f>SUM(C12:C15)</f>
        <v>50692</v>
      </c>
      <c r="D11" s="34">
        <f t="shared" ref="D11:P11" si="1">SUM(D12:D15)</f>
        <v>2085</v>
      </c>
      <c r="E11" s="34">
        <f t="shared" si="1"/>
        <v>1494</v>
      </c>
      <c r="F11" s="34">
        <f t="shared" si="1"/>
        <v>1838</v>
      </c>
      <c r="G11" s="34">
        <f t="shared" si="1"/>
        <v>2810</v>
      </c>
      <c r="H11" s="34">
        <f t="shared" si="1"/>
        <v>3597</v>
      </c>
      <c r="I11" s="34">
        <f t="shared" si="1"/>
        <v>3767</v>
      </c>
      <c r="J11" s="34">
        <f t="shared" si="1"/>
        <v>3777</v>
      </c>
      <c r="K11" s="34">
        <f t="shared" si="1"/>
        <v>3973</v>
      </c>
      <c r="L11" s="34">
        <f t="shared" si="1"/>
        <v>3960</v>
      </c>
      <c r="M11" s="34">
        <f t="shared" si="1"/>
        <v>4527</v>
      </c>
      <c r="N11" s="34">
        <f t="shared" si="1"/>
        <v>4845</v>
      </c>
      <c r="O11" s="34">
        <f t="shared" si="1"/>
        <v>5129</v>
      </c>
      <c r="P11" s="41">
        <f t="shared" si="1"/>
        <v>8890</v>
      </c>
      <c r="Q11" s="49"/>
      <c r="R11" s="36"/>
      <c r="S11" s="36"/>
    </row>
    <row r="12" spans="1:19" ht="15.95" customHeight="1" x14ac:dyDescent="0.2">
      <c r="A12" s="45"/>
      <c r="B12" s="26" t="s">
        <v>68</v>
      </c>
      <c r="C12" s="34">
        <f>SUM(D12:P12)</f>
        <v>2</v>
      </c>
      <c r="D12" s="35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2</v>
      </c>
      <c r="P12" s="36">
        <v>0</v>
      </c>
      <c r="R12" s="36"/>
      <c r="S12" s="36"/>
    </row>
    <row r="13" spans="1:19" ht="15.95" customHeight="1" x14ac:dyDescent="0.2">
      <c r="A13" s="45"/>
      <c r="B13" s="26" t="s">
        <v>69</v>
      </c>
      <c r="C13" s="34">
        <f>SUM(D13:P13)</f>
        <v>31359</v>
      </c>
      <c r="D13" s="35">
        <v>1519</v>
      </c>
      <c r="E13" s="35">
        <v>1112</v>
      </c>
      <c r="F13" s="35">
        <v>1050</v>
      </c>
      <c r="G13" s="35">
        <v>1073</v>
      </c>
      <c r="H13" s="35">
        <v>1552</v>
      </c>
      <c r="I13" s="35">
        <v>1843</v>
      </c>
      <c r="J13" s="35">
        <v>2055</v>
      </c>
      <c r="K13" s="35">
        <v>2420</v>
      </c>
      <c r="L13" s="35">
        <v>2637</v>
      </c>
      <c r="M13" s="35">
        <v>3165</v>
      </c>
      <c r="N13" s="35">
        <v>3449</v>
      </c>
      <c r="O13" s="35">
        <v>3759</v>
      </c>
      <c r="P13" s="36">
        <v>5725</v>
      </c>
      <c r="R13" s="36"/>
      <c r="S13" s="36"/>
    </row>
    <row r="14" spans="1:19" ht="15.95" customHeight="1" x14ac:dyDescent="0.2">
      <c r="A14" s="45"/>
      <c r="B14" s="26" t="s">
        <v>173</v>
      </c>
      <c r="C14" s="34">
        <f>SUM(D14:P14)</f>
        <v>17400</v>
      </c>
      <c r="D14" s="35">
        <v>513</v>
      </c>
      <c r="E14" s="35">
        <v>347</v>
      </c>
      <c r="F14" s="35">
        <v>739</v>
      </c>
      <c r="G14" s="35">
        <v>1582</v>
      </c>
      <c r="H14" s="35">
        <v>1734</v>
      </c>
      <c r="I14" s="35">
        <v>1576</v>
      </c>
      <c r="J14" s="35">
        <v>1483</v>
      </c>
      <c r="K14" s="35">
        <v>1368</v>
      </c>
      <c r="L14" s="35">
        <v>1160</v>
      </c>
      <c r="M14" s="35">
        <v>1243</v>
      </c>
      <c r="N14" s="35">
        <v>1290</v>
      </c>
      <c r="O14" s="35">
        <v>1290</v>
      </c>
      <c r="P14" s="36">
        <v>3075</v>
      </c>
      <c r="R14" s="36"/>
      <c r="S14" s="36"/>
    </row>
    <row r="15" spans="1:19" ht="15.95" customHeight="1" x14ac:dyDescent="0.2">
      <c r="A15" s="45"/>
      <c r="B15" s="26" t="s">
        <v>70</v>
      </c>
      <c r="C15" s="34">
        <f>SUM(D15:P15)</f>
        <v>1931</v>
      </c>
      <c r="D15" s="37">
        <v>53</v>
      </c>
      <c r="E15" s="37">
        <v>35</v>
      </c>
      <c r="F15" s="37">
        <v>49</v>
      </c>
      <c r="G15" s="35">
        <v>155</v>
      </c>
      <c r="H15" s="37">
        <v>311</v>
      </c>
      <c r="I15" s="37">
        <v>348</v>
      </c>
      <c r="J15" s="37">
        <v>239</v>
      </c>
      <c r="K15" s="37">
        <v>185</v>
      </c>
      <c r="L15" s="37">
        <v>163</v>
      </c>
      <c r="M15" s="37">
        <v>119</v>
      </c>
      <c r="N15" s="37">
        <v>106</v>
      </c>
      <c r="O15" s="37">
        <v>78</v>
      </c>
      <c r="P15" s="38">
        <v>90</v>
      </c>
      <c r="R15" s="36"/>
      <c r="S15" s="36"/>
    </row>
    <row r="16" spans="1:19" s="19" customFormat="1" ht="18" customHeight="1" x14ac:dyDescent="0.25">
      <c r="A16" s="44" t="s">
        <v>17</v>
      </c>
      <c r="B16" s="44"/>
      <c r="C16" s="34">
        <f t="shared" ref="C16:P16" si="2">SUM(C17:C23)</f>
        <v>132583</v>
      </c>
      <c r="D16" s="34">
        <f t="shared" si="2"/>
        <v>7805</v>
      </c>
      <c r="E16" s="34">
        <f t="shared" si="2"/>
        <v>5607</v>
      </c>
      <c r="F16" s="34">
        <f t="shared" si="2"/>
        <v>5686</v>
      </c>
      <c r="G16" s="34">
        <f t="shared" si="2"/>
        <v>9764</v>
      </c>
      <c r="H16" s="34">
        <f t="shared" si="2"/>
        <v>15217</v>
      </c>
      <c r="I16" s="34">
        <f t="shared" si="2"/>
        <v>16505</v>
      </c>
      <c r="J16" s="34">
        <f t="shared" si="2"/>
        <v>14806</v>
      </c>
      <c r="K16" s="34">
        <f t="shared" si="2"/>
        <v>13059</v>
      </c>
      <c r="L16" s="34">
        <f t="shared" si="2"/>
        <v>11484</v>
      </c>
      <c r="M16" s="34">
        <f t="shared" si="2"/>
        <v>9517</v>
      </c>
      <c r="N16" s="34">
        <f t="shared" si="2"/>
        <v>8567</v>
      </c>
      <c r="O16" s="34">
        <f t="shared" si="2"/>
        <v>6569</v>
      </c>
      <c r="P16" s="41">
        <f t="shared" si="2"/>
        <v>7997</v>
      </c>
      <c r="Q16" s="49"/>
      <c r="R16" s="36"/>
      <c r="S16" s="36"/>
    </row>
    <row r="17" spans="1:19" ht="15.95" customHeight="1" x14ac:dyDescent="0.2">
      <c r="A17" s="45"/>
      <c r="B17" s="26" t="s">
        <v>61</v>
      </c>
      <c r="C17" s="34">
        <f>SUM(D17:P17)</f>
        <v>27</v>
      </c>
      <c r="D17" s="35">
        <v>0</v>
      </c>
      <c r="E17" s="37">
        <v>4</v>
      </c>
      <c r="F17" s="35">
        <v>1</v>
      </c>
      <c r="G17" s="35">
        <v>3</v>
      </c>
      <c r="H17" s="35">
        <v>0</v>
      </c>
      <c r="I17" s="35">
        <v>2</v>
      </c>
      <c r="J17" s="35">
        <v>3</v>
      </c>
      <c r="K17" s="35">
        <v>1</v>
      </c>
      <c r="L17" s="35">
        <v>3</v>
      </c>
      <c r="M17" s="35">
        <v>3</v>
      </c>
      <c r="N17" s="35">
        <v>1</v>
      </c>
      <c r="O17" s="35">
        <v>1</v>
      </c>
      <c r="P17" s="36">
        <v>5</v>
      </c>
      <c r="R17" s="36"/>
      <c r="S17" s="36"/>
    </row>
    <row r="18" spans="1:19" ht="15.95" customHeight="1" x14ac:dyDescent="0.2">
      <c r="A18" s="45"/>
      <c r="B18" s="26" t="s">
        <v>62</v>
      </c>
      <c r="C18" s="34">
        <f t="shared" ref="C18:C75" si="3">SUM(D18:P18)</f>
        <v>53941</v>
      </c>
      <c r="D18" s="35">
        <v>2115</v>
      </c>
      <c r="E18" s="35">
        <v>1921</v>
      </c>
      <c r="F18" s="35">
        <v>2091</v>
      </c>
      <c r="G18" s="35">
        <v>3604</v>
      </c>
      <c r="H18" s="35">
        <v>5928</v>
      </c>
      <c r="I18" s="35">
        <v>6551</v>
      </c>
      <c r="J18" s="35">
        <v>6418</v>
      </c>
      <c r="K18" s="35">
        <v>5661</v>
      </c>
      <c r="L18" s="35">
        <v>4647</v>
      </c>
      <c r="M18" s="35">
        <v>3949</v>
      </c>
      <c r="N18" s="35">
        <v>3934</v>
      </c>
      <c r="O18" s="35">
        <v>3148</v>
      </c>
      <c r="P18" s="36">
        <v>3974</v>
      </c>
      <c r="R18" s="36"/>
      <c r="S18" s="36"/>
    </row>
    <row r="19" spans="1:19" ht="15.95" customHeight="1" x14ac:dyDescent="0.2">
      <c r="A19" s="45"/>
      <c r="B19" s="26" t="s">
        <v>63</v>
      </c>
      <c r="C19" s="34">
        <f t="shared" si="3"/>
        <v>653</v>
      </c>
      <c r="D19" s="35">
        <v>10</v>
      </c>
      <c r="E19" s="35">
        <v>10</v>
      </c>
      <c r="F19" s="35">
        <v>11</v>
      </c>
      <c r="G19" s="35">
        <v>31</v>
      </c>
      <c r="H19" s="35">
        <v>90</v>
      </c>
      <c r="I19" s="35">
        <v>101</v>
      </c>
      <c r="J19" s="35">
        <v>90</v>
      </c>
      <c r="K19" s="35">
        <v>76</v>
      </c>
      <c r="L19" s="35">
        <v>61</v>
      </c>
      <c r="M19" s="35">
        <v>56</v>
      </c>
      <c r="N19" s="35">
        <v>39</v>
      </c>
      <c r="O19" s="35">
        <v>25</v>
      </c>
      <c r="P19" s="36">
        <v>53</v>
      </c>
      <c r="R19" s="36"/>
      <c r="S19" s="36"/>
    </row>
    <row r="20" spans="1:19" ht="15.95" customHeight="1" x14ac:dyDescent="0.2">
      <c r="A20" s="45"/>
      <c r="B20" s="26" t="s">
        <v>64</v>
      </c>
      <c r="C20" s="34">
        <f t="shared" si="3"/>
        <v>990</v>
      </c>
      <c r="D20" s="35">
        <v>18</v>
      </c>
      <c r="E20" s="35">
        <v>14</v>
      </c>
      <c r="F20" s="35">
        <v>25</v>
      </c>
      <c r="G20" s="35">
        <v>58</v>
      </c>
      <c r="H20" s="35">
        <v>116</v>
      </c>
      <c r="I20" s="35">
        <v>139</v>
      </c>
      <c r="J20" s="35">
        <v>125</v>
      </c>
      <c r="K20" s="35">
        <v>124</v>
      </c>
      <c r="L20" s="35">
        <v>109</v>
      </c>
      <c r="M20" s="35">
        <v>93</v>
      </c>
      <c r="N20" s="35">
        <v>72</v>
      </c>
      <c r="O20" s="35">
        <v>47</v>
      </c>
      <c r="P20" s="36">
        <v>50</v>
      </c>
      <c r="R20" s="36"/>
      <c r="S20" s="36"/>
    </row>
    <row r="21" spans="1:19" ht="15.95" customHeight="1" x14ac:dyDescent="0.2">
      <c r="A21" s="45"/>
      <c r="B21" s="46" t="s">
        <v>65</v>
      </c>
      <c r="C21" s="34">
        <f t="shared" si="3"/>
        <v>749</v>
      </c>
      <c r="D21" s="35">
        <v>10</v>
      </c>
      <c r="E21" s="35">
        <v>10</v>
      </c>
      <c r="F21" s="35">
        <v>7</v>
      </c>
      <c r="G21" s="35">
        <v>49</v>
      </c>
      <c r="H21" s="35">
        <v>99</v>
      </c>
      <c r="I21" s="35">
        <v>89</v>
      </c>
      <c r="J21" s="35">
        <v>110</v>
      </c>
      <c r="K21" s="35">
        <v>109</v>
      </c>
      <c r="L21" s="35">
        <v>61</v>
      </c>
      <c r="M21" s="35">
        <v>63</v>
      </c>
      <c r="N21" s="35">
        <v>80</v>
      </c>
      <c r="O21" s="35">
        <v>35</v>
      </c>
      <c r="P21" s="36">
        <v>27</v>
      </c>
      <c r="R21" s="36"/>
      <c r="S21" s="36"/>
    </row>
    <row r="22" spans="1:19" ht="15.95" customHeight="1" x14ac:dyDescent="0.2">
      <c r="A22" s="45"/>
      <c r="B22" s="26" t="s">
        <v>66</v>
      </c>
      <c r="C22" s="34">
        <f t="shared" si="3"/>
        <v>1835</v>
      </c>
      <c r="D22" s="35">
        <v>16</v>
      </c>
      <c r="E22" s="35">
        <v>25</v>
      </c>
      <c r="F22" s="35">
        <v>21</v>
      </c>
      <c r="G22" s="35">
        <v>68</v>
      </c>
      <c r="H22" s="35">
        <v>202</v>
      </c>
      <c r="I22" s="35">
        <v>286</v>
      </c>
      <c r="J22" s="35">
        <v>217</v>
      </c>
      <c r="K22" s="35">
        <v>299</v>
      </c>
      <c r="L22" s="35">
        <v>249</v>
      </c>
      <c r="M22" s="35">
        <v>164</v>
      </c>
      <c r="N22" s="35">
        <v>123</v>
      </c>
      <c r="O22" s="35">
        <v>77</v>
      </c>
      <c r="P22" s="36">
        <v>88</v>
      </c>
      <c r="R22" s="36"/>
      <c r="S22" s="36"/>
    </row>
    <row r="23" spans="1:19" ht="15.95" customHeight="1" x14ac:dyDescent="0.2">
      <c r="A23" s="45"/>
      <c r="B23" s="26" t="s">
        <v>67</v>
      </c>
      <c r="C23" s="34">
        <f t="shared" si="3"/>
        <v>74388</v>
      </c>
      <c r="D23" s="35">
        <v>5636</v>
      </c>
      <c r="E23" s="35">
        <v>3623</v>
      </c>
      <c r="F23" s="35">
        <v>3530</v>
      </c>
      <c r="G23" s="35">
        <v>5951</v>
      </c>
      <c r="H23" s="35">
        <v>8782</v>
      </c>
      <c r="I23" s="35">
        <v>9337</v>
      </c>
      <c r="J23" s="35">
        <v>7843</v>
      </c>
      <c r="K23" s="35">
        <v>6789</v>
      </c>
      <c r="L23" s="35">
        <v>6354</v>
      </c>
      <c r="M23" s="35">
        <v>5189</v>
      </c>
      <c r="N23" s="35">
        <v>4318</v>
      </c>
      <c r="O23" s="35">
        <v>3236</v>
      </c>
      <c r="P23" s="36">
        <v>3800</v>
      </c>
      <c r="R23" s="52"/>
      <c r="S23" s="52"/>
    </row>
    <row r="24" spans="1:19" s="19" customFormat="1" ht="18" customHeight="1" x14ac:dyDescent="0.25">
      <c r="A24" s="44" t="s">
        <v>18</v>
      </c>
      <c r="B24" s="44"/>
      <c r="C24" s="34">
        <f t="shared" ref="C24:P24" si="4">SUM(C25:C38)</f>
        <v>16416</v>
      </c>
      <c r="D24" s="34">
        <f t="shared" si="4"/>
        <v>198</v>
      </c>
      <c r="E24" s="34">
        <f t="shared" si="4"/>
        <v>174</v>
      </c>
      <c r="F24" s="34">
        <f t="shared" si="4"/>
        <v>235</v>
      </c>
      <c r="G24" s="34">
        <f t="shared" si="4"/>
        <v>450</v>
      </c>
      <c r="H24" s="34">
        <f t="shared" si="4"/>
        <v>1091</v>
      </c>
      <c r="I24" s="34">
        <f t="shared" si="4"/>
        <v>2001</v>
      </c>
      <c r="J24" s="34">
        <f t="shared" si="4"/>
        <v>2610</v>
      </c>
      <c r="K24" s="34">
        <f t="shared" si="4"/>
        <v>2415</v>
      </c>
      <c r="L24" s="34">
        <f t="shared" si="4"/>
        <v>2192</v>
      </c>
      <c r="M24" s="34">
        <f t="shared" si="4"/>
        <v>2118</v>
      </c>
      <c r="N24" s="34">
        <f t="shared" si="4"/>
        <v>1582</v>
      </c>
      <c r="O24" s="34">
        <f t="shared" si="4"/>
        <v>711</v>
      </c>
      <c r="P24" s="41">
        <f t="shared" si="4"/>
        <v>639</v>
      </c>
      <c r="Q24" s="49"/>
    </row>
    <row r="25" spans="1:19" ht="15.95" customHeight="1" x14ac:dyDescent="0.2">
      <c r="A25" s="45"/>
      <c r="B25" s="26" t="s">
        <v>174</v>
      </c>
      <c r="C25" s="34">
        <f t="shared" si="3"/>
        <v>17</v>
      </c>
      <c r="D25" s="35">
        <v>4</v>
      </c>
      <c r="E25" s="35">
        <v>0</v>
      </c>
      <c r="F25" s="35">
        <v>1</v>
      </c>
      <c r="G25" s="35">
        <v>1</v>
      </c>
      <c r="H25" s="35">
        <v>0</v>
      </c>
      <c r="I25" s="35">
        <v>3</v>
      </c>
      <c r="J25" s="35">
        <v>1</v>
      </c>
      <c r="K25" s="35">
        <v>5</v>
      </c>
      <c r="L25" s="35">
        <v>0</v>
      </c>
      <c r="M25" s="35">
        <v>0</v>
      </c>
      <c r="N25" s="35">
        <v>1</v>
      </c>
      <c r="O25" s="35">
        <v>1</v>
      </c>
      <c r="P25" s="36">
        <v>0</v>
      </c>
      <c r="Q25" s="1"/>
    </row>
    <row r="26" spans="1:19" ht="15.95" customHeight="1" x14ac:dyDescent="0.2">
      <c r="A26" s="45"/>
      <c r="B26" s="26" t="s">
        <v>83</v>
      </c>
      <c r="C26" s="34">
        <f t="shared" si="3"/>
        <v>14</v>
      </c>
      <c r="D26" s="35">
        <v>0</v>
      </c>
      <c r="E26" s="35">
        <v>0</v>
      </c>
      <c r="F26" s="35">
        <v>0</v>
      </c>
      <c r="G26" s="35">
        <v>0</v>
      </c>
      <c r="H26" s="35">
        <v>2</v>
      </c>
      <c r="I26" s="35">
        <v>6</v>
      </c>
      <c r="J26" s="35">
        <v>2</v>
      </c>
      <c r="K26" s="35">
        <v>2</v>
      </c>
      <c r="L26" s="35">
        <v>0</v>
      </c>
      <c r="M26" s="35">
        <v>1</v>
      </c>
      <c r="N26" s="35">
        <v>0</v>
      </c>
      <c r="O26" s="35">
        <v>0</v>
      </c>
      <c r="P26" s="36">
        <v>1</v>
      </c>
      <c r="Q26" s="1"/>
    </row>
    <row r="27" spans="1:19" ht="15.95" customHeight="1" x14ac:dyDescent="0.2">
      <c r="A27" s="45"/>
      <c r="B27" s="26" t="s">
        <v>84</v>
      </c>
      <c r="C27" s="34">
        <f t="shared" si="3"/>
        <v>11</v>
      </c>
      <c r="D27" s="35">
        <v>0</v>
      </c>
      <c r="E27" s="35">
        <v>0</v>
      </c>
      <c r="F27" s="35">
        <v>0</v>
      </c>
      <c r="G27" s="35">
        <v>0</v>
      </c>
      <c r="H27" s="35">
        <v>4</v>
      </c>
      <c r="I27" s="35">
        <v>2</v>
      </c>
      <c r="J27" s="35">
        <v>1</v>
      </c>
      <c r="K27" s="35">
        <v>1</v>
      </c>
      <c r="L27" s="35">
        <v>1</v>
      </c>
      <c r="M27" s="35">
        <v>0</v>
      </c>
      <c r="N27" s="35">
        <v>0</v>
      </c>
      <c r="O27" s="35">
        <v>1</v>
      </c>
      <c r="P27" s="36">
        <v>1</v>
      </c>
      <c r="Q27" s="1"/>
    </row>
    <row r="28" spans="1:19" ht="15.95" customHeight="1" x14ac:dyDescent="0.2">
      <c r="A28" s="45"/>
      <c r="B28" s="26" t="s">
        <v>85</v>
      </c>
      <c r="C28" s="34">
        <f t="shared" si="3"/>
        <v>13663</v>
      </c>
      <c r="D28" s="35">
        <v>150</v>
      </c>
      <c r="E28" s="35">
        <v>124</v>
      </c>
      <c r="F28" s="35">
        <v>164</v>
      </c>
      <c r="G28" s="35">
        <v>349</v>
      </c>
      <c r="H28" s="35">
        <v>884</v>
      </c>
      <c r="I28" s="35">
        <v>1635</v>
      </c>
      <c r="J28" s="35">
        <v>2192</v>
      </c>
      <c r="K28" s="35">
        <v>2006</v>
      </c>
      <c r="L28" s="35">
        <v>1878</v>
      </c>
      <c r="M28" s="35">
        <v>1799</v>
      </c>
      <c r="N28" s="35">
        <v>1359</v>
      </c>
      <c r="O28" s="35">
        <v>595</v>
      </c>
      <c r="P28" s="36">
        <v>528</v>
      </c>
      <c r="Q28" s="1"/>
    </row>
    <row r="29" spans="1:19" ht="15.95" customHeight="1" x14ac:dyDescent="0.2">
      <c r="A29" s="45"/>
      <c r="B29" s="26" t="s">
        <v>86</v>
      </c>
      <c r="C29" s="34">
        <f t="shared" si="3"/>
        <v>16</v>
      </c>
      <c r="D29" s="35">
        <v>0</v>
      </c>
      <c r="E29" s="35">
        <v>0</v>
      </c>
      <c r="F29" s="35">
        <v>0</v>
      </c>
      <c r="G29" s="35">
        <v>0</v>
      </c>
      <c r="H29" s="35">
        <v>2</v>
      </c>
      <c r="I29" s="35">
        <v>4</v>
      </c>
      <c r="J29" s="35">
        <v>4</v>
      </c>
      <c r="K29" s="35">
        <v>1</v>
      </c>
      <c r="L29" s="35">
        <v>0</v>
      </c>
      <c r="M29" s="35">
        <v>1</v>
      </c>
      <c r="N29" s="35">
        <v>2</v>
      </c>
      <c r="O29" s="35">
        <v>1</v>
      </c>
      <c r="P29" s="36">
        <v>1</v>
      </c>
      <c r="Q29" s="1"/>
    </row>
    <row r="30" spans="1:19" ht="15.95" customHeight="1" x14ac:dyDescent="0.2">
      <c r="A30" s="45"/>
      <c r="B30" s="26" t="s">
        <v>87</v>
      </c>
      <c r="C30" s="34">
        <f t="shared" si="3"/>
        <v>7</v>
      </c>
      <c r="D30" s="35">
        <v>0</v>
      </c>
      <c r="E30" s="35">
        <v>0</v>
      </c>
      <c r="F30" s="35">
        <v>0</v>
      </c>
      <c r="G30" s="35">
        <v>0</v>
      </c>
      <c r="H30" s="35">
        <v>1</v>
      </c>
      <c r="I30" s="35">
        <v>1</v>
      </c>
      <c r="J30" s="35">
        <v>3</v>
      </c>
      <c r="K30" s="35">
        <v>0</v>
      </c>
      <c r="L30" s="35">
        <v>0</v>
      </c>
      <c r="M30" s="35">
        <v>0</v>
      </c>
      <c r="N30" s="35">
        <v>1</v>
      </c>
      <c r="O30" s="35">
        <v>1</v>
      </c>
      <c r="P30" s="36">
        <v>0</v>
      </c>
      <c r="Q30" s="1"/>
    </row>
    <row r="31" spans="1:19" ht="15.95" customHeight="1" x14ac:dyDescent="0.2">
      <c r="A31" s="45"/>
      <c r="B31" s="26" t="s">
        <v>88</v>
      </c>
      <c r="C31" s="34">
        <f t="shared" si="3"/>
        <v>45</v>
      </c>
      <c r="D31" s="35">
        <v>8</v>
      </c>
      <c r="E31" s="35">
        <v>1</v>
      </c>
      <c r="F31" s="35">
        <v>2</v>
      </c>
      <c r="G31" s="35">
        <v>2</v>
      </c>
      <c r="H31" s="35">
        <v>3</v>
      </c>
      <c r="I31" s="35">
        <v>11</v>
      </c>
      <c r="J31" s="35">
        <v>9</v>
      </c>
      <c r="K31" s="35">
        <v>6</v>
      </c>
      <c r="L31" s="35">
        <v>0</v>
      </c>
      <c r="M31" s="35">
        <v>1</v>
      </c>
      <c r="N31" s="35">
        <v>0</v>
      </c>
      <c r="O31" s="35">
        <v>2</v>
      </c>
      <c r="P31" s="36">
        <v>0</v>
      </c>
      <c r="Q31" s="1"/>
    </row>
    <row r="32" spans="1:19" ht="15.95" customHeight="1" x14ac:dyDescent="0.2">
      <c r="A32" s="45"/>
      <c r="B32" s="26" t="s">
        <v>175</v>
      </c>
      <c r="C32" s="34">
        <f t="shared" si="3"/>
        <v>1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1</v>
      </c>
      <c r="K32" s="35">
        <v>0</v>
      </c>
      <c r="L32" s="35">
        <v>0</v>
      </c>
      <c r="M32" s="35">
        <v>0</v>
      </c>
      <c r="N32" s="35">
        <v>0</v>
      </c>
      <c r="O32" s="35">
        <v>0</v>
      </c>
      <c r="P32" s="36">
        <v>0</v>
      </c>
      <c r="Q32" s="1"/>
    </row>
    <row r="33" spans="1:17" ht="15.95" customHeight="1" x14ac:dyDescent="0.2">
      <c r="A33" s="45"/>
      <c r="B33" s="26" t="s">
        <v>89</v>
      </c>
      <c r="C33" s="34">
        <f t="shared" si="3"/>
        <v>242</v>
      </c>
      <c r="D33" s="35">
        <v>5</v>
      </c>
      <c r="E33" s="35">
        <v>3</v>
      </c>
      <c r="F33" s="35">
        <v>8</v>
      </c>
      <c r="G33" s="35">
        <v>13</v>
      </c>
      <c r="H33" s="35">
        <v>29</v>
      </c>
      <c r="I33" s="35">
        <v>29</v>
      </c>
      <c r="J33" s="35">
        <v>34</v>
      </c>
      <c r="K33" s="35">
        <v>35</v>
      </c>
      <c r="L33" s="35">
        <v>16</v>
      </c>
      <c r="M33" s="35">
        <v>28</v>
      </c>
      <c r="N33" s="35">
        <v>23</v>
      </c>
      <c r="O33" s="35">
        <v>8</v>
      </c>
      <c r="P33" s="36">
        <v>11</v>
      </c>
      <c r="Q33" s="1"/>
    </row>
    <row r="34" spans="1:17" ht="15.95" customHeight="1" x14ac:dyDescent="0.2">
      <c r="A34" s="45"/>
      <c r="B34" s="26" t="s">
        <v>90</v>
      </c>
      <c r="C34" s="34">
        <f t="shared" si="3"/>
        <v>2327</v>
      </c>
      <c r="D34" s="35">
        <v>29</v>
      </c>
      <c r="E34" s="35">
        <v>46</v>
      </c>
      <c r="F34" s="35">
        <v>60</v>
      </c>
      <c r="G34" s="35">
        <v>82</v>
      </c>
      <c r="H34" s="35">
        <v>159</v>
      </c>
      <c r="I34" s="35">
        <v>302</v>
      </c>
      <c r="J34" s="35">
        <v>347</v>
      </c>
      <c r="K34" s="35">
        <v>344</v>
      </c>
      <c r="L34" s="35">
        <v>290</v>
      </c>
      <c r="M34" s="35">
        <v>280</v>
      </c>
      <c r="N34" s="35">
        <v>193</v>
      </c>
      <c r="O34" s="35">
        <v>102</v>
      </c>
      <c r="P34" s="36">
        <v>93</v>
      </c>
      <c r="Q34" s="1"/>
    </row>
    <row r="35" spans="1:17" ht="15.95" customHeight="1" x14ac:dyDescent="0.2">
      <c r="A35" s="45"/>
      <c r="B35" s="26" t="s">
        <v>189</v>
      </c>
      <c r="C35" s="34">
        <f t="shared" si="3"/>
        <v>15</v>
      </c>
      <c r="D35" s="35">
        <v>2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2</v>
      </c>
      <c r="K35" s="35">
        <v>6</v>
      </c>
      <c r="L35" s="35">
        <v>2</v>
      </c>
      <c r="M35" s="35">
        <v>1</v>
      </c>
      <c r="N35" s="35">
        <v>0</v>
      </c>
      <c r="O35" s="35">
        <v>0</v>
      </c>
      <c r="P35" s="36">
        <v>2</v>
      </c>
      <c r="Q35" s="1"/>
    </row>
    <row r="36" spans="1:17" ht="15.95" customHeight="1" x14ac:dyDescent="0.2">
      <c r="A36" s="45"/>
      <c r="B36" s="26" t="s">
        <v>176</v>
      </c>
      <c r="C36" s="34">
        <f t="shared" si="3"/>
        <v>6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2</v>
      </c>
      <c r="K36" s="35">
        <v>0</v>
      </c>
      <c r="L36" s="35">
        <v>3</v>
      </c>
      <c r="M36" s="35">
        <v>1</v>
      </c>
      <c r="N36" s="35">
        <v>0</v>
      </c>
      <c r="O36" s="35">
        <v>0</v>
      </c>
      <c r="P36" s="36">
        <v>0</v>
      </c>
      <c r="Q36" s="1"/>
    </row>
    <row r="37" spans="1:17" ht="15.95" customHeight="1" x14ac:dyDescent="0.2">
      <c r="A37" s="45"/>
      <c r="B37" s="26" t="s">
        <v>91</v>
      </c>
      <c r="C37" s="34">
        <f t="shared" si="3"/>
        <v>10</v>
      </c>
      <c r="D37" s="35">
        <v>0</v>
      </c>
      <c r="E37" s="35">
        <v>0</v>
      </c>
      <c r="F37" s="35">
        <v>0</v>
      </c>
      <c r="G37" s="35">
        <v>1</v>
      </c>
      <c r="H37" s="35">
        <v>3</v>
      </c>
      <c r="I37" s="35">
        <v>2</v>
      </c>
      <c r="J37" s="35">
        <v>0</v>
      </c>
      <c r="K37" s="35">
        <v>0</v>
      </c>
      <c r="L37" s="35">
        <v>2</v>
      </c>
      <c r="M37" s="35">
        <v>1</v>
      </c>
      <c r="N37" s="35">
        <v>1</v>
      </c>
      <c r="O37" s="35">
        <v>0</v>
      </c>
      <c r="P37" s="36">
        <v>0</v>
      </c>
      <c r="Q37" s="1"/>
    </row>
    <row r="38" spans="1:17" ht="15.95" customHeight="1" x14ac:dyDescent="0.2">
      <c r="A38" s="45"/>
      <c r="B38" s="26" t="s">
        <v>177</v>
      </c>
      <c r="C38" s="34">
        <f t="shared" si="3"/>
        <v>42</v>
      </c>
      <c r="D38" s="35">
        <v>0</v>
      </c>
      <c r="E38" s="35">
        <v>0</v>
      </c>
      <c r="F38" s="35">
        <v>0</v>
      </c>
      <c r="G38" s="35">
        <v>2</v>
      </c>
      <c r="H38" s="35">
        <v>4</v>
      </c>
      <c r="I38" s="35">
        <v>6</v>
      </c>
      <c r="J38" s="35">
        <v>12</v>
      </c>
      <c r="K38" s="35">
        <v>9</v>
      </c>
      <c r="L38" s="35">
        <v>0</v>
      </c>
      <c r="M38" s="35">
        <v>5</v>
      </c>
      <c r="N38" s="35">
        <v>2</v>
      </c>
      <c r="O38" s="35">
        <v>0</v>
      </c>
      <c r="P38" s="36">
        <v>2</v>
      </c>
      <c r="Q38" s="1"/>
    </row>
    <row r="39" spans="1:17" s="19" customFormat="1" ht="18" customHeight="1" x14ac:dyDescent="0.25">
      <c r="A39" s="44" t="s">
        <v>19</v>
      </c>
      <c r="B39" s="44"/>
      <c r="C39" s="34">
        <f t="shared" ref="C39:P39" si="5">SUM(C40:C51)</f>
        <v>119044</v>
      </c>
      <c r="D39" s="34">
        <f t="shared" si="5"/>
        <v>4823</v>
      </c>
      <c r="E39" s="34">
        <f t="shared" si="5"/>
        <v>3690</v>
      </c>
      <c r="F39" s="34">
        <f t="shared" si="5"/>
        <v>4416</v>
      </c>
      <c r="G39" s="34">
        <f t="shared" si="5"/>
        <v>8551</v>
      </c>
      <c r="H39" s="34">
        <f t="shared" si="5"/>
        <v>14150</v>
      </c>
      <c r="I39" s="34">
        <f t="shared" si="5"/>
        <v>16930</v>
      </c>
      <c r="J39" s="34">
        <f t="shared" si="5"/>
        <v>14810</v>
      </c>
      <c r="K39" s="34">
        <f t="shared" si="5"/>
        <v>12644</v>
      </c>
      <c r="L39" s="34">
        <f t="shared" si="5"/>
        <v>9929</v>
      </c>
      <c r="M39" s="34">
        <f t="shared" si="5"/>
        <v>8593</v>
      </c>
      <c r="N39" s="34">
        <f t="shared" si="5"/>
        <v>7260</v>
      </c>
      <c r="O39" s="34">
        <f t="shared" si="5"/>
        <v>5871</v>
      </c>
      <c r="P39" s="41">
        <f t="shared" si="5"/>
        <v>7377</v>
      </c>
      <c r="Q39" s="49"/>
    </row>
    <row r="40" spans="1:17" ht="15.95" customHeight="1" x14ac:dyDescent="0.2">
      <c r="A40" s="45"/>
      <c r="B40" t="s">
        <v>71</v>
      </c>
      <c r="C40" s="34">
        <f t="shared" si="3"/>
        <v>2693</v>
      </c>
      <c r="D40" s="35">
        <v>58</v>
      </c>
      <c r="E40" s="35">
        <v>47</v>
      </c>
      <c r="F40" s="35">
        <v>48</v>
      </c>
      <c r="G40" s="35">
        <v>175</v>
      </c>
      <c r="H40" s="35">
        <v>408</v>
      </c>
      <c r="I40" s="35">
        <v>637</v>
      </c>
      <c r="J40" s="35">
        <v>463</v>
      </c>
      <c r="K40" s="35">
        <v>197</v>
      </c>
      <c r="L40" s="35">
        <v>159</v>
      </c>
      <c r="M40" s="35">
        <v>138</v>
      </c>
      <c r="N40" s="35">
        <v>106</v>
      </c>
      <c r="O40" s="35">
        <v>102</v>
      </c>
      <c r="P40" s="36">
        <v>155</v>
      </c>
    </row>
    <row r="41" spans="1:17" ht="15.95" customHeight="1" x14ac:dyDescent="0.2">
      <c r="A41" s="45"/>
      <c r="B41" t="s">
        <v>72</v>
      </c>
      <c r="C41" s="34">
        <f t="shared" si="3"/>
        <v>80</v>
      </c>
      <c r="D41" s="35">
        <v>3</v>
      </c>
      <c r="E41" s="35">
        <v>2</v>
      </c>
      <c r="F41" s="35">
        <v>1</v>
      </c>
      <c r="G41" s="35">
        <v>1</v>
      </c>
      <c r="H41" s="35">
        <v>10</v>
      </c>
      <c r="I41" s="35">
        <v>19</v>
      </c>
      <c r="J41" s="35">
        <v>16</v>
      </c>
      <c r="K41" s="35">
        <v>8</v>
      </c>
      <c r="L41" s="35">
        <v>5</v>
      </c>
      <c r="M41" s="35">
        <v>2</v>
      </c>
      <c r="N41" s="35">
        <v>3</v>
      </c>
      <c r="O41" s="35">
        <v>3</v>
      </c>
      <c r="P41" s="36">
        <v>7</v>
      </c>
    </row>
    <row r="42" spans="1:17" ht="15.95" customHeight="1" x14ac:dyDescent="0.2">
      <c r="A42" s="45"/>
      <c r="B42" t="s">
        <v>73</v>
      </c>
      <c r="C42" s="34">
        <f t="shared" si="3"/>
        <v>1099</v>
      </c>
      <c r="D42" s="35">
        <v>52</v>
      </c>
      <c r="E42" s="35">
        <v>28</v>
      </c>
      <c r="F42" s="35">
        <v>29</v>
      </c>
      <c r="G42" s="35">
        <v>34</v>
      </c>
      <c r="H42" s="35">
        <v>125</v>
      </c>
      <c r="I42" s="35">
        <v>202</v>
      </c>
      <c r="J42" s="35">
        <v>163</v>
      </c>
      <c r="K42" s="35">
        <v>146</v>
      </c>
      <c r="L42" s="35">
        <v>98</v>
      </c>
      <c r="M42" s="35">
        <v>69</v>
      </c>
      <c r="N42" s="35">
        <v>46</v>
      </c>
      <c r="O42" s="35">
        <v>53</v>
      </c>
      <c r="P42" s="36">
        <v>54</v>
      </c>
    </row>
    <row r="43" spans="1:17" ht="15.95" customHeight="1" x14ac:dyDescent="0.2">
      <c r="A43" s="45"/>
      <c r="B43" t="s">
        <v>74</v>
      </c>
      <c r="C43" s="34">
        <f t="shared" si="3"/>
        <v>2054</v>
      </c>
      <c r="D43" s="35">
        <v>50</v>
      </c>
      <c r="E43" s="35">
        <v>36</v>
      </c>
      <c r="F43" s="35">
        <v>41</v>
      </c>
      <c r="G43" s="35">
        <v>288</v>
      </c>
      <c r="H43" s="35">
        <v>497</v>
      </c>
      <c r="I43" s="35">
        <v>422</v>
      </c>
      <c r="J43" s="35">
        <v>252</v>
      </c>
      <c r="K43" s="35">
        <v>131</v>
      </c>
      <c r="L43" s="35">
        <v>70</v>
      </c>
      <c r="M43" s="35">
        <v>74</v>
      </c>
      <c r="N43" s="35">
        <v>78</v>
      </c>
      <c r="O43" s="35">
        <v>66</v>
      </c>
      <c r="P43" s="36">
        <v>49</v>
      </c>
    </row>
    <row r="44" spans="1:17" ht="15.95" customHeight="1" x14ac:dyDescent="0.2">
      <c r="A44" s="45"/>
      <c r="B44" t="s">
        <v>75</v>
      </c>
      <c r="C44" s="34">
        <f t="shared" si="3"/>
        <v>99800</v>
      </c>
      <c r="D44" s="35">
        <v>4224</v>
      </c>
      <c r="E44" s="35">
        <v>3161</v>
      </c>
      <c r="F44" s="35">
        <v>3846</v>
      </c>
      <c r="G44" s="35">
        <v>7344</v>
      </c>
      <c r="H44" s="35">
        <v>11373</v>
      </c>
      <c r="I44" s="35">
        <v>13241</v>
      </c>
      <c r="J44" s="35">
        <v>12013</v>
      </c>
      <c r="K44" s="35">
        <v>10825</v>
      </c>
      <c r="L44" s="35">
        <v>8544</v>
      </c>
      <c r="M44" s="35">
        <v>7360</v>
      </c>
      <c r="N44" s="35">
        <v>6346</v>
      </c>
      <c r="O44" s="35">
        <v>5122</v>
      </c>
      <c r="P44" s="36">
        <v>6401</v>
      </c>
    </row>
    <row r="45" spans="1:17" ht="15.95" customHeight="1" x14ac:dyDescent="0.2">
      <c r="A45" s="45"/>
      <c r="B45" t="s">
        <v>76</v>
      </c>
      <c r="C45" s="34">
        <f t="shared" si="3"/>
        <v>6101</v>
      </c>
      <c r="D45" s="35">
        <v>358</v>
      </c>
      <c r="E45" s="35">
        <v>281</v>
      </c>
      <c r="F45" s="35">
        <v>319</v>
      </c>
      <c r="G45" s="35">
        <v>415</v>
      </c>
      <c r="H45" s="35">
        <v>660</v>
      </c>
      <c r="I45" s="35">
        <v>726</v>
      </c>
      <c r="J45" s="35">
        <v>657</v>
      </c>
      <c r="K45" s="35">
        <v>593</v>
      </c>
      <c r="L45" s="35">
        <v>505</v>
      </c>
      <c r="M45" s="35">
        <v>463</v>
      </c>
      <c r="N45" s="35">
        <v>350</v>
      </c>
      <c r="O45" s="35">
        <v>341</v>
      </c>
      <c r="P45" s="36">
        <v>433</v>
      </c>
    </row>
    <row r="46" spans="1:17" ht="15.95" customHeight="1" x14ac:dyDescent="0.2">
      <c r="A46" s="45"/>
      <c r="B46" t="s">
        <v>77</v>
      </c>
      <c r="C46" s="34">
        <f t="shared" si="3"/>
        <v>32</v>
      </c>
      <c r="D46" s="35">
        <v>0</v>
      </c>
      <c r="E46" s="35">
        <v>1</v>
      </c>
      <c r="F46" s="35">
        <v>0</v>
      </c>
      <c r="G46" s="35">
        <v>3</v>
      </c>
      <c r="H46" s="35">
        <v>1</v>
      </c>
      <c r="I46" s="35">
        <v>1</v>
      </c>
      <c r="J46" s="35">
        <v>8</v>
      </c>
      <c r="K46" s="35">
        <v>5</v>
      </c>
      <c r="L46" s="35">
        <v>4</v>
      </c>
      <c r="M46" s="35">
        <v>2</v>
      </c>
      <c r="N46" s="35">
        <v>4</v>
      </c>
      <c r="O46" s="35">
        <v>1</v>
      </c>
      <c r="P46" s="36">
        <v>2</v>
      </c>
    </row>
    <row r="47" spans="1:17" ht="15.95" customHeight="1" x14ac:dyDescent="0.2">
      <c r="A47" s="45"/>
      <c r="B47" t="s">
        <v>78</v>
      </c>
      <c r="C47" s="34">
        <f t="shared" si="3"/>
        <v>27</v>
      </c>
      <c r="D47" s="35">
        <v>0</v>
      </c>
      <c r="E47" s="35">
        <v>0</v>
      </c>
      <c r="F47" s="35">
        <v>0</v>
      </c>
      <c r="G47" s="35">
        <v>2</v>
      </c>
      <c r="H47" s="35">
        <v>5</v>
      </c>
      <c r="I47" s="35">
        <v>10</v>
      </c>
      <c r="J47" s="35">
        <v>3</v>
      </c>
      <c r="K47" s="35">
        <v>3</v>
      </c>
      <c r="L47" s="35">
        <v>2</v>
      </c>
      <c r="M47" s="35">
        <v>0</v>
      </c>
      <c r="N47" s="35">
        <v>0</v>
      </c>
      <c r="O47" s="35">
        <v>1</v>
      </c>
      <c r="P47" s="36">
        <v>1</v>
      </c>
    </row>
    <row r="48" spans="1:17" ht="15.95" customHeight="1" x14ac:dyDescent="0.2">
      <c r="A48" s="45"/>
      <c r="B48" t="s">
        <v>79</v>
      </c>
      <c r="C48" s="34">
        <f t="shared" si="3"/>
        <v>1230</v>
      </c>
      <c r="D48" s="35">
        <v>29</v>
      </c>
      <c r="E48" s="35">
        <v>16</v>
      </c>
      <c r="F48" s="35">
        <v>30</v>
      </c>
      <c r="G48" s="35">
        <v>58</v>
      </c>
      <c r="H48" s="35">
        <v>229</v>
      </c>
      <c r="I48" s="35">
        <v>194</v>
      </c>
      <c r="J48" s="35">
        <v>141</v>
      </c>
      <c r="K48" s="35">
        <v>101</v>
      </c>
      <c r="L48" s="35">
        <v>122</v>
      </c>
      <c r="M48" s="35">
        <v>109</v>
      </c>
      <c r="N48" s="35">
        <v>92</v>
      </c>
      <c r="O48" s="35">
        <v>48</v>
      </c>
      <c r="P48" s="36">
        <v>61</v>
      </c>
    </row>
    <row r="49" spans="1:17" ht="15.95" customHeight="1" x14ac:dyDescent="0.2">
      <c r="A49" s="45"/>
      <c r="B49" t="s">
        <v>80</v>
      </c>
      <c r="C49" s="34">
        <f t="shared" si="3"/>
        <v>1</v>
      </c>
      <c r="D49" s="35">
        <v>0</v>
      </c>
      <c r="E49" s="35">
        <v>0</v>
      </c>
      <c r="F49" s="35">
        <v>0</v>
      </c>
      <c r="G49" s="35">
        <v>1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0</v>
      </c>
      <c r="P49" s="36">
        <v>0</v>
      </c>
    </row>
    <row r="50" spans="1:17" ht="15.95" customHeight="1" x14ac:dyDescent="0.2">
      <c r="A50" s="45"/>
      <c r="B50" t="s">
        <v>81</v>
      </c>
      <c r="C50" s="34">
        <f t="shared" si="3"/>
        <v>220</v>
      </c>
      <c r="D50" s="35">
        <v>1</v>
      </c>
      <c r="E50" s="35">
        <v>3</v>
      </c>
      <c r="F50" s="35">
        <v>4</v>
      </c>
      <c r="G50" s="35">
        <v>15</v>
      </c>
      <c r="H50" s="35">
        <v>42</v>
      </c>
      <c r="I50" s="35">
        <v>48</v>
      </c>
      <c r="J50" s="35">
        <v>28</v>
      </c>
      <c r="K50" s="35">
        <v>15</v>
      </c>
      <c r="L50" s="35">
        <v>13</v>
      </c>
      <c r="M50" s="35">
        <v>8</v>
      </c>
      <c r="N50" s="35">
        <v>14</v>
      </c>
      <c r="O50" s="35">
        <v>14</v>
      </c>
      <c r="P50" s="36">
        <v>15</v>
      </c>
    </row>
    <row r="51" spans="1:17" ht="15.95" customHeight="1" x14ac:dyDescent="0.2">
      <c r="A51" s="45"/>
      <c r="B51" t="s">
        <v>82</v>
      </c>
      <c r="C51" s="34">
        <f t="shared" si="3"/>
        <v>5707</v>
      </c>
      <c r="D51" s="35">
        <v>48</v>
      </c>
      <c r="E51" s="35">
        <v>115</v>
      </c>
      <c r="F51" s="35">
        <v>98</v>
      </c>
      <c r="G51" s="35">
        <v>215</v>
      </c>
      <c r="H51" s="35">
        <v>800</v>
      </c>
      <c r="I51" s="35">
        <v>1430</v>
      </c>
      <c r="J51" s="35">
        <v>1066</v>
      </c>
      <c r="K51" s="35">
        <v>620</v>
      </c>
      <c r="L51" s="35">
        <v>407</v>
      </c>
      <c r="M51" s="35">
        <v>368</v>
      </c>
      <c r="N51" s="35">
        <v>221</v>
      </c>
      <c r="O51" s="35">
        <v>120</v>
      </c>
      <c r="P51" s="36">
        <v>199</v>
      </c>
    </row>
    <row r="52" spans="1:17" s="19" customFormat="1" ht="18" customHeight="1" x14ac:dyDescent="0.25">
      <c r="A52" s="44" t="s">
        <v>20</v>
      </c>
      <c r="B52" s="44"/>
      <c r="C52" s="34">
        <f t="shared" ref="C52:P52" si="6">SUM(C53:C64,C65:C96)</f>
        <v>48562</v>
      </c>
      <c r="D52" s="34">
        <f t="shared" si="6"/>
        <v>952</v>
      </c>
      <c r="E52" s="34">
        <f t="shared" si="6"/>
        <v>554</v>
      </c>
      <c r="F52" s="34">
        <f t="shared" si="6"/>
        <v>1668</v>
      </c>
      <c r="G52" s="34">
        <f t="shared" si="6"/>
        <v>6728</v>
      </c>
      <c r="H52" s="34">
        <f t="shared" si="6"/>
        <v>9805</v>
      </c>
      <c r="I52" s="34">
        <f t="shared" si="6"/>
        <v>7718</v>
      </c>
      <c r="J52" s="34">
        <f t="shared" si="6"/>
        <v>4751</v>
      </c>
      <c r="K52" s="34">
        <f t="shared" si="6"/>
        <v>3272</v>
      </c>
      <c r="L52" s="34">
        <f t="shared" si="6"/>
        <v>2797</v>
      </c>
      <c r="M52" s="34">
        <f t="shared" si="6"/>
        <v>2722</v>
      </c>
      <c r="N52" s="34">
        <f t="shared" si="6"/>
        <v>2570</v>
      </c>
      <c r="O52" s="34">
        <f t="shared" si="6"/>
        <v>2129</v>
      </c>
      <c r="P52" s="41">
        <f t="shared" si="6"/>
        <v>2896</v>
      </c>
      <c r="Q52" s="21"/>
    </row>
    <row r="53" spans="1:17" ht="15.95" customHeight="1" x14ac:dyDescent="0.2">
      <c r="A53" s="45"/>
      <c r="B53" s="26" t="s">
        <v>127</v>
      </c>
      <c r="C53" s="34">
        <f t="shared" si="3"/>
        <v>9</v>
      </c>
      <c r="D53" s="35">
        <v>0</v>
      </c>
      <c r="E53" s="35">
        <v>0</v>
      </c>
      <c r="F53" s="35">
        <v>0</v>
      </c>
      <c r="G53" s="35">
        <v>2</v>
      </c>
      <c r="H53" s="35">
        <v>2</v>
      </c>
      <c r="I53" s="35">
        <v>1</v>
      </c>
      <c r="J53" s="35">
        <v>1</v>
      </c>
      <c r="K53" s="35">
        <v>2</v>
      </c>
      <c r="L53" s="35">
        <v>0</v>
      </c>
      <c r="M53" s="35">
        <v>0</v>
      </c>
      <c r="N53" s="35">
        <v>0</v>
      </c>
      <c r="O53" s="35">
        <v>0</v>
      </c>
      <c r="P53" s="36">
        <v>1</v>
      </c>
    </row>
    <row r="54" spans="1:17" ht="15.95" customHeight="1" x14ac:dyDescent="0.2">
      <c r="A54" s="45"/>
      <c r="B54" s="26" t="s">
        <v>128</v>
      </c>
      <c r="C54" s="34">
        <f t="shared" si="3"/>
        <v>9850</v>
      </c>
      <c r="D54" s="35">
        <v>207</v>
      </c>
      <c r="E54" s="35">
        <v>74</v>
      </c>
      <c r="F54" s="35">
        <v>752</v>
      </c>
      <c r="G54" s="35">
        <v>1616</v>
      </c>
      <c r="H54" s="35">
        <v>2154</v>
      </c>
      <c r="I54" s="35">
        <v>1553</v>
      </c>
      <c r="J54" s="35">
        <v>711</v>
      </c>
      <c r="K54" s="35">
        <v>401</v>
      </c>
      <c r="L54" s="35">
        <v>276</v>
      </c>
      <c r="M54" s="35">
        <v>315</v>
      </c>
      <c r="N54" s="35">
        <v>417</v>
      </c>
      <c r="O54" s="35">
        <v>399</v>
      </c>
      <c r="P54" s="36">
        <v>975</v>
      </c>
    </row>
    <row r="55" spans="1:17" ht="15.95" customHeight="1" x14ac:dyDescent="0.2">
      <c r="A55" s="45"/>
      <c r="B55" s="46" t="s">
        <v>129</v>
      </c>
      <c r="C55" s="34">
        <f t="shared" si="3"/>
        <v>6</v>
      </c>
      <c r="D55" s="35">
        <v>0</v>
      </c>
      <c r="E55" s="35">
        <v>0</v>
      </c>
      <c r="F55" s="35">
        <v>0</v>
      </c>
      <c r="G55" s="35">
        <v>0</v>
      </c>
      <c r="H55" s="35">
        <v>5</v>
      </c>
      <c r="I55" s="35">
        <v>0</v>
      </c>
      <c r="J55" s="35">
        <v>0</v>
      </c>
      <c r="K55" s="35">
        <v>0</v>
      </c>
      <c r="L55" s="35">
        <v>0</v>
      </c>
      <c r="M55" s="35">
        <v>1</v>
      </c>
      <c r="N55" s="35">
        <v>0</v>
      </c>
      <c r="O55" s="35">
        <v>0</v>
      </c>
      <c r="P55" s="36">
        <v>0</v>
      </c>
    </row>
    <row r="56" spans="1:17" ht="15.95" customHeight="1" x14ac:dyDescent="0.2">
      <c r="A56" s="45"/>
      <c r="B56" s="26" t="s">
        <v>130</v>
      </c>
      <c r="C56" s="34">
        <f t="shared" si="3"/>
        <v>928</v>
      </c>
      <c r="D56" s="35">
        <v>15</v>
      </c>
      <c r="E56" s="35">
        <v>8</v>
      </c>
      <c r="F56" s="35">
        <v>40</v>
      </c>
      <c r="G56" s="35">
        <v>123</v>
      </c>
      <c r="H56" s="35">
        <v>220</v>
      </c>
      <c r="I56" s="35">
        <v>189</v>
      </c>
      <c r="J56" s="35">
        <v>77</v>
      </c>
      <c r="K56" s="35">
        <v>33</v>
      </c>
      <c r="L56" s="35">
        <v>24</v>
      </c>
      <c r="M56" s="35">
        <v>33</v>
      </c>
      <c r="N56" s="35">
        <v>33</v>
      </c>
      <c r="O56" s="35">
        <v>54</v>
      </c>
      <c r="P56" s="36">
        <v>79</v>
      </c>
    </row>
    <row r="57" spans="1:17" ht="15.95" customHeight="1" x14ac:dyDescent="0.2">
      <c r="A57" s="45"/>
      <c r="B57" s="26" t="s">
        <v>131</v>
      </c>
      <c r="C57" s="34">
        <f t="shared" si="3"/>
        <v>1049</v>
      </c>
      <c r="D57" s="35">
        <v>18</v>
      </c>
      <c r="E57" s="35">
        <v>11</v>
      </c>
      <c r="F57" s="35">
        <v>32</v>
      </c>
      <c r="G57" s="35">
        <v>199</v>
      </c>
      <c r="H57" s="35">
        <v>332</v>
      </c>
      <c r="I57" s="35">
        <v>177</v>
      </c>
      <c r="J57" s="35">
        <v>59</v>
      </c>
      <c r="K57" s="35">
        <v>62</v>
      </c>
      <c r="L57" s="35">
        <v>35</v>
      </c>
      <c r="M57" s="35">
        <v>40</v>
      </c>
      <c r="N57" s="35">
        <v>30</v>
      </c>
      <c r="O57" s="35">
        <v>29</v>
      </c>
      <c r="P57" s="36">
        <v>25</v>
      </c>
    </row>
    <row r="58" spans="1:17" ht="15.95" customHeight="1" x14ac:dyDescent="0.2">
      <c r="A58" s="45"/>
      <c r="B58" s="26" t="s">
        <v>178</v>
      </c>
      <c r="C58" s="34">
        <f>SUM(D58:P58)</f>
        <v>9</v>
      </c>
      <c r="D58" s="35">
        <v>0</v>
      </c>
      <c r="E58" s="35">
        <v>0</v>
      </c>
      <c r="F58" s="35">
        <v>0</v>
      </c>
      <c r="G58" s="35">
        <v>0</v>
      </c>
      <c r="H58" s="35">
        <v>1</v>
      </c>
      <c r="I58" s="35">
        <v>4</v>
      </c>
      <c r="J58" s="35">
        <v>2</v>
      </c>
      <c r="K58" s="35">
        <v>1</v>
      </c>
      <c r="L58" s="35">
        <v>0</v>
      </c>
      <c r="M58" s="35">
        <v>0</v>
      </c>
      <c r="N58" s="35">
        <v>0</v>
      </c>
      <c r="O58" s="35">
        <v>0</v>
      </c>
      <c r="P58" s="36">
        <v>1</v>
      </c>
    </row>
    <row r="59" spans="1:17" ht="15.95" customHeight="1" x14ac:dyDescent="0.2">
      <c r="A59" s="45"/>
      <c r="B59" s="26" t="s">
        <v>132</v>
      </c>
      <c r="C59" s="34">
        <f t="shared" si="3"/>
        <v>316</v>
      </c>
      <c r="D59" s="35">
        <v>2</v>
      </c>
      <c r="E59" s="35">
        <v>2</v>
      </c>
      <c r="F59" s="35">
        <v>0</v>
      </c>
      <c r="G59" s="35">
        <v>9</v>
      </c>
      <c r="H59" s="35">
        <v>27</v>
      </c>
      <c r="I59" s="35">
        <v>26</v>
      </c>
      <c r="J59" s="35">
        <v>47</v>
      </c>
      <c r="K59" s="35">
        <v>47</v>
      </c>
      <c r="L59" s="35">
        <v>58</v>
      </c>
      <c r="M59" s="35">
        <v>36</v>
      </c>
      <c r="N59" s="35">
        <v>31</v>
      </c>
      <c r="O59" s="35">
        <v>17</v>
      </c>
      <c r="P59" s="36">
        <v>14</v>
      </c>
    </row>
    <row r="60" spans="1:17" ht="15.95" customHeight="1" x14ac:dyDescent="0.2">
      <c r="A60" s="45"/>
      <c r="B60" s="26" t="s">
        <v>133</v>
      </c>
      <c r="C60" s="34">
        <f t="shared" si="3"/>
        <v>357</v>
      </c>
      <c r="D60" s="35">
        <v>5</v>
      </c>
      <c r="E60" s="35">
        <v>3</v>
      </c>
      <c r="F60" s="35">
        <v>2</v>
      </c>
      <c r="G60" s="35">
        <v>5</v>
      </c>
      <c r="H60" s="35">
        <v>42</v>
      </c>
      <c r="I60" s="35">
        <v>45</v>
      </c>
      <c r="J60" s="35">
        <v>47</v>
      </c>
      <c r="K60" s="35">
        <v>67</v>
      </c>
      <c r="L60" s="35">
        <v>59</v>
      </c>
      <c r="M60" s="35">
        <v>29</v>
      </c>
      <c r="N60" s="35">
        <v>22</v>
      </c>
      <c r="O60" s="35">
        <v>23</v>
      </c>
      <c r="P60" s="36">
        <v>8</v>
      </c>
    </row>
    <row r="61" spans="1:17" ht="15.95" customHeight="1" x14ac:dyDescent="0.2">
      <c r="A61" s="45"/>
      <c r="B61" s="46" t="s">
        <v>134</v>
      </c>
      <c r="C61" s="34">
        <f t="shared" si="3"/>
        <v>638</v>
      </c>
      <c r="D61" s="35">
        <v>26</v>
      </c>
      <c r="E61" s="35">
        <v>11</v>
      </c>
      <c r="F61" s="35">
        <v>11</v>
      </c>
      <c r="G61" s="35">
        <v>207</v>
      </c>
      <c r="H61" s="35">
        <v>133</v>
      </c>
      <c r="I61" s="35">
        <v>68</v>
      </c>
      <c r="J61" s="35">
        <v>31</v>
      </c>
      <c r="K61" s="35">
        <v>33</v>
      </c>
      <c r="L61" s="35">
        <v>31</v>
      </c>
      <c r="M61" s="35">
        <v>22</v>
      </c>
      <c r="N61" s="35">
        <v>33</v>
      </c>
      <c r="O61" s="35">
        <v>19</v>
      </c>
      <c r="P61" s="36">
        <v>13</v>
      </c>
    </row>
    <row r="62" spans="1:17" ht="15.95" customHeight="1" x14ac:dyDescent="0.2">
      <c r="A62" s="45"/>
      <c r="B62" s="26" t="s">
        <v>135</v>
      </c>
      <c r="C62" s="34">
        <f t="shared" si="3"/>
        <v>173</v>
      </c>
      <c r="D62" s="35">
        <v>7</v>
      </c>
      <c r="E62" s="35">
        <v>0</v>
      </c>
      <c r="F62" s="35">
        <v>1</v>
      </c>
      <c r="G62" s="35">
        <v>5</v>
      </c>
      <c r="H62" s="35">
        <v>20</v>
      </c>
      <c r="I62" s="35">
        <v>35</v>
      </c>
      <c r="J62" s="35">
        <v>21</v>
      </c>
      <c r="K62" s="35">
        <v>23</v>
      </c>
      <c r="L62" s="35">
        <v>22</v>
      </c>
      <c r="M62" s="35">
        <v>15</v>
      </c>
      <c r="N62" s="35">
        <v>8</v>
      </c>
      <c r="O62" s="35">
        <v>6</v>
      </c>
      <c r="P62" s="36">
        <v>10</v>
      </c>
    </row>
    <row r="63" spans="1:17" ht="15.95" customHeight="1" x14ac:dyDescent="0.2">
      <c r="A63" s="45"/>
      <c r="B63" s="26" t="s">
        <v>136</v>
      </c>
      <c r="C63" s="34">
        <f t="shared" si="3"/>
        <v>93</v>
      </c>
      <c r="D63" s="35">
        <v>1</v>
      </c>
      <c r="E63" s="35">
        <v>4</v>
      </c>
      <c r="F63" s="35">
        <v>2</v>
      </c>
      <c r="G63" s="35">
        <v>2</v>
      </c>
      <c r="H63" s="35">
        <v>11</v>
      </c>
      <c r="I63" s="35">
        <v>14</v>
      </c>
      <c r="J63" s="35">
        <v>16</v>
      </c>
      <c r="K63" s="35">
        <v>13</v>
      </c>
      <c r="L63" s="35">
        <v>10</v>
      </c>
      <c r="M63" s="35">
        <v>4</v>
      </c>
      <c r="N63" s="35">
        <v>11</v>
      </c>
      <c r="O63" s="35">
        <v>4</v>
      </c>
      <c r="P63" s="36">
        <v>1</v>
      </c>
    </row>
    <row r="64" spans="1:17" ht="15.95" customHeight="1" x14ac:dyDescent="0.2">
      <c r="A64" s="45"/>
      <c r="B64" s="26" t="s">
        <v>137</v>
      </c>
      <c r="C64" s="34">
        <f t="shared" si="3"/>
        <v>6239</v>
      </c>
      <c r="D64" s="35">
        <v>116</v>
      </c>
      <c r="E64" s="35">
        <v>91</v>
      </c>
      <c r="F64" s="35">
        <v>104</v>
      </c>
      <c r="G64" s="35">
        <v>498</v>
      </c>
      <c r="H64" s="35">
        <v>929</v>
      </c>
      <c r="I64" s="35">
        <v>896</v>
      </c>
      <c r="J64" s="35">
        <v>693</v>
      </c>
      <c r="K64" s="35">
        <v>525</v>
      </c>
      <c r="L64" s="35">
        <v>511</v>
      </c>
      <c r="M64" s="35">
        <v>524</v>
      </c>
      <c r="N64" s="35">
        <v>506</v>
      </c>
      <c r="O64" s="35">
        <v>398</v>
      </c>
      <c r="P64" s="36">
        <v>448</v>
      </c>
    </row>
    <row r="65" spans="1:16" ht="15.95" customHeight="1" x14ac:dyDescent="0.2">
      <c r="A65" s="45"/>
      <c r="B65" s="26" t="s">
        <v>138</v>
      </c>
      <c r="C65" s="34">
        <f t="shared" si="3"/>
        <v>102</v>
      </c>
      <c r="D65" s="35">
        <v>7</v>
      </c>
      <c r="E65" s="35">
        <v>0</v>
      </c>
      <c r="F65" s="35">
        <v>2</v>
      </c>
      <c r="G65" s="35">
        <v>2</v>
      </c>
      <c r="H65" s="35">
        <v>10</v>
      </c>
      <c r="I65" s="35">
        <v>17</v>
      </c>
      <c r="J65" s="35">
        <v>11</v>
      </c>
      <c r="K65" s="35">
        <v>8</v>
      </c>
      <c r="L65" s="35">
        <v>23</v>
      </c>
      <c r="M65" s="35">
        <v>7</v>
      </c>
      <c r="N65" s="35">
        <v>6</v>
      </c>
      <c r="O65" s="35">
        <v>7</v>
      </c>
      <c r="P65" s="36">
        <v>2</v>
      </c>
    </row>
    <row r="66" spans="1:16" ht="15.95" customHeight="1" x14ac:dyDescent="0.2">
      <c r="A66" s="45"/>
      <c r="B66" s="46" t="s">
        <v>139</v>
      </c>
      <c r="C66" s="34">
        <f t="shared" si="3"/>
        <v>178</v>
      </c>
      <c r="D66" s="35">
        <v>9</v>
      </c>
      <c r="E66" s="35">
        <v>1</v>
      </c>
      <c r="F66" s="35">
        <v>6</v>
      </c>
      <c r="G66" s="35">
        <v>10</v>
      </c>
      <c r="H66" s="35">
        <v>52</v>
      </c>
      <c r="I66" s="35">
        <v>34</v>
      </c>
      <c r="J66" s="35">
        <v>24</v>
      </c>
      <c r="K66" s="35">
        <v>16</v>
      </c>
      <c r="L66" s="35">
        <v>11</v>
      </c>
      <c r="M66" s="35">
        <v>6</v>
      </c>
      <c r="N66" s="35">
        <v>2</v>
      </c>
      <c r="O66" s="35">
        <v>3</v>
      </c>
      <c r="P66" s="36">
        <v>4</v>
      </c>
    </row>
    <row r="67" spans="1:16" ht="15.95" customHeight="1" x14ac:dyDescent="0.2">
      <c r="A67" s="45"/>
      <c r="B67" s="46" t="s">
        <v>140</v>
      </c>
      <c r="C67" s="34">
        <f t="shared" si="3"/>
        <v>3685</v>
      </c>
      <c r="D67" s="35">
        <v>102</v>
      </c>
      <c r="E67" s="35">
        <v>91</v>
      </c>
      <c r="F67" s="35">
        <v>78</v>
      </c>
      <c r="G67" s="35">
        <v>584</v>
      </c>
      <c r="H67" s="35">
        <v>712</v>
      </c>
      <c r="I67" s="35">
        <v>523</v>
      </c>
      <c r="J67" s="35">
        <v>298</v>
      </c>
      <c r="K67" s="35">
        <v>207</v>
      </c>
      <c r="L67" s="35">
        <v>176</v>
      </c>
      <c r="M67" s="35">
        <v>219</v>
      </c>
      <c r="N67" s="35">
        <v>176</v>
      </c>
      <c r="O67" s="35">
        <v>197</v>
      </c>
      <c r="P67" s="36">
        <v>322</v>
      </c>
    </row>
    <row r="68" spans="1:16" ht="15.95" customHeight="1" x14ac:dyDescent="0.2">
      <c r="A68" s="45"/>
      <c r="B68" s="26" t="s">
        <v>141</v>
      </c>
      <c r="C68" s="34">
        <f>SUM(D68:P68)</f>
        <v>685</v>
      </c>
      <c r="D68" s="35">
        <v>1</v>
      </c>
      <c r="E68" s="35">
        <v>2</v>
      </c>
      <c r="F68" s="35">
        <v>11</v>
      </c>
      <c r="G68" s="35">
        <v>70</v>
      </c>
      <c r="H68" s="35">
        <v>92</v>
      </c>
      <c r="I68" s="35">
        <v>115</v>
      </c>
      <c r="J68" s="35">
        <v>88</v>
      </c>
      <c r="K68" s="35">
        <v>78</v>
      </c>
      <c r="L68" s="35">
        <v>96</v>
      </c>
      <c r="M68" s="35">
        <v>53</v>
      </c>
      <c r="N68" s="35">
        <v>43</v>
      </c>
      <c r="O68" s="35">
        <v>23</v>
      </c>
      <c r="P68" s="36">
        <v>13</v>
      </c>
    </row>
    <row r="69" spans="1:16" ht="15.95" customHeight="1" x14ac:dyDescent="0.2">
      <c r="A69" s="45"/>
      <c r="B69" t="s">
        <v>142</v>
      </c>
      <c r="C69" s="34">
        <f>SUM(D69:P69)</f>
        <v>3853</v>
      </c>
      <c r="D69" s="35">
        <v>66</v>
      </c>
      <c r="E69" s="35">
        <v>63</v>
      </c>
      <c r="F69" s="35">
        <v>196</v>
      </c>
      <c r="G69" s="35">
        <v>845</v>
      </c>
      <c r="H69" s="35">
        <v>1191</v>
      </c>
      <c r="I69" s="35">
        <v>607</v>
      </c>
      <c r="J69" s="35">
        <v>229</v>
      </c>
      <c r="K69" s="35">
        <v>113</v>
      </c>
      <c r="L69" s="35">
        <v>120</v>
      </c>
      <c r="M69" s="35">
        <v>123</v>
      </c>
      <c r="N69" s="35">
        <v>119</v>
      </c>
      <c r="O69" s="35">
        <v>84</v>
      </c>
      <c r="P69" s="36">
        <v>97</v>
      </c>
    </row>
    <row r="70" spans="1:16" ht="18" customHeight="1" x14ac:dyDescent="0.2">
      <c r="A70" s="44" t="s">
        <v>27</v>
      </c>
      <c r="B70" s="26"/>
      <c r="C70" s="34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6"/>
    </row>
    <row r="71" spans="1:16" ht="15.95" customHeight="1" x14ac:dyDescent="0.2">
      <c r="A71" s="45"/>
      <c r="B71" t="s">
        <v>143</v>
      </c>
      <c r="C71" s="34">
        <f>SUM(D71:P71)</f>
        <v>169</v>
      </c>
      <c r="D71" s="35">
        <v>7</v>
      </c>
      <c r="E71" s="35">
        <v>2</v>
      </c>
      <c r="F71" s="35">
        <v>3</v>
      </c>
      <c r="G71" s="35">
        <v>6</v>
      </c>
      <c r="H71" s="35">
        <v>21</v>
      </c>
      <c r="I71" s="35">
        <v>33</v>
      </c>
      <c r="J71" s="35">
        <v>31</v>
      </c>
      <c r="K71" s="35">
        <v>18</v>
      </c>
      <c r="L71" s="35">
        <v>24</v>
      </c>
      <c r="M71" s="35">
        <v>10</v>
      </c>
      <c r="N71" s="35">
        <v>6</v>
      </c>
      <c r="O71" s="35">
        <v>1</v>
      </c>
      <c r="P71" s="36">
        <v>7</v>
      </c>
    </row>
    <row r="72" spans="1:16" ht="15.95" customHeight="1" x14ac:dyDescent="0.2">
      <c r="A72" s="45"/>
      <c r="B72" s="51" t="s">
        <v>179</v>
      </c>
      <c r="C72" s="34">
        <f t="shared" si="3"/>
        <v>749</v>
      </c>
      <c r="D72" s="35">
        <v>5</v>
      </c>
      <c r="E72" s="35">
        <v>3</v>
      </c>
      <c r="F72" s="35">
        <v>9</v>
      </c>
      <c r="G72" s="35">
        <v>90</v>
      </c>
      <c r="H72" s="35">
        <v>317</v>
      </c>
      <c r="I72" s="35">
        <v>172</v>
      </c>
      <c r="J72" s="35">
        <v>45</v>
      </c>
      <c r="K72" s="35">
        <v>26</v>
      </c>
      <c r="L72" s="35">
        <v>18</v>
      </c>
      <c r="M72" s="35">
        <v>10</v>
      </c>
      <c r="N72" s="35">
        <v>22</v>
      </c>
      <c r="O72" s="35">
        <v>18</v>
      </c>
      <c r="P72" s="36">
        <v>14</v>
      </c>
    </row>
    <row r="73" spans="1:16" ht="15.95" customHeight="1" x14ac:dyDescent="0.2">
      <c r="A73" s="45"/>
      <c r="B73" t="s">
        <v>144</v>
      </c>
      <c r="C73" s="34">
        <f t="shared" si="3"/>
        <v>23</v>
      </c>
      <c r="D73" s="35">
        <v>0</v>
      </c>
      <c r="E73" s="35">
        <v>0</v>
      </c>
      <c r="F73" s="35">
        <v>0</v>
      </c>
      <c r="G73" s="35">
        <v>4</v>
      </c>
      <c r="H73" s="35">
        <v>6</v>
      </c>
      <c r="I73" s="35">
        <v>1</v>
      </c>
      <c r="J73" s="35">
        <v>1</v>
      </c>
      <c r="K73" s="35">
        <v>4</v>
      </c>
      <c r="L73" s="35">
        <v>1</v>
      </c>
      <c r="M73" s="35">
        <v>0</v>
      </c>
      <c r="N73" s="35">
        <v>1</v>
      </c>
      <c r="O73" s="35">
        <v>3</v>
      </c>
      <c r="P73" s="36">
        <v>2</v>
      </c>
    </row>
    <row r="74" spans="1:16" ht="15.95" customHeight="1" x14ac:dyDescent="0.2">
      <c r="A74" s="45"/>
      <c r="B74" t="s">
        <v>145</v>
      </c>
      <c r="C74" s="34">
        <f t="shared" si="3"/>
        <v>2271</v>
      </c>
      <c r="D74" s="35">
        <v>53</v>
      </c>
      <c r="E74" s="35">
        <v>38</v>
      </c>
      <c r="F74" s="35">
        <v>56</v>
      </c>
      <c r="G74" s="35">
        <v>141</v>
      </c>
      <c r="H74" s="35">
        <v>306</v>
      </c>
      <c r="I74" s="35">
        <v>370</v>
      </c>
      <c r="J74" s="35">
        <v>247</v>
      </c>
      <c r="K74" s="35">
        <v>216</v>
      </c>
      <c r="L74" s="35">
        <v>181</v>
      </c>
      <c r="M74" s="35">
        <v>200</v>
      </c>
      <c r="N74" s="35">
        <v>133</v>
      </c>
      <c r="O74" s="35">
        <v>131</v>
      </c>
      <c r="P74" s="36">
        <v>199</v>
      </c>
    </row>
    <row r="75" spans="1:16" ht="15.95" customHeight="1" x14ac:dyDescent="0.2">
      <c r="A75" s="45"/>
      <c r="B75" t="s">
        <v>146</v>
      </c>
      <c r="C75" s="34">
        <f t="shared" si="3"/>
        <v>314</v>
      </c>
      <c r="D75" s="35">
        <v>2</v>
      </c>
      <c r="E75" s="35">
        <v>2</v>
      </c>
      <c r="F75" s="35">
        <v>2</v>
      </c>
      <c r="G75" s="35">
        <v>21</v>
      </c>
      <c r="H75" s="35">
        <v>25</v>
      </c>
      <c r="I75" s="35">
        <v>31</v>
      </c>
      <c r="J75" s="35">
        <v>47</v>
      </c>
      <c r="K75" s="35">
        <v>33</v>
      </c>
      <c r="L75" s="35">
        <v>44</v>
      </c>
      <c r="M75" s="35">
        <v>50</v>
      </c>
      <c r="N75" s="35">
        <v>19</v>
      </c>
      <c r="O75" s="35">
        <v>23</v>
      </c>
      <c r="P75" s="36">
        <v>15</v>
      </c>
    </row>
    <row r="76" spans="1:16" ht="15.95" customHeight="1" x14ac:dyDescent="0.2">
      <c r="A76" s="45"/>
      <c r="B76" t="s">
        <v>147</v>
      </c>
      <c r="C76" s="34">
        <f t="shared" ref="C76:C139" si="7">SUM(D76:P76)</f>
        <v>7</v>
      </c>
      <c r="D76" s="35">
        <v>0</v>
      </c>
      <c r="E76" s="35">
        <v>0</v>
      </c>
      <c r="F76" s="35">
        <v>0</v>
      </c>
      <c r="G76" s="35">
        <v>1</v>
      </c>
      <c r="H76" s="35">
        <v>4</v>
      </c>
      <c r="I76" s="35">
        <v>1</v>
      </c>
      <c r="J76" s="35">
        <v>0</v>
      </c>
      <c r="K76" s="35">
        <v>0</v>
      </c>
      <c r="L76" s="35">
        <v>0</v>
      </c>
      <c r="M76" s="35">
        <v>0</v>
      </c>
      <c r="N76" s="35">
        <v>0</v>
      </c>
      <c r="O76" s="35">
        <v>1</v>
      </c>
      <c r="P76" s="36">
        <v>0</v>
      </c>
    </row>
    <row r="77" spans="1:16" ht="15.95" customHeight="1" x14ac:dyDescent="0.2">
      <c r="A77" s="45"/>
      <c r="B77" t="s">
        <v>148</v>
      </c>
      <c r="C77" s="34">
        <f t="shared" si="7"/>
        <v>143</v>
      </c>
      <c r="D77" s="35">
        <v>0</v>
      </c>
      <c r="E77" s="35">
        <v>0</v>
      </c>
      <c r="F77" s="35">
        <v>2</v>
      </c>
      <c r="G77" s="35">
        <v>10</v>
      </c>
      <c r="H77" s="35">
        <v>12</v>
      </c>
      <c r="I77" s="35">
        <v>12</v>
      </c>
      <c r="J77" s="35">
        <v>24</v>
      </c>
      <c r="K77" s="35">
        <v>17</v>
      </c>
      <c r="L77" s="35">
        <v>11</v>
      </c>
      <c r="M77" s="35">
        <v>17</v>
      </c>
      <c r="N77" s="35">
        <v>18</v>
      </c>
      <c r="O77" s="35">
        <v>9</v>
      </c>
      <c r="P77" s="36">
        <v>11</v>
      </c>
    </row>
    <row r="78" spans="1:16" ht="15.95" customHeight="1" x14ac:dyDescent="0.2">
      <c r="A78" s="45"/>
      <c r="B78" t="s">
        <v>149</v>
      </c>
      <c r="C78" s="34">
        <f t="shared" si="7"/>
        <v>42</v>
      </c>
      <c r="D78" s="35">
        <v>1</v>
      </c>
      <c r="E78" s="35">
        <v>0</v>
      </c>
      <c r="F78" s="35">
        <v>1</v>
      </c>
      <c r="G78" s="35">
        <v>11</v>
      </c>
      <c r="H78" s="35">
        <v>14</v>
      </c>
      <c r="I78" s="35">
        <v>8</v>
      </c>
      <c r="J78" s="35">
        <v>1</v>
      </c>
      <c r="K78" s="35">
        <v>1</v>
      </c>
      <c r="L78" s="35">
        <v>1</v>
      </c>
      <c r="M78" s="35">
        <v>2</v>
      </c>
      <c r="N78" s="35">
        <v>0</v>
      </c>
      <c r="O78" s="35">
        <v>1</v>
      </c>
      <c r="P78" s="36">
        <v>1</v>
      </c>
    </row>
    <row r="79" spans="1:16" ht="15.95" customHeight="1" x14ac:dyDescent="0.2">
      <c r="A79" s="45"/>
      <c r="B79" t="s">
        <v>150</v>
      </c>
      <c r="C79" s="34">
        <f t="shared" si="7"/>
        <v>13</v>
      </c>
      <c r="D79" s="35">
        <v>0</v>
      </c>
      <c r="E79" s="35">
        <v>0</v>
      </c>
      <c r="F79" s="35">
        <v>0</v>
      </c>
      <c r="G79" s="35">
        <v>3</v>
      </c>
      <c r="H79" s="35">
        <v>4</v>
      </c>
      <c r="I79" s="35">
        <v>2</v>
      </c>
      <c r="J79" s="35">
        <v>3</v>
      </c>
      <c r="K79" s="35">
        <v>1</v>
      </c>
      <c r="L79" s="35">
        <v>0</v>
      </c>
      <c r="M79" s="35">
        <v>0</v>
      </c>
      <c r="N79" s="35">
        <v>0</v>
      </c>
      <c r="O79" s="35">
        <v>0</v>
      </c>
      <c r="P79" s="36">
        <v>0</v>
      </c>
    </row>
    <row r="80" spans="1:16" ht="15.95" customHeight="1" x14ac:dyDescent="0.2">
      <c r="A80" s="45"/>
      <c r="B80" t="s">
        <v>151</v>
      </c>
      <c r="C80" s="34">
        <f t="shared" si="7"/>
        <v>20</v>
      </c>
      <c r="D80" s="35">
        <v>2</v>
      </c>
      <c r="E80" s="35">
        <v>0</v>
      </c>
      <c r="F80" s="35">
        <v>0</v>
      </c>
      <c r="G80" s="35">
        <v>2</v>
      </c>
      <c r="H80" s="35">
        <v>2</v>
      </c>
      <c r="I80" s="35">
        <v>4</v>
      </c>
      <c r="J80" s="35">
        <v>0</v>
      </c>
      <c r="K80" s="35">
        <v>4</v>
      </c>
      <c r="L80" s="35">
        <v>2</v>
      </c>
      <c r="M80" s="35">
        <v>1</v>
      </c>
      <c r="N80" s="35">
        <v>1</v>
      </c>
      <c r="O80" s="35">
        <v>2</v>
      </c>
      <c r="P80" s="36">
        <v>0</v>
      </c>
    </row>
    <row r="81" spans="1:16" ht="15.95" customHeight="1" x14ac:dyDescent="0.2">
      <c r="A81" s="45"/>
      <c r="B81" t="s">
        <v>152</v>
      </c>
      <c r="C81" s="34">
        <f t="shared" si="7"/>
        <v>15</v>
      </c>
      <c r="D81" s="35">
        <v>0</v>
      </c>
      <c r="E81" s="35">
        <v>0</v>
      </c>
      <c r="F81" s="35">
        <v>0</v>
      </c>
      <c r="G81" s="35">
        <v>0</v>
      </c>
      <c r="H81" s="35">
        <v>3</v>
      </c>
      <c r="I81" s="35">
        <v>5</v>
      </c>
      <c r="J81" s="35">
        <v>4</v>
      </c>
      <c r="K81" s="35">
        <v>1</v>
      </c>
      <c r="L81" s="35">
        <v>0</v>
      </c>
      <c r="M81" s="35">
        <v>1</v>
      </c>
      <c r="N81" s="35">
        <v>1</v>
      </c>
      <c r="O81" s="35">
        <v>0</v>
      </c>
      <c r="P81" s="36">
        <v>0</v>
      </c>
    </row>
    <row r="82" spans="1:16" ht="15.95" customHeight="1" x14ac:dyDescent="0.2">
      <c r="A82" s="45"/>
      <c r="B82" t="s">
        <v>153</v>
      </c>
      <c r="C82" s="34">
        <f t="shared" si="7"/>
        <v>70</v>
      </c>
      <c r="D82" s="35">
        <v>0</v>
      </c>
      <c r="E82" s="35">
        <v>0</v>
      </c>
      <c r="F82" s="35">
        <v>0</v>
      </c>
      <c r="G82" s="35">
        <v>4</v>
      </c>
      <c r="H82" s="35">
        <v>13</v>
      </c>
      <c r="I82" s="35">
        <v>10</v>
      </c>
      <c r="J82" s="35">
        <v>7</v>
      </c>
      <c r="K82" s="35">
        <v>14</v>
      </c>
      <c r="L82" s="35">
        <v>8</v>
      </c>
      <c r="M82" s="35">
        <v>6</v>
      </c>
      <c r="N82" s="35">
        <v>3</v>
      </c>
      <c r="O82" s="35">
        <v>4</v>
      </c>
      <c r="P82" s="36">
        <v>1</v>
      </c>
    </row>
    <row r="83" spans="1:16" ht="15.95" customHeight="1" x14ac:dyDescent="0.2">
      <c r="A83" s="45"/>
      <c r="B83" t="s">
        <v>154</v>
      </c>
      <c r="C83" s="34">
        <f t="shared" si="7"/>
        <v>460</v>
      </c>
      <c r="D83" s="35">
        <v>6</v>
      </c>
      <c r="E83" s="35">
        <v>2</v>
      </c>
      <c r="F83" s="35">
        <v>16</v>
      </c>
      <c r="G83" s="35">
        <v>122</v>
      </c>
      <c r="H83" s="35">
        <v>131</v>
      </c>
      <c r="I83" s="35">
        <v>54</v>
      </c>
      <c r="J83" s="35">
        <v>33</v>
      </c>
      <c r="K83" s="35">
        <v>11</v>
      </c>
      <c r="L83" s="35">
        <v>20</v>
      </c>
      <c r="M83" s="35">
        <v>23</v>
      </c>
      <c r="N83" s="35">
        <v>18</v>
      </c>
      <c r="O83" s="35">
        <v>16</v>
      </c>
      <c r="P83" s="36">
        <v>8</v>
      </c>
    </row>
    <row r="84" spans="1:16" ht="15.95" customHeight="1" x14ac:dyDescent="0.2">
      <c r="A84" s="45"/>
      <c r="B84" t="s">
        <v>155</v>
      </c>
      <c r="C84" s="34">
        <f t="shared" si="7"/>
        <v>1197</v>
      </c>
      <c r="D84" s="35">
        <v>48</v>
      </c>
      <c r="E84" s="35">
        <v>14</v>
      </c>
      <c r="F84" s="35">
        <v>11</v>
      </c>
      <c r="G84" s="35">
        <v>61</v>
      </c>
      <c r="H84" s="35">
        <v>122</v>
      </c>
      <c r="I84" s="35">
        <v>183</v>
      </c>
      <c r="J84" s="35">
        <v>191</v>
      </c>
      <c r="K84" s="35">
        <v>152</v>
      </c>
      <c r="L84" s="35">
        <v>141</v>
      </c>
      <c r="M84" s="35">
        <v>103</v>
      </c>
      <c r="N84" s="35">
        <v>83</v>
      </c>
      <c r="O84" s="35">
        <v>60</v>
      </c>
      <c r="P84" s="36">
        <v>28</v>
      </c>
    </row>
    <row r="85" spans="1:16" ht="15.95" customHeight="1" x14ac:dyDescent="0.2">
      <c r="A85" s="45"/>
      <c r="B85" t="s">
        <v>156</v>
      </c>
      <c r="C85" s="34">
        <f t="shared" si="7"/>
        <v>664</v>
      </c>
      <c r="D85" s="35">
        <v>24</v>
      </c>
      <c r="E85" s="35">
        <v>5</v>
      </c>
      <c r="F85" s="35">
        <v>15</v>
      </c>
      <c r="G85" s="35">
        <v>38</v>
      </c>
      <c r="H85" s="35">
        <v>81</v>
      </c>
      <c r="I85" s="35">
        <v>126</v>
      </c>
      <c r="J85" s="35">
        <v>105</v>
      </c>
      <c r="K85" s="35">
        <v>57</v>
      </c>
      <c r="L85" s="35">
        <v>40</v>
      </c>
      <c r="M85" s="35">
        <v>57</v>
      </c>
      <c r="N85" s="35">
        <v>70</v>
      </c>
      <c r="O85" s="35">
        <v>25</v>
      </c>
      <c r="P85" s="36">
        <v>21</v>
      </c>
    </row>
    <row r="86" spans="1:16" ht="15.95" customHeight="1" x14ac:dyDescent="0.2">
      <c r="A86" s="45"/>
      <c r="B86" t="s">
        <v>157</v>
      </c>
      <c r="C86" s="34">
        <f t="shared" si="7"/>
        <v>5323</v>
      </c>
      <c r="D86" s="35">
        <v>84</v>
      </c>
      <c r="E86" s="35">
        <v>40</v>
      </c>
      <c r="F86" s="35">
        <v>185</v>
      </c>
      <c r="G86" s="35">
        <v>1079</v>
      </c>
      <c r="H86" s="35">
        <v>1378</v>
      </c>
      <c r="I86" s="35">
        <v>921</v>
      </c>
      <c r="J86" s="35">
        <v>358</v>
      </c>
      <c r="K86" s="35">
        <v>224</v>
      </c>
      <c r="L86" s="35">
        <v>175</v>
      </c>
      <c r="M86" s="35">
        <v>186</v>
      </c>
      <c r="N86" s="35">
        <v>208</v>
      </c>
      <c r="O86" s="35">
        <v>225</v>
      </c>
      <c r="P86" s="36">
        <v>260</v>
      </c>
    </row>
    <row r="87" spans="1:16" ht="15.95" customHeight="1" x14ac:dyDescent="0.2">
      <c r="A87" s="45"/>
      <c r="B87" t="s">
        <v>158</v>
      </c>
      <c r="C87" s="34">
        <f t="shared" si="7"/>
        <v>512</v>
      </c>
      <c r="D87" s="35">
        <v>27</v>
      </c>
      <c r="E87" s="35">
        <v>12</v>
      </c>
      <c r="F87" s="35">
        <v>3</v>
      </c>
      <c r="G87" s="35">
        <v>20</v>
      </c>
      <c r="H87" s="35">
        <v>52</v>
      </c>
      <c r="I87" s="35">
        <v>69</v>
      </c>
      <c r="J87" s="35">
        <v>60</v>
      </c>
      <c r="K87" s="35">
        <v>36</v>
      </c>
      <c r="L87" s="35">
        <v>53</v>
      </c>
      <c r="M87" s="35">
        <v>51</v>
      </c>
      <c r="N87" s="35">
        <v>43</v>
      </c>
      <c r="O87" s="35">
        <v>24</v>
      </c>
      <c r="P87" s="36">
        <v>62</v>
      </c>
    </row>
    <row r="88" spans="1:16" ht="15.95" customHeight="1" x14ac:dyDescent="0.2">
      <c r="A88" s="45"/>
      <c r="B88" s="51" t="s">
        <v>180</v>
      </c>
      <c r="C88" s="34">
        <f t="shared" si="7"/>
        <v>30</v>
      </c>
      <c r="D88" s="35">
        <v>0</v>
      </c>
      <c r="E88" s="35">
        <v>0</v>
      </c>
      <c r="F88" s="35">
        <v>0</v>
      </c>
      <c r="G88" s="35">
        <v>0</v>
      </c>
      <c r="H88" s="35">
        <v>4</v>
      </c>
      <c r="I88" s="35">
        <v>5</v>
      </c>
      <c r="J88" s="35">
        <v>8</v>
      </c>
      <c r="K88" s="35">
        <v>4</v>
      </c>
      <c r="L88" s="35">
        <v>2</v>
      </c>
      <c r="M88" s="35">
        <v>4</v>
      </c>
      <c r="N88" s="35">
        <v>1</v>
      </c>
      <c r="O88" s="35">
        <v>1</v>
      </c>
      <c r="P88" s="36">
        <v>1</v>
      </c>
    </row>
    <row r="89" spans="1:16" ht="15.95" customHeight="1" x14ac:dyDescent="0.2">
      <c r="A89" s="45"/>
      <c r="B89" t="s">
        <v>159</v>
      </c>
      <c r="C89" s="34">
        <f>SUM(D89:P89)</f>
        <v>770</v>
      </c>
      <c r="D89" s="35">
        <v>16</v>
      </c>
      <c r="E89" s="35">
        <v>8</v>
      </c>
      <c r="F89" s="35">
        <v>2</v>
      </c>
      <c r="G89" s="35">
        <v>31</v>
      </c>
      <c r="H89" s="35">
        <v>78</v>
      </c>
      <c r="I89" s="35">
        <v>107</v>
      </c>
      <c r="J89" s="35">
        <v>156</v>
      </c>
      <c r="K89" s="35">
        <v>85</v>
      </c>
      <c r="L89" s="35">
        <v>92</v>
      </c>
      <c r="M89" s="35">
        <v>80</v>
      </c>
      <c r="N89" s="35">
        <v>58</v>
      </c>
      <c r="O89" s="35">
        <v>38</v>
      </c>
      <c r="P89" s="36">
        <v>19</v>
      </c>
    </row>
    <row r="90" spans="1:16" ht="15.95" customHeight="1" x14ac:dyDescent="0.2">
      <c r="A90" s="45"/>
      <c r="B90" t="s">
        <v>160</v>
      </c>
      <c r="C90" s="34">
        <f t="shared" si="7"/>
        <v>2032</v>
      </c>
      <c r="D90" s="35">
        <v>30</v>
      </c>
      <c r="E90" s="35">
        <v>14</v>
      </c>
      <c r="F90" s="35">
        <v>11</v>
      </c>
      <c r="G90" s="35">
        <v>117</v>
      </c>
      <c r="H90" s="35">
        <v>274</v>
      </c>
      <c r="I90" s="35">
        <v>355</v>
      </c>
      <c r="J90" s="35">
        <v>349</v>
      </c>
      <c r="K90" s="35">
        <v>242</v>
      </c>
      <c r="L90" s="35">
        <v>225</v>
      </c>
      <c r="M90" s="35">
        <v>169</v>
      </c>
      <c r="N90" s="35">
        <v>144</v>
      </c>
      <c r="O90" s="35">
        <v>66</v>
      </c>
      <c r="P90" s="36">
        <v>36</v>
      </c>
    </row>
    <row r="91" spans="1:16" ht="15.95" customHeight="1" x14ac:dyDescent="0.2">
      <c r="A91" s="45"/>
      <c r="B91" t="s">
        <v>161</v>
      </c>
      <c r="C91" s="34">
        <f t="shared" si="7"/>
        <v>10</v>
      </c>
      <c r="D91" s="35">
        <v>0</v>
      </c>
      <c r="E91" s="35">
        <v>0</v>
      </c>
      <c r="F91" s="35">
        <v>0</v>
      </c>
      <c r="G91" s="35">
        <v>0</v>
      </c>
      <c r="H91" s="35">
        <v>1</v>
      </c>
      <c r="I91" s="35">
        <v>0</v>
      </c>
      <c r="J91" s="35">
        <v>0</v>
      </c>
      <c r="K91" s="35">
        <v>0</v>
      </c>
      <c r="L91" s="35">
        <v>0</v>
      </c>
      <c r="M91" s="35">
        <v>1</v>
      </c>
      <c r="N91" s="35">
        <v>1</v>
      </c>
      <c r="O91" s="35">
        <v>7</v>
      </c>
      <c r="P91" s="36">
        <v>0</v>
      </c>
    </row>
    <row r="92" spans="1:16" ht="15.95" customHeight="1" x14ac:dyDescent="0.2">
      <c r="A92" s="45"/>
      <c r="B92" t="s">
        <v>162</v>
      </c>
      <c r="C92" s="34">
        <f t="shared" si="7"/>
        <v>84</v>
      </c>
      <c r="D92" s="35">
        <v>0</v>
      </c>
      <c r="E92" s="35">
        <v>0</v>
      </c>
      <c r="F92" s="35">
        <v>0</v>
      </c>
      <c r="G92" s="35">
        <v>0</v>
      </c>
      <c r="H92" s="35">
        <v>19</v>
      </c>
      <c r="I92" s="35">
        <v>10</v>
      </c>
      <c r="J92" s="35">
        <v>11</v>
      </c>
      <c r="K92" s="35">
        <v>20</v>
      </c>
      <c r="L92" s="35">
        <v>11</v>
      </c>
      <c r="M92" s="35">
        <v>7</v>
      </c>
      <c r="N92" s="35">
        <v>4</v>
      </c>
      <c r="O92" s="35">
        <v>0</v>
      </c>
      <c r="P92" s="36">
        <v>2</v>
      </c>
    </row>
    <row r="93" spans="1:16" ht="15.95" customHeight="1" x14ac:dyDescent="0.2">
      <c r="A93" s="45"/>
      <c r="B93" t="s">
        <v>163</v>
      </c>
      <c r="C93" s="34">
        <f>SUM(D93:P93)</f>
        <v>574</v>
      </c>
      <c r="D93" s="35">
        <v>12</v>
      </c>
      <c r="E93" s="35">
        <v>11</v>
      </c>
      <c r="F93" s="35">
        <v>12</v>
      </c>
      <c r="G93" s="35">
        <v>147</v>
      </c>
      <c r="H93" s="35">
        <v>102</v>
      </c>
      <c r="I93" s="35">
        <v>79</v>
      </c>
      <c r="J93" s="35">
        <v>33</v>
      </c>
      <c r="K93" s="35">
        <v>24</v>
      </c>
      <c r="L93" s="35">
        <v>27</v>
      </c>
      <c r="M93" s="35">
        <v>30</v>
      </c>
      <c r="N93" s="35">
        <v>41</v>
      </c>
      <c r="O93" s="35">
        <v>29</v>
      </c>
      <c r="P93" s="36">
        <v>27</v>
      </c>
    </row>
    <row r="94" spans="1:16" ht="15.95" customHeight="1" x14ac:dyDescent="0.2">
      <c r="A94" s="45"/>
      <c r="B94" t="s">
        <v>164</v>
      </c>
      <c r="C94" s="34">
        <f t="shared" si="7"/>
        <v>2176</v>
      </c>
      <c r="D94" s="35">
        <v>37</v>
      </c>
      <c r="E94" s="35">
        <v>41</v>
      </c>
      <c r="F94" s="35">
        <v>72</v>
      </c>
      <c r="G94" s="35">
        <v>410</v>
      </c>
      <c r="H94" s="35">
        <v>548</v>
      </c>
      <c r="I94" s="35">
        <v>408</v>
      </c>
      <c r="J94" s="35">
        <v>130</v>
      </c>
      <c r="K94" s="35">
        <v>88</v>
      </c>
      <c r="L94" s="35">
        <v>51</v>
      </c>
      <c r="M94" s="35">
        <v>67</v>
      </c>
      <c r="N94" s="35">
        <v>99</v>
      </c>
      <c r="O94" s="35">
        <v>81</v>
      </c>
      <c r="P94" s="36">
        <v>144</v>
      </c>
    </row>
    <row r="95" spans="1:16" ht="15.95" customHeight="1" x14ac:dyDescent="0.2">
      <c r="A95" s="45"/>
      <c r="B95" t="s">
        <v>165</v>
      </c>
      <c r="C95" s="34">
        <f t="shared" si="7"/>
        <v>2719</v>
      </c>
      <c r="D95" s="35">
        <v>16</v>
      </c>
      <c r="E95" s="35">
        <v>1</v>
      </c>
      <c r="F95" s="35">
        <v>31</v>
      </c>
      <c r="G95" s="35">
        <v>233</v>
      </c>
      <c r="H95" s="35">
        <v>355</v>
      </c>
      <c r="I95" s="35">
        <v>448</v>
      </c>
      <c r="J95" s="35">
        <v>552</v>
      </c>
      <c r="K95" s="35">
        <v>361</v>
      </c>
      <c r="L95" s="35">
        <v>218</v>
      </c>
      <c r="M95" s="35">
        <v>220</v>
      </c>
      <c r="N95" s="35">
        <v>159</v>
      </c>
      <c r="O95" s="35">
        <v>101</v>
      </c>
      <c r="P95" s="36">
        <v>24</v>
      </c>
    </row>
    <row r="96" spans="1:16" ht="15.95" customHeight="1" x14ac:dyDescent="0.2">
      <c r="A96" s="45"/>
      <c r="B96" t="s">
        <v>166</v>
      </c>
      <c r="C96" s="34">
        <f t="shared" si="7"/>
        <v>5</v>
      </c>
      <c r="D96" s="35">
        <v>0</v>
      </c>
      <c r="E96" s="35">
        <v>0</v>
      </c>
      <c r="F96" s="35">
        <v>0</v>
      </c>
      <c r="G96" s="35">
        <v>0</v>
      </c>
      <c r="H96" s="35">
        <v>0</v>
      </c>
      <c r="I96" s="35">
        <v>0</v>
      </c>
      <c r="J96" s="35">
        <v>0</v>
      </c>
      <c r="K96" s="35">
        <v>4</v>
      </c>
      <c r="L96" s="35">
        <v>0</v>
      </c>
      <c r="M96" s="35">
        <v>0</v>
      </c>
      <c r="N96" s="35">
        <v>0</v>
      </c>
      <c r="O96" s="35">
        <v>0</v>
      </c>
      <c r="P96" s="36">
        <v>1</v>
      </c>
    </row>
    <row r="97" spans="1:17" ht="18" customHeight="1" x14ac:dyDescent="0.2">
      <c r="A97" s="44" t="s">
        <v>21</v>
      </c>
      <c r="B97" s="44"/>
      <c r="C97" s="41">
        <f t="shared" ref="C97:P97" si="8">SUM(C98:C125,C126:C135)</f>
        <v>24313</v>
      </c>
      <c r="D97" s="41">
        <f t="shared" si="8"/>
        <v>178</v>
      </c>
      <c r="E97" s="41">
        <f t="shared" si="8"/>
        <v>45</v>
      </c>
      <c r="F97" s="41">
        <f t="shared" si="8"/>
        <v>38</v>
      </c>
      <c r="G97" s="41">
        <f t="shared" si="8"/>
        <v>1964</v>
      </c>
      <c r="H97" s="41">
        <f t="shared" si="8"/>
        <v>4201</v>
      </c>
      <c r="I97" s="41">
        <f t="shared" si="8"/>
        <v>4578</v>
      </c>
      <c r="J97" s="41">
        <f t="shared" si="8"/>
        <v>3977</v>
      </c>
      <c r="K97" s="41">
        <f t="shared" si="8"/>
        <v>2968</v>
      </c>
      <c r="L97" s="41">
        <f t="shared" si="8"/>
        <v>2631</v>
      </c>
      <c r="M97" s="41">
        <f t="shared" si="8"/>
        <v>1878</v>
      </c>
      <c r="N97" s="41">
        <f t="shared" si="8"/>
        <v>964</v>
      </c>
      <c r="O97" s="41">
        <f t="shared" si="8"/>
        <v>458</v>
      </c>
      <c r="P97" s="41">
        <f t="shared" si="8"/>
        <v>433</v>
      </c>
    </row>
    <row r="98" spans="1:17" ht="15.95" customHeight="1" x14ac:dyDescent="0.2">
      <c r="A98" s="45"/>
      <c r="B98" s="26" t="s">
        <v>92</v>
      </c>
      <c r="C98" s="41">
        <f t="shared" si="7"/>
        <v>8</v>
      </c>
      <c r="D98" s="35">
        <v>0</v>
      </c>
      <c r="E98" s="35">
        <v>0</v>
      </c>
      <c r="F98" s="35">
        <v>0</v>
      </c>
      <c r="G98" s="35">
        <v>3</v>
      </c>
      <c r="H98" s="35">
        <v>2</v>
      </c>
      <c r="I98" s="35">
        <v>2</v>
      </c>
      <c r="J98" s="35">
        <v>0</v>
      </c>
      <c r="K98" s="35">
        <v>0</v>
      </c>
      <c r="L98" s="35">
        <v>0</v>
      </c>
      <c r="M98" s="35">
        <v>0</v>
      </c>
      <c r="N98" s="35">
        <v>1</v>
      </c>
      <c r="O98" s="35">
        <v>0</v>
      </c>
      <c r="P98" s="42">
        <v>0</v>
      </c>
    </row>
    <row r="99" spans="1:17" s="19" customFormat="1" ht="15.95" customHeight="1" x14ac:dyDescent="0.25">
      <c r="A99" s="47"/>
      <c r="B99" s="26" t="s">
        <v>93</v>
      </c>
      <c r="C99" s="41">
        <f t="shared" si="7"/>
        <v>10</v>
      </c>
      <c r="D99" s="35">
        <v>1</v>
      </c>
      <c r="E99" s="35">
        <v>3</v>
      </c>
      <c r="F99" s="35">
        <v>0</v>
      </c>
      <c r="G99" s="35">
        <v>0</v>
      </c>
      <c r="H99" s="35">
        <v>0</v>
      </c>
      <c r="I99" s="35">
        <v>2</v>
      </c>
      <c r="J99" s="35">
        <v>1</v>
      </c>
      <c r="K99" s="35">
        <v>1</v>
      </c>
      <c r="L99" s="35">
        <v>0</v>
      </c>
      <c r="M99" s="35">
        <v>0</v>
      </c>
      <c r="N99" s="35">
        <v>0</v>
      </c>
      <c r="O99" s="35">
        <v>0</v>
      </c>
      <c r="P99" s="42">
        <v>2</v>
      </c>
      <c r="Q99" s="3"/>
    </row>
    <row r="100" spans="1:17" ht="15.95" customHeight="1" x14ac:dyDescent="0.2">
      <c r="A100" s="45"/>
      <c r="B100" s="26" t="s">
        <v>94</v>
      </c>
      <c r="C100" s="41">
        <f t="shared" si="7"/>
        <v>5</v>
      </c>
      <c r="D100" s="35">
        <v>1</v>
      </c>
      <c r="E100" s="35">
        <v>0</v>
      </c>
      <c r="F100" s="35">
        <v>0</v>
      </c>
      <c r="G100" s="35">
        <v>0</v>
      </c>
      <c r="H100" s="35">
        <v>1</v>
      </c>
      <c r="I100" s="35">
        <v>0</v>
      </c>
      <c r="J100" s="35">
        <v>0</v>
      </c>
      <c r="K100" s="35">
        <v>0</v>
      </c>
      <c r="L100" s="35">
        <v>0</v>
      </c>
      <c r="M100" s="35">
        <v>1</v>
      </c>
      <c r="N100" s="35">
        <v>1</v>
      </c>
      <c r="O100" s="35">
        <v>1</v>
      </c>
      <c r="P100" s="42">
        <v>0</v>
      </c>
    </row>
    <row r="101" spans="1:17" ht="15.95" customHeight="1" x14ac:dyDescent="0.2">
      <c r="A101" s="45"/>
      <c r="B101" s="26" t="s">
        <v>95</v>
      </c>
      <c r="C101" s="41">
        <f t="shared" si="7"/>
        <v>136</v>
      </c>
      <c r="D101" s="35">
        <v>0</v>
      </c>
      <c r="E101" s="35">
        <v>0</v>
      </c>
      <c r="F101" s="35">
        <v>1</v>
      </c>
      <c r="G101" s="35">
        <v>11</v>
      </c>
      <c r="H101" s="35">
        <v>33</v>
      </c>
      <c r="I101" s="35">
        <v>33</v>
      </c>
      <c r="J101" s="35">
        <v>16</v>
      </c>
      <c r="K101" s="35">
        <v>14</v>
      </c>
      <c r="L101" s="35">
        <v>15</v>
      </c>
      <c r="M101" s="35">
        <v>7</v>
      </c>
      <c r="N101" s="35">
        <v>3</v>
      </c>
      <c r="O101" s="35">
        <v>3</v>
      </c>
      <c r="P101" s="42">
        <v>0</v>
      </c>
    </row>
    <row r="102" spans="1:17" ht="15.95" customHeight="1" x14ac:dyDescent="0.2">
      <c r="A102" s="45"/>
      <c r="B102" s="26" t="s">
        <v>96</v>
      </c>
      <c r="C102" s="41">
        <f t="shared" si="7"/>
        <v>1</v>
      </c>
      <c r="D102" s="35">
        <v>0</v>
      </c>
      <c r="E102" s="35">
        <v>0</v>
      </c>
      <c r="F102" s="35">
        <v>0</v>
      </c>
      <c r="G102" s="35">
        <v>1</v>
      </c>
      <c r="H102" s="35">
        <v>0</v>
      </c>
      <c r="I102" s="35">
        <v>0</v>
      </c>
      <c r="J102" s="35">
        <v>0</v>
      </c>
      <c r="K102" s="35">
        <v>0</v>
      </c>
      <c r="L102" s="35">
        <v>0</v>
      </c>
      <c r="M102" s="35">
        <v>0</v>
      </c>
      <c r="N102" s="35">
        <v>0</v>
      </c>
      <c r="O102" s="35">
        <v>0</v>
      </c>
      <c r="P102" s="42">
        <v>0</v>
      </c>
    </row>
    <row r="103" spans="1:17" ht="15.95" customHeight="1" x14ac:dyDescent="0.2">
      <c r="A103" s="45"/>
      <c r="B103" s="26" t="s">
        <v>97</v>
      </c>
      <c r="C103" s="41">
        <f t="shared" si="7"/>
        <v>1259</v>
      </c>
      <c r="D103" s="35">
        <v>3</v>
      </c>
      <c r="E103" s="35">
        <v>1</v>
      </c>
      <c r="F103" s="35">
        <v>4</v>
      </c>
      <c r="G103" s="35">
        <v>91</v>
      </c>
      <c r="H103" s="35">
        <v>146</v>
      </c>
      <c r="I103" s="35">
        <v>208</v>
      </c>
      <c r="J103" s="35">
        <v>264</v>
      </c>
      <c r="K103" s="35">
        <v>142</v>
      </c>
      <c r="L103" s="35">
        <v>139</v>
      </c>
      <c r="M103" s="35">
        <v>121</v>
      </c>
      <c r="N103" s="35">
        <v>62</v>
      </c>
      <c r="O103" s="35">
        <v>34</v>
      </c>
      <c r="P103" s="42">
        <v>44</v>
      </c>
    </row>
    <row r="104" spans="1:17" ht="15.95" customHeight="1" x14ac:dyDescent="0.2">
      <c r="A104" s="45"/>
      <c r="B104" s="26" t="s">
        <v>98</v>
      </c>
      <c r="C104" s="41">
        <f t="shared" si="7"/>
        <v>87</v>
      </c>
      <c r="D104" s="35">
        <v>0</v>
      </c>
      <c r="E104" s="35">
        <v>0</v>
      </c>
      <c r="F104" s="35">
        <v>0</v>
      </c>
      <c r="G104" s="35">
        <v>1</v>
      </c>
      <c r="H104" s="35">
        <v>13</v>
      </c>
      <c r="I104" s="35">
        <v>18</v>
      </c>
      <c r="J104" s="35">
        <v>11</v>
      </c>
      <c r="K104" s="35">
        <v>15</v>
      </c>
      <c r="L104" s="35">
        <v>4</v>
      </c>
      <c r="M104" s="35">
        <v>5</v>
      </c>
      <c r="N104" s="35">
        <v>5</v>
      </c>
      <c r="O104" s="35">
        <v>7</v>
      </c>
      <c r="P104" s="42">
        <v>8</v>
      </c>
    </row>
    <row r="105" spans="1:17" ht="15.95" customHeight="1" x14ac:dyDescent="0.2">
      <c r="A105" s="45"/>
      <c r="B105" s="26" t="s">
        <v>99</v>
      </c>
      <c r="C105" s="41">
        <f t="shared" si="7"/>
        <v>20</v>
      </c>
      <c r="D105" s="35">
        <v>0</v>
      </c>
      <c r="E105" s="35">
        <v>0</v>
      </c>
      <c r="F105" s="35">
        <v>0</v>
      </c>
      <c r="G105" s="35">
        <v>5</v>
      </c>
      <c r="H105" s="35">
        <v>5</v>
      </c>
      <c r="I105" s="35">
        <v>5</v>
      </c>
      <c r="J105" s="35">
        <v>3</v>
      </c>
      <c r="K105" s="35">
        <v>1</v>
      </c>
      <c r="L105" s="35">
        <v>0</v>
      </c>
      <c r="M105" s="35">
        <v>0</v>
      </c>
      <c r="N105" s="35">
        <v>1</v>
      </c>
      <c r="O105" s="35">
        <v>0</v>
      </c>
      <c r="P105" s="42">
        <v>0</v>
      </c>
    </row>
    <row r="106" spans="1:17" ht="15.95" customHeight="1" x14ac:dyDescent="0.2">
      <c r="A106" s="45"/>
      <c r="B106" s="26" t="s">
        <v>181</v>
      </c>
      <c r="C106" s="41">
        <f t="shared" si="7"/>
        <v>670</v>
      </c>
      <c r="D106" s="35">
        <v>11</v>
      </c>
      <c r="E106" s="35">
        <v>9</v>
      </c>
      <c r="F106" s="35">
        <v>2</v>
      </c>
      <c r="G106" s="35">
        <v>86</v>
      </c>
      <c r="H106" s="35">
        <v>126</v>
      </c>
      <c r="I106" s="35">
        <v>69</v>
      </c>
      <c r="J106" s="35">
        <v>65</v>
      </c>
      <c r="K106" s="35">
        <v>97</v>
      </c>
      <c r="L106" s="35">
        <v>63</v>
      </c>
      <c r="M106" s="35">
        <v>49</v>
      </c>
      <c r="N106" s="35">
        <v>34</v>
      </c>
      <c r="O106" s="35">
        <v>37</v>
      </c>
      <c r="P106" s="42">
        <v>22</v>
      </c>
    </row>
    <row r="107" spans="1:17" ht="15.95" customHeight="1" x14ac:dyDescent="0.2">
      <c r="A107" s="45"/>
      <c r="B107" s="26" t="s">
        <v>100</v>
      </c>
      <c r="C107" s="41">
        <f t="shared" si="7"/>
        <v>1</v>
      </c>
      <c r="D107" s="35">
        <v>0</v>
      </c>
      <c r="E107" s="35">
        <v>0</v>
      </c>
      <c r="F107" s="35">
        <v>0</v>
      </c>
      <c r="G107" s="35">
        <v>1</v>
      </c>
      <c r="H107" s="35">
        <v>0</v>
      </c>
      <c r="I107" s="35">
        <v>0</v>
      </c>
      <c r="J107" s="35">
        <v>0</v>
      </c>
      <c r="K107" s="35">
        <v>0</v>
      </c>
      <c r="L107" s="35">
        <v>0</v>
      </c>
      <c r="M107" s="35">
        <v>0</v>
      </c>
      <c r="N107" s="35">
        <v>0</v>
      </c>
      <c r="O107" s="35">
        <v>0</v>
      </c>
      <c r="P107" s="42">
        <v>0</v>
      </c>
    </row>
    <row r="108" spans="1:17" ht="15.95" customHeight="1" x14ac:dyDescent="0.2">
      <c r="A108" s="45"/>
      <c r="B108" s="46" t="s">
        <v>101</v>
      </c>
      <c r="C108" s="41">
        <f t="shared" si="7"/>
        <v>11154</v>
      </c>
      <c r="D108" s="35">
        <v>17</v>
      </c>
      <c r="E108" s="35">
        <v>0</v>
      </c>
      <c r="F108" s="35">
        <v>1</v>
      </c>
      <c r="G108" s="35">
        <v>288</v>
      </c>
      <c r="H108" s="35">
        <v>2018</v>
      </c>
      <c r="I108" s="35">
        <v>2095</v>
      </c>
      <c r="J108" s="35">
        <v>1739</v>
      </c>
      <c r="K108" s="35">
        <v>1519</v>
      </c>
      <c r="L108" s="35">
        <v>1516</v>
      </c>
      <c r="M108" s="35">
        <v>1108</v>
      </c>
      <c r="N108" s="35">
        <v>573</v>
      </c>
      <c r="O108" s="35">
        <v>207</v>
      </c>
      <c r="P108" s="42">
        <v>73</v>
      </c>
    </row>
    <row r="109" spans="1:17" ht="15.95" customHeight="1" x14ac:dyDescent="0.2">
      <c r="A109" s="45"/>
      <c r="B109" s="26" t="s">
        <v>102</v>
      </c>
      <c r="C109" s="41">
        <f t="shared" si="7"/>
        <v>194</v>
      </c>
      <c r="D109" s="35">
        <v>1</v>
      </c>
      <c r="E109" s="35">
        <v>0</v>
      </c>
      <c r="F109" s="35">
        <v>1</v>
      </c>
      <c r="G109" s="35">
        <v>17</v>
      </c>
      <c r="H109" s="35">
        <v>51</v>
      </c>
      <c r="I109" s="35">
        <v>37</v>
      </c>
      <c r="J109" s="35">
        <v>35</v>
      </c>
      <c r="K109" s="35">
        <v>23</v>
      </c>
      <c r="L109" s="35">
        <v>11</v>
      </c>
      <c r="M109" s="35">
        <v>4</v>
      </c>
      <c r="N109" s="35">
        <v>9</v>
      </c>
      <c r="O109" s="35">
        <v>2</v>
      </c>
      <c r="P109" s="42">
        <v>3</v>
      </c>
    </row>
    <row r="110" spans="1:17" ht="15.95" customHeight="1" x14ac:dyDescent="0.2">
      <c r="A110" s="45"/>
      <c r="B110" s="26" t="s">
        <v>103</v>
      </c>
      <c r="C110" s="41">
        <f t="shared" si="7"/>
        <v>5938</v>
      </c>
      <c r="D110" s="35">
        <v>48</v>
      </c>
      <c r="E110" s="35">
        <v>1</v>
      </c>
      <c r="F110" s="35">
        <v>2</v>
      </c>
      <c r="G110" s="35">
        <v>365</v>
      </c>
      <c r="H110" s="35">
        <v>1143</v>
      </c>
      <c r="I110" s="35">
        <v>1422</v>
      </c>
      <c r="J110" s="35">
        <v>1260</v>
      </c>
      <c r="K110" s="35">
        <v>661</v>
      </c>
      <c r="L110" s="35">
        <v>488</v>
      </c>
      <c r="M110" s="35">
        <v>333</v>
      </c>
      <c r="N110" s="35">
        <v>132</v>
      </c>
      <c r="O110" s="35">
        <v>54</v>
      </c>
      <c r="P110" s="42">
        <v>29</v>
      </c>
    </row>
    <row r="111" spans="1:17" ht="15.95" customHeight="1" x14ac:dyDescent="0.2">
      <c r="A111" s="45"/>
      <c r="B111" s="26" t="s">
        <v>104</v>
      </c>
      <c r="C111" s="41">
        <f t="shared" si="7"/>
        <v>1081</v>
      </c>
      <c r="D111" s="35">
        <v>12</v>
      </c>
      <c r="E111" s="35">
        <v>0</v>
      </c>
      <c r="F111" s="35">
        <v>0</v>
      </c>
      <c r="G111" s="35">
        <v>125</v>
      </c>
      <c r="H111" s="35">
        <v>193</v>
      </c>
      <c r="I111" s="35">
        <v>195</v>
      </c>
      <c r="J111" s="35">
        <v>160</v>
      </c>
      <c r="K111" s="35">
        <v>154</v>
      </c>
      <c r="L111" s="35">
        <v>147</v>
      </c>
      <c r="M111" s="35">
        <v>75</v>
      </c>
      <c r="N111" s="35">
        <v>13</v>
      </c>
      <c r="O111" s="35">
        <v>5</v>
      </c>
      <c r="P111" s="42">
        <v>2</v>
      </c>
    </row>
    <row r="112" spans="1:17" ht="15.95" customHeight="1" x14ac:dyDescent="0.2">
      <c r="A112" s="45"/>
      <c r="B112" t="s">
        <v>105</v>
      </c>
      <c r="C112" s="41">
        <f t="shared" si="7"/>
        <v>5</v>
      </c>
      <c r="D112" s="35">
        <v>0</v>
      </c>
      <c r="E112" s="35">
        <v>1</v>
      </c>
      <c r="F112" s="35">
        <v>1</v>
      </c>
      <c r="G112" s="35">
        <v>0</v>
      </c>
      <c r="H112" s="35">
        <v>2</v>
      </c>
      <c r="I112" s="35">
        <v>0</v>
      </c>
      <c r="J112" s="35">
        <v>0</v>
      </c>
      <c r="K112" s="35">
        <v>0</v>
      </c>
      <c r="L112" s="35">
        <v>1</v>
      </c>
      <c r="M112" s="35">
        <v>0</v>
      </c>
      <c r="N112" s="35">
        <v>0</v>
      </c>
      <c r="O112" s="35">
        <v>0</v>
      </c>
      <c r="P112" s="42">
        <v>0</v>
      </c>
    </row>
    <row r="113" spans="1:16" ht="15.95" customHeight="1" x14ac:dyDescent="0.2">
      <c r="A113" s="45"/>
      <c r="B113" t="s">
        <v>106</v>
      </c>
      <c r="C113" s="41">
        <f t="shared" si="7"/>
        <v>14</v>
      </c>
      <c r="D113" s="35">
        <v>0</v>
      </c>
      <c r="E113" s="35">
        <v>0</v>
      </c>
      <c r="F113" s="35">
        <v>0</v>
      </c>
      <c r="G113" s="35">
        <v>0</v>
      </c>
      <c r="H113" s="35">
        <v>4</v>
      </c>
      <c r="I113" s="35">
        <v>4</v>
      </c>
      <c r="J113" s="35">
        <v>2</v>
      </c>
      <c r="K113" s="35">
        <v>2</v>
      </c>
      <c r="L113" s="35">
        <v>1</v>
      </c>
      <c r="M113" s="35">
        <v>0</v>
      </c>
      <c r="N113" s="35">
        <v>1</v>
      </c>
      <c r="O113" s="35">
        <v>0</v>
      </c>
      <c r="P113" s="42">
        <v>0</v>
      </c>
    </row>
    <row r="114" spans="1:16" ht="15.95" customHeight="1" x14ac:dyDescent="0.2">
      <c r="A114" s="45"/>
      <c r="B114" t="s">
        <v>107</v>
      </c>
      <c r="C114" s="41">
        <f t="shared" si="7"/>
        <v>1649</v>
      </c>
      <c r="D114" s="35">
        <v>55</v>
      </c>
      <c r="E114" s="35">
        <v>29</v>
      </c>
      <c r="F114" s="35">
        <v>19</v>
      </c>
      <c r="G114" s="35">
        <v>844</v>
      </c>
      <c r="H114" s="35">
        <v>162</v>
      </c>
      <c r="I114" s="35">
        <v>89</v>
      </c>
      <c r="J114" s="35">
        <v>55</v>
      </c>
      <c r="K114" s="35">
        <v>51</v>
      </c>
      <c r="L114" s="35">
        <v>54</v>
      </c>
      <c r="M114" s="35">
        <v>41</v>
      </c>
      <c r="N114" s="35">
        <v>36</v>
      </c>
      <c r="O114" s="35">
        <v>49</v>
      </c>
      <c r="P114" s="42">
        <v>165</v>
      </c>
    </row>
    <row r="115" spans="1:16" ht="15.95" customHeight="1" x14ac:dyDescent="0.2">
      <c r="A115" s="45"/>
      <c r="B115" t="s">
        <v>108</v>
      </c>
      <c r="C115" s="41">
        <f t="shared" si="7"/>
        <v>178</v>
      </c>
      <c r="D115" s="35">
        <v>4</v>
      </c>
      <c r="E115" s="35">
        <v>0</v>
      </c>
      <c r="F115" s="35">
        <v>1</v>
      </c>
      <c r="G115" s="35">
        <v>22</v>
      </c>
      <c r="H115" s="35">
        <v>22</v>
      </c>
      <c r="I115" s="35">
        <v>17</v>
      </c>
      <c r="J115" s="35">
        <v>21</v>
      </c>
      <c r="K115" s="35">
        <v>13</v>
      </c>
      <c r="L115" s="35">
        <v>11</v>
      </c>
      <c r="M115" s="35">
        <v>8</v>
      </c>
      <c r="N115" s="35">
        <v>5</v>
      </c>
      <c r="O115" s="35">
        <v>8</v>
      </c>
      <c r="P115" s="42">
        <v>46</v>
      </c>
    </row>
    <row r="116" spans="1:16" ht="15.95" customHeight="1" x14ac:dyDescent="0.2">
      <c r="A116" s="45"/>
      <c r="B116" t="s">
        <v>109</v>
      </c>
      <c r="C116" s="41">
        <f t="shared" si="7"/>
        <v>6</v>
      </c>
      <c r="D116" s="35">
        <v>0</v>
      </c>
      <c r="E116" s="35">
        <v>0</v>
      </c>
      <c r="F116" s="35">
        <v>0</v>
      </c>
      <c r="G116" s="35">
        <v>0</v>
      </c>
      <c r="H116" s="35">
        <v>3</v>
      </c>
      <c r="I116" s="35">
        <v>1</v>
      </c>
      <c r="J116" s="35">
        <v>2</v>
      </c>
      <c r="K116" s="35">
        <v>0</v>
      </c>
      <c r="L116" s="35">
        <v>0</v>
      </c>
      <c r="M116" s="35">
        <v>0</v>
      </c>
      <c r="N116" s="35">
        <v>0</v>
      </c>
      <c r="O116" s="35">
        <v>0</v>
      </c>
      <c r="P116" s="42">
        <v>0</v>
      </c>
    </row>
    <row r="117" spans="1:16" ht="15.95" customHeight="1" x14ac:dyDescent="0.2">
      <c r="A117" s="45"/>
      <c r="B117" t="s">
        <v>110</v>
      </c>
      <c r="C117" s="41">
        <f t="shared" si="7"/>
        <v>6</v>
      </c>
      <c r="D117" s="35">
        <v>1</v>
      </c>
      <c r="E117" s="35">
        <v>1</v>
      </c>
      <c r="F117" s="35">
        <v>0</v>
      </c>
      <c r="G117" s="35">
        <v>1</v>
      </c>
      <c r="H117" s="35">
        <v>0</v>
      </c>
      <c r="I117" s="35">
        <v>0</v>
      </c>
      <c r="J117" s="35">
        <v>1</v>
      </c>
      <c r="K117" s="35">
        <v>2</v>
      </c>
      <c r="L117" s="35">
        <v>0</v>
      </c>
      <c r="M117" s="35">
        <v>0</v>
      </c>
      <c r="N117" s="35">
        <v>0</v>
      </c>
      <c r="O117" s="35">
        <v>0</v>
      </c>
      <c r="P117" s="42">
        <v>0</v>
      </c>
    </row>
    <row r="118" spans="1:16" ht="15.95" customHeight="1" x14ac:dyDescent="0.2">
      <c r="A118" s="45"/>
      <c r="B118" t="s">
        <v>111</v>
      </c>
      <c r="C118" s="41">
        <f t="shared" si="7"/>
        <v>8</v>
      </c>
      <c r="D118" s="35">
        <v>0</v>
      </c>
      <c r="E118" s="35">
        <v>0</v>
      </c>
      <c r="F118" s="35">
        <v>0</v>
      </c>
      <c r="G118" s="35">
        <v>3</v>
      </c>
      <c r="H118" s="35">
        <v>3</v>
      </c>
      <c r="I118" s="35">
        <v>1</v>
      </c>
      <c r="J118" s="35">
        <v>0</v>
      </c>
      <c r="K118" s="35">
        <v>0</v>
      </c>
      <c r="L118" s="35">
        <v>0</v>
      </c>
      <c r="M118" s="35">
        <v>0</v>
      </c>
      <c r="N118" s="35">
        <v>0</v>
      </c>
      <c r="O118" s="35">
        <v>0</v>
      </c>
      <c r="P118" s="42">
        <v>1</v>
      </c>
    </row>
    <row r="119" spans="1:16" ht="15.75" customHeight="1" x14ac:dyDescent="0.2">
      <c r="A119" s="45"/>
      <c r="B119" t="s">
        <v>112</v>
      </c>
      <c r="C119" s="41">
        <f t="shared" si="7"/>
        <v>6</v>
      </c>
      <c r="D119" s="35">
        <v>0</v>
      </c>
      <c r="E119" s="35">
        <v>0</v>
      </c>
      <c r="F119" s="35">
        <v>0</v>
      </c>
      <c r="G119" s="35">
        <v>1</v>
      </c>
      <c r="H119" s="35">
        <v>3</v>
      </c>
      <c r="I119" s="35">
        <v>0</v>
      </c>
      <c r="J119" s="35">
        <v>0</v>
      </c>
      <c r="K119" s="35">
        <v>2</v>
      </c>
      <c r="L119" s="35">
        <v>0</v>
      </c>
      <c r="M119" s="35">
        <v>0</v>
      </c>
      <c r="N119" s="35">
        <v>0</v>
      </c>
      <c r="O119" s="35">
        <v>0</v>
      </c>
      <c r="P119" s="42">
        <v>0</v>
      </c>
    </row>
    <row r="120" spans="1:16" ht="15.95" customHeight="1" x14ac:dyDescent="0.2">
      <c r="A120" s="45"/>
      <c r="B120" t="s">
        <v>113</v>
      </c>
      <c r="C120" s="41">
        <f t="shared" ref="C120:C125" si="9">SUM(D120:P120)</f>
        <v>82</v>
      </c>
      <c r="D120" s="35">
        <v>0</v>
      </c>
      <c r="E120" s="35">
        <v>0</v>
      </c>
      <c r="F120" s="35">
        <v>0</v>
      </c>
      <c r="G120" s="35">
        <v>8</v>
      </c>
      <c r="H120" s="35">
        <v>15</v>
      </c>
      <c r="I120" s="35">
        <v>22</v>
      </c>
      <c r="J120" s="35">
        <v>13</v>
      </c>
      <c r="K120" s="35">
        <v>14</v>
      </c>
      <c r="L120" s="35">
        <v>3</v>
      </c>
      <c r="M120" s="35">
        <v>0</v>
      </c>
      <c r="N120" s="35">
        <v>2</v>
      </c>
      <c r="O120" s="35">
        <v>3</v>
      </c>
      <c r="P120" s="42">
        <v>2</v>
      </c>
    </row>
    <row r="121" spans="1:16" ht="15.95" customHeight="1" x14ac:dyDescent="0.2">
      <c r="A121" s="45"/>
      <c r="B121" t="s">
        <v>114</v>
      </c>
      <c r="C121" s="41">
        <f t="shared" si="9"/>
        <v>14</v>
      </c>
      <c r="D121" s="35">
        <v>2</v>
      </c>
      <c r="E121" s="35">
        <v>0</v>
      </c>
      <c r="F121" s="35">
        <v>0</v>
      </c>
      <c r="G121" s="35">
        <v>0</v>
      </c>
      <c r="H121" s="35">
        <v>2</v>
      </c>
      <c r="I121" s="35">
        <v>1</v>
      </c>
      <c r="J121" s="35">
        <v>3</v>
      </c>
      <c r="K121" s="35">
        <v>0</v>
      </c>
      <c r="L121" s="35">
        <v>0</v>
      </c>
      <c r="M121" s="35">
        <v>0</v>
      </c>
      <c r="N121" s="35">
        <v>1</v>
      </c>
      <c r="O121" s="35">
        <v>1</v>
      </c>
      <c r="P121" s="42">
        <v>4</v>
      </c>
    </row>
    <row r="122" spans="1:16" ht="15.95" customHeight="1" x14ac:dyDescent="0.2">
      <c r="A122" s="45"/>
      <c r="B122" t="s">
        <v>115</v>
      </c>
      <c r="C122" s="41">
        <f t="shared" si="9"/>
        <v>7</v>
      </c>
      <c r="D122" s="35">
        <v>0</v>
      </c>
      <c r="E122" s="35">
        <v>0</v>
      </c>
      <c r="F122" s="35">
        <v>0</v>
      </c>
      <c r="G122" s="35">
        <v>1</v>
      </c>
      <c r="H122" s="35">
        <v>2</v>
      </c>
      <c r="I122" s="35">
        <v>1</v>
      </c>
      <c r="J122" s="35">
        <v>1</v>
      </c>
      <c r="K122" s="35">
        <v>0</v>
      </c>
      <c r="L122" s="35">
        <v>2</v>
      </c>
      <c r="M122" s="35">
        <v>0</v>
      </c>
      <c r="N122" s="35">
        <v>0</v>
      </c>
      <c r="O122" s="35">
        <v>0</v>
      </c>
      <c r="P122" s="42">
        <v>0</v>
      </c>
    </row>
    <row r="123" spans="1:16" ht="15.95" customHeight="1" x14ac:dyDescent="0.2">
      <c r="A123" s="45"/>
      <c r="B123" t="s">
        <v>116</v>
      </c>
      <c r="C123" s="41">
        <f t="shared" si="9"/>
        <v>3</v>
      </c>
      <c r="D123" s="35">
        <v>0</v>
      </c>
      <c r="E123" s="35">
        <v>0</v>
      </c>
      <c r="F123" s="35">
        <v>0</v>
      </c>
      <c r="G123" s="35">
        <v>0</v>
      </c>
      <c r="H123" s="35">
        <v>2</v>
      </c>
      <c r="I123" s="35">
        <v>1</v>
      </c>
      <c r="J123" s="35">
        <v>0</v>
      </c>
      <c r="K123" s="35">
        <v>0</v>
      </c>
      <c r="L123" s="35">
        <v>0</v>
      </c>
      <c r="M123" s="35">
        <v>0</v>
      </c>
      <c r="N123" s="35">
        <v>0</v>
      </c>
      <c r="O123" s="35">
        <v>0</v>
      </c>
      <c r="P123" s="42">
        <v>0</v>
      </c>
    </row>
    <row r="124" spans="1:16" ht="15.95" customHeight="1" x14ac:dyDescent="0.2">
      <c r="A124" s="45"/>
      <c r="B124" t="s">
        <v>117</v>
      </c>
      <c r="C124" s="41">
        <f t="shared" si="9"/>
        <v>66</v>
      </c>
      <c r="D124" s="35">
        <v>1</v>
      </c>
      <c r="E124" s="35">
        <v>0</v>
      </c>
      <c r="F124" s="35">
        <v>0</v>
      </c>
      <c r="G124" s="35">
        <v>2</v>
      </c>
      <c r="H124" s="35">
        <v>2</v>
      </c>
      <c r="I124" s="35">
        <v>10</v>
      </c>
      <c r="J124" s="35">
        <v>18</v>
      </c>
      <c r="K124" s="35">
        <v>8</v>
      </c>
      <c r="L124" s="35">
        <v>8</v>
      </c>
      <c r="M124" s="35">
        <v>5</v>
      </c>
      <c r="N124" s="35">
        <v>3</v>
      </c>
      <c r="O124" s="35">
        <v>4</v>
      </c>
      <c r="P124" s="42">
        <v>5</v>
      </c>
    </row>
    <row r="125" spans="1:16" ht="15.75" customHeight="1" x14ac:dyDescent="0.2">
      <c r="A125" s="45"/>
      <c r="B125" t="s">
        <v>118</v>
      </c>
      <c r="C125" s="41">
        <f t="shared" si="9"/>
        <v>3</v>
      </c>
      <c r="D125" s="35">
        <v>0</v>
      </c>
      <c r="E125" s="35">
        <v>0</v>
      </c>
      <c r="F125" s="35">
        <v>0</v>
      </c>
      <c r="G125" s="35">
        <v>0</v>
      </c>
      <c r="H125" s="35">
        <v>0</v>
      </c>
      <c r="I125" s="35">
        <v>0</v>
      </c>
      <c r="J125" s="35">
        <v>2</v>
      </c>
      <c r="K125" s="35">
        <v>0</v>
      </c>
      <c r="L125" s="35">
        <v>1</v>
      </c>
      <c r="M125" s="35">
        <v>0</v>
      </c>
      <c r="N125" s="35">
        <v>0</v>
      </c>
      <c r="O125" s="35">
        <v>0</v>
      </c>
      <c r="P125" s="42">
        <v>0</v>
      </c>
    </row>
    <row r="126" spans="1:16" ht="15.95" customHeight="1" x14ac:dyDescent="0.2">
      <c r="A126" s="45"/>
      <c r="B126" t="s">
        <v>119</v>
      </c>
      <c r="C126" s="41">
        <f>SUM(D126:P126)</f>
        <v>4</v>
      </c>
      <c r="D126" s="35">
        <v>0</v>
      </c>
      <c r="E126" s="35">
        <v>0</v>
      </c>
      <c r="F126" s="35">
        <v>0</v>
      </c>
      <c r="G126" s="35">
        <v>0</v>
      </c>
      <c r="H126" s="35">
        <v>0</v>
      </c>
      <c r="I126" s="35">
        <v>4</v>
      </c>
      <c r="J126" s="35">
        <v>0</v>
      </c>
      <c r="K126" s="35">
        <v>0</v>
      </c>
      <c r="L126" s="35">
        <v>0</v>
      </c>
      <c r="M126" s="35">
        <v>0</v>
      </c>
      <c r="N126" s="35">
        <v>0</v>
      </c>
      <c r="O126" s="35">
        <v>0</v>
      </c>
      <c r="P126" s="42">
        <v>0</v>
      </c>
    </row>
    <row r="127" spans="1:16" ht="15.95" customHeight="1" x14ac:dyDescent="0.2">
      <c r="A127" s="45"/>
      <c r="B127" t="s">
        <v>120</v>
      </c>
      <c r="C127" s="41">
        <f>SUM(D127:P127)</f>
        <v>37</v>
      </c>
      <c r="D127" s="35">
        <v>0</v>
      </c>
      <c r="E127" s="35">
        <v>0</v>
      </c>
      <c r="F127" s="35">
        <v>0</v>
      </c>
      <c r="G127" s="35">
        <v>3</v>
      </c>
      <c r="H127" s="35">
        <v>5</v>
      </c>
      <c r="I127" s="35">
        <v>7</v>
      </c>
      <c r="J127" s="35">
        <v>7</v>
      </c>
      <c r="K127" s="35">
        <v>4</v>
      </c>
      <c r="L127" s="35">
        <v>5</v>
      </c>
      <c r="M127" s="35">
        <v>1</v>
      </c>
      <c r="N127" s="35">
        <v>2</v>
      </c>
      <c r="O127" s="35">
        <v>0</v>
      </c>
      <c r="P127" s="42">
        <v>3</v>
      </c>
    </row>
    <row r="128" spans="1:16" ht="15.95" customHeight="1" x14ac:dyDescent="0.2">
      <c r="A128" s="45"/>
      <c r="B128" t="s">
        <v>121</v>
      </c>
      <c r="C128" s="41">
        <f>SUM(D128:P128)</f>
        <v>6</v>
      </c>
      <c r="D128" s="35">
        <v>0</v>
      </c>
      <c r="E128" s="35">
        <v>0</v>
      </c>
      <c r="F128" s="35">
        <v>0</v>
      </c>
      <c r="G128" s="35">
        <v>1</v>
      </c>
      <c r="H128" s="35">
        <v>2</v>
      </c>
      <c r="I128" s="35">
        <v>0</v>
      </c>
      <c r="J128" s="35">
        <v>3</v>
      </c>
      <c r="K128" s="35">
        <v>0</v>
      </c>
      <c r="L128" s="35">
        <v>0</v>
      </c>
      <c r="M128" s="35">
        <v>0</v>
      </c>
      <c r="N128" s="35">
        <v>0</v>
      </c>
      <c r="O128" s="35">
        <v>0</v>
      </c>
      <c r="P128" s="42">
        <v>0</v>
      </c>
    </row>
    <row r="129" spans="1:16" ht="15.95" customHeight="1" x14ac:dyDescent="0.2">
      <c r="A129" s="45"/>
      <c r="B129" t="s">
        <v>122</v>
      </c>
      <c r="C129" s="41">
        <f>SUM(D129:P129)</f>
        <v>179</v>
      </c>
      <c r="D129" s="35">
        <v>1</v>
      </c>
      <c r="E129" s="35">
        <v>0</v>
      </c>
      <c r="F129" s="35">
        <v>0</v>
      </c>
      <c r="G129" s="35">
        <v>3</v>
      </c>
      <c r="H129" s="35">
        <v>19</v>
      </c>
      <c r="I129" s="35">
        <v>40</v>
      </c>
      <c r="J129" s="35">
        <v>34</v>
      </c>
      <c r="K129" s="35">
        <v>27</v>
      </c>
      <c r="L129" s="35">
        <v>24</v>
      </c>
      <c r="M129" s="35">
        <v>14</v>
      </c>
      <c r="N129" s="35">
        <v>9</v>
      </c>
      <c r="O129" s="35">
        <v>5</v>
      </c>
      <c r="P129" s="42">
        <v>3</v>
      </c>
    </row>
    <row r="130" spans="1:16" ht="15.75" customHeight="1" x14ac:dyDescent="0.2">
      <c r="A130" s="44" t="s">
        <v>26</v>
      </c>
      <c r="B130" s="26"/>
      <c r="C130" s="41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42"/>
    </row>
    <row r="131" spans="1:16" ht="15.95" customHeight="1" x14ac:dyDescent="0.2">
      <c r="A131" s="45"/>
      <c r="B131" t="s">
        <v>123</v>
      </c>
      <c r="C131" s="41">
        <f>SUM(D131:P131)</f>
        <v>92</v>
      </c>
      <c r="D131" s="35">
        <v>0</v>
      </c>
      <c r="E131" s="35">
        <v>0</v>
      </c>
      <c r="F131" s="35">
        <v>0</v>
      </c>
      <c r="G131" s="35">
        <v>7</v>
      </c>
      <c r="H131" s="35">
        <v>16</v>
      </c>
      <c r="I131" s="35">
        <v>17</v>
      </c>
      <c r="J131" s="35">
        <v>12</v>
      </c>
      <c r="K131" s="35">
        <v>16</v>
      </c>
      <c r="L131" s="35">
        <v>9</v>
      </c>
      <c r="M131" s="35">
        <v>6</v>
      </c>
      <c r="N131" s="35">
        <v>3</v>
      </c>
      <c r="O131" s="35">
        <v>3</v>
      </c>
      <c r="P131" s="42">
        <v>3</v>
      </c>
    </row>
    <row r="132" spans="1:16" ht="15.95" customHeight="1" x14ac:dyDescent="0.2">
      <c r="A132" s="45"/>
      <c r="B132" t="s">
        <v>124</v>
      </c>
      <c r="C132" s="41">
        <f t="shared" si="7"/>
        <v>528</v>
      </c>
      <c r="D132" s="35">
        <v>3</v>
      </c>
      <c r="E132" s="35">
        <v>0</v>
      </c>
      <c r="F132" s="35">
        <v>4</v>
      </c>
      <c r="G132" s="35">
        <v>31</v>
      </c>
      <c r="H132" s="35">
        <v>96</v>
      </c>
      <c r="I132" s="35">
        <v>88</v>
      </c>
      <c r="J132" s="35">
        <v>85</v>
      </c>
      <c r="K132" s="35">
        <v>82</v>
      </c>
      <c r="L132" s="35">
        <v>53</v>
      </c>
      <c r="M132" s="35">
        <v>30</v>
      </c>
      <c r="N132" s="35">
        <v>28</v>
      </c>
      <c r="O132" s="35">
        <v>16</v>
      </c>
      <c r="P132" s="42">
        <v>12</v>
      </c>
    </row>
    <row r="133" spans="1:16" ht="15.95" customHeight="1" x14ac:dyDescent="0.2">
      <c r="A133" s="45"/>
      <c r="B133" s="51" t="s">
        <v>182</v>
      </c>
      <c r="C133" s="41">
        <f t="shared" si="7"/>
        <v>695</v>
      </c>
      <c r="D133" s="35">
        <v>16</v>
      </c>
      <c r="E133" s="35">
        <v>0</v>
      </c>
      <c r="F133" s="35">
        <v>0</v>
      </c>
      <c r="G133" s="35">
        <v>31</v>
      </c>
      <c r="H133" s="35">
        <v>79</v>
      </c>
      <c r="I133" s="35">
        <v>161</v>
      </c>
      <c r="J133" s="35">
        <v>129</v>
      </c>
      <c r="K133" s="35">
        <v>90</v>
      </c>
      <c r="L133" s="35">
        <v>67</v>
      </c>
      <c r="M133" s="35">
        <v>61</v>
      </c>
      <c r="N133" s="35">
        <v>37</v>
      </c>
      <c r="O133" s="35">
        <v>19</v>
      </c>
      <c r="P133" s="42">
        <v>5</v>
      </c>
    </row>
    <row r="134" spans="1:16" ht="15.95" customHeight="1" x14ac:dyDescent="0.2">
      <c r="A134" s="45"/>
      <c r="B134" t="s">
        <v>125</v>
      </c>
      <c r="C134" s="41">
        <f t="shared" si="7"/>
        <v>1</v>
      </c>
      <c r="D134" s="35">
        <v>0</v>
      </c>
      <c r="E134" s="35">
        <v>0</v>
      </c>
      <c r="F134" s="35">
        <v>0</v>
      </c>
      <c r="G134" s="35">
        <v>0</v>
      </c>
      <c r="H134" s="35">
        <v>1</v>
      </c>
      <c r="I134" s="35">
        <v>0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42">
        <v>0</v>
      </c>
    </row>
    <row r="135" spans="1:16" ht="15.95" customHeight="1" x14ac:dyDescent="0.2">
      <c r="A135" s="45"/>
      <c r="B135" t="s">
        <v>126</v>
      </c>
      <c r="C135" s="41">
        <f t="shared" si="7"/>
        <v>160</v>
      </c>
      <c r="D135" s="35">
        <v>1</v>
      </c>
      <c r="E135" s="35">
        <v>0</v>
      </c>
      <c r="F135" s="35">
        <v>2</v>
      </c>
      <c r="G135" s="35">
        <v>12</v>
      </c>
      <c r="H135" s="35">
        <v>30</v>
      </c>
      <c r="I135" s="35">
        <v>28</v>
      </c>
      <c r="J135" s="35">
        <v>35</v>
      </c>
      <c r="K135" s="35">
        <v>30</v>
      </c>
      <c r="L135" s="35">
        <v>9</v>
      </c>
      <c r="M135" s="35">
        <v>9</v>
      </c>
      <c r="N135" s="35">
        <v>3</v>
      </c>
      <c r="O135" s="35">
        <v>0</v>
      </c>
      <c r="P135" s="42">
        <v>1</v>
      </c>
    </row>
    <row r="136" spans="1:16" ht="18" customHeight="1" x14ac:dyDescent="0.2">
      <c r="A136" s="44" t="s">
        <v>23</v>
      </c>
      <c r="B136" s="44"/>
      <c r="C136" s="34">
        <f t="shared" ref="C136:P136" si="10">SUM(C137:C171)</f>
        <v>1334</v>
      </c>
      <c r="D136" s="39">
        <f t="shared" si="10"/>
        <v>10</v>
      </c>
      <c r="E136" s="39">
        <f t="shared" si="10"/>
        <v>1</v>
      </c>
      <c r="F136" s="39">
        <f t="shared" si="10"/>
        <v>15</v>
      </c>
      <c r="G136" s="39">
        <f t="shared" si="10"/>
        <v>88</v>
      </c>
      <c r="H136" s="39">
        <f t="shared" si="10"/>
        <v>235</v>
      </c>
      <c r="I136" s="39">
        <f t="shared" si="10"/>
        <v>304</v>
      </c>
      <c r="J136" s="39">
        <f t="shared" si="10"/>
        <v>287</v>
      </c>
      <c r="K136" s="39">
        <f t="shared" si="10"/>
        <v>122</v>
      </c>
      <c r="L136" s="39">
        <f t="shared" si="10"/>
        <v>106</v>
      </c>
      <c r="M136" s="39">
        <f t="shared" si="10"/>
        <v>63</v>
      </c>
      <c r="N136" s="39">
        <f t="shared" si="10"/>
        <v>55</v>
      </c>
      <c r="O136" s="39">
        <f t="shared" si="10"/>
        <v>22</v>
      </c>
      <c r="P136" s="40">
        <f t="shared" si="10"/>
        <v>26</v>
      </c>
    </row>
    <row r="137" spans="1:16" ht="15.95" customHeight="1" x14ac:dyDescent="0.2">
      <c r="A137" s="45"/>
      <c r="B137" s="26" t="s">
        <v>32</v>
      </c>
      <c r="C137" s="41">
        <f t="shared" si="7"/>
        <v>15</v>
      </c>
      <c r="D137" s="35">
        <v>1</v>
      </c>
      <c r="E137" s="35">
        <v>0</v>
      </c>
      <c r="F137" s="35">
        <v>0</v>
      </c>
      <c r="G137" s="35">
        <v>2</v>
      </c>
      <c r="H137" s="35">
        <v>4</v>
      </c>
      <c r="I137" s="35">
        <v>6</v>
      </c>
      <c r="J137" s="35">
        <v>1</v>
      </c>
      <c r="K137" s="35">
        <v>0</v>
      </c>
      <c r="L137" s="35">
        <v>0</v>
      </c>
      <c r="M137" s="35">
        <v>1</v>
      </c>
      <c r="N137" s="35">
        <v>0</v>
      </c>
      <c r="O137" s="35">
        <v>0</v>
      </c>
      <c r="P137" s="42">
        <v>0</v>
      </c>
    </row>
    <row r="138" spans="1:16" ht="15.95" customHeight="1" x14ac:dyDescent="0.2">
      <c r="A138" s="45"/>
      <c r="B138" s="26" t="s">
        <v>33</v>
      </c>
      <c r="C138" s="41">
        <f t="shared" si="7"/>
        <v>15</v>
      </c>
      <c r="D138" s="35">
        <v>0</v>
      </c>
      <c r="E138" s="35">
        <v>0</v>
      </c>
      <c r="F138" s="35">
        <v>0</v>
      </c>
      <c r="G138" s="35">
        <v>1</v>
      </c>
      <c r="H138" s="35">
        <v>2</v>
      </c>
      <c r="I138" s="35">
        <v>2</v>
      </c>
      <c r="J138" s="35">
        <v>5</v>
      </c>
      <c r="K138" s="35">
        <v>1</v>
      </c>
      <c r="L138" s="35">
        <v>0</v>
      </c>
      <c r="M138" s="35">
        <v>0</v>
      </c>
      <c r="N138" s="35">
        <v>3</v>
      </c>
      <c r="O138" s="35">
        <v>1</v>
      </c>
      <c r="P138" s="42">
        <v>0</v>
      </c>
    </row>
    <row r="139" spans="1:16" ht="15.95" customHeight="1" x14ac:dyDescent="0.2">
      <c r="A139" s="45"/>
      <c r="B139" s="26" t="s">
        <v>190</v>
      </c>
      <c r="C139" s="41">
        <f t="shared" si="7"/>
        <v>4</v>
      </c>
      <c r="D139" s="35">
        <v>0</v>
      </c>
      <c r="E139" s="35">
        <v>0</v>
      </c>
      <c r="F139" s="35">
        <v>0</v>
      </c>
      <c r="G139" s="35">
        <v>0</v>
      </c>
      <c r="H139" s="35">
        <v>0</v>
      </c>
      <c r="I139" s="35">
        <v>1</v>
      </c>
      <c r="J139" s="35">
        <v>3</v>
      </c>
      <c r="K139" s="35">
        <v>0</v>
      </c>
      <c r="L139" s="35">
        <v>0</v>
      </c>
      <c r="M139" s="35">
        <v>0</v>
      </c>
      <c r="N139" s="35">
        <v>0</v>
      </c>
      <c r="O139" s="35">
        <v>0</v>
      </c>
      <c r="P139" s="42">
        <v>0</v>
      </c>
    </row>
    <row r="140" spans="1:16" s="3" customFormat="1" ht="15.95" customHeight="1" x14ac:dyDescent="0.2">
      <c r="A140" s="48"/>
      <c r="B140" s="26" t="s">
        <v>34</v>
      </c>
      <c r="C140" s="41">
        <f t="shared" ref="C140:C177" si="11">SUM(D140:P140)</f>
        <v>8</v>
      </c>
      <c r="D140" s="35">
        <v>0</v>
      </c>
      <c r="E140" s="35">
        <v>0</v>
      </c>
      <c r="F140" s="35">
        <v>2</v>
      </c>
      <c r="G140" s="35">
        <v>5</v>
      </c>
      <c r="H140" s="35">
        <v>1</v>
      </c>
      <c r="I140" s="35">
        <v>0</v>
      </c>
      <c r="J140" s="35">
        <v>0</v>
      </c>
      <c r="K140" s="35">
        <v>0</v>
      </c>
      <c r="L140" s="35">
        <v>0</v>
      </c>
      <c r="M140" s="35">
        <v>0</v>
      </c>
      <c r="N140" s="35">
        <v>0</v>
      </c>
      <c r="O140" s="35">
        <v>0</v>
      </c>
      <c r="P140" s="42">
        <v>0</v>
      </c>
    </row>
    <row r="141" spans="1:16" ht="15.95" customHeight="1" x14ac:dyDescent="0.2">
      <c r="A141" s="45"/>
      <c r="B141" s="46" t="s">
        <v>35</v>
      </c>
      <c r="C141" s="41">
        <f t="shared" si="11"/>
        <v>1</v>
      </c>
      <c r="D141" s="35">
        <v>0</v>
      </c>
      <c r="E141" s="35">
        <v>0</v>
      </c>
      <c r="F141" s="35">
        <v>0</v>
      </c>
      <c r="G141" s="35">
        <v>0</v>
      </c>
      <c r="H141" s="35">
        <v>0</v>
      </c>
      <c r="I141" s="35">
        <v>0</v>
      </c>
      <c r="J141" s="35">
        <v>0</v>
      </c>
      <c r="K141" s="35">
        <v>1</v>
      </c>
      <c r="L141" s="35">
        <v>0</v>
      </c>
      <c r="M141" s="35">
        <v>0</v>
      </c>
      <c r="N141" s="35">
        <v>0</v>
      </c>
      <c r="O141" s="35">
        <v>0</v>
      </c>
      <c r="P141" s="42">
        <v>0</v>
      </c>
    </row>
    <row r="142" spans="1:16" ht="15.95" customHeight="1" x14ac:dyDescent="0.2">
      <c r="A142" s="45"/>
      <c r="B142" s="26" t="s">
        <v>36</v>
      </c>
      <c r="C142" s="41">
        <f t="shared" si="11"/>
        <v>40</v>
      </c>
      <c r="D142" s="35">
        <v>2</v>
      </c>
      <c r="E142" s="35">
        <v>0</v>
      </c>
      <c r="F142" s="35">
        <v>0</v>
      </c>
      <c r="G142" s="35">
        <v>2</v>
      </c>
      <c r="H142" s="35">
        <v>2</v>
      </c>
      <c r="I142" s="35">
        <v>10</v>
      </c>
      <c r="J142" s="35">
        <v>7</v>
      </c>
      <c r="K142" s="35">
        <v>4</v>
      </c>
      <c r="L142" s="35">
        <v>5</v>
      </c>
      <c r="M142" s="35">
        <v>4</v>
      </c>
      <c r="N142" s="35">
        <v>3</v>
      </c>
      <c r="O142" s="35">
        <v>1</v>
      </c>
      <c r="P142" s="42">
        <v>0</v>
      </c>
    </row>
    <row r="143" spans="1:16" ht="15.95" customHeight="1" x14ac:dyDescent="0.2">
      <c r="A143" s="45"/>
      <c r="B143" s="26" t="s">
        <v>37</v>
      </c>
      <c r="C143" s="41">
        <f t="shared" si="11"/>
        <v>7</v>
      </c>
      <c r="D143" s="35">
        <v>0</v>
      </c>
      <c r="E143" s="35">
        <v>0</v>
      </c>
      <c r="F143" s="35">
        <v>0</v>
      </c>
      <c r="G143" s="35">
        <v>0</v>
      </c>
      <c r="H143" s="35">
        <v>1</v>
      </c>
      <c r="I143" s="35">
        <v>5</v>
      </c>
      <c r="J143" s="35">
        <v>1</v>
      </c>
      <c r="K143" s="35">
        <v>0</v>
      </c>
      <c r="L143" s="35">
        <v>0</v>
      </c>
      <c r="M143" s="35">
        <v>0</v>
      </c>
      <c r="N143" s="35">
        <v>0</v>
      </c>
      <c r="O143" s="35">
        <v>0</v>
      </c>
      <c r="P143" s="42">
        <v>0</v>
      </c>
    </row>
    <row r="144" spans="1:16" ht="15.95" customHeight="1" x14ac:dyDescent="0.2">
      <c r="A144" s="45"/>
      <c r="B144" s="26" t="s">
        <v>38</v>
      </c>
      <c r="C144" s="41">
        <f t="shared" si="11"/>
        <v>1</v>
      </c>
      <c r="D144" s="35">
        <v>0</v>
      </c>
      <c r="E144" s="35">
        <v>0</v>
      </c>
      <c r="F144" s="35">
        <v>0</v>
      </c>
      <c r="G144" s="35">
        <v>0</v>
      </c>
      <c r="H144" s="35">
        <v>0</v>
      </c>
      <c r="I144" s="35">
        <v>0</v>
      </c>
      <c r="J144" s="35">
        <v>0</v>
      </c>
      <c r="K144" s="35">
        <v>1</v>
      </c>
      <c r="L144" s="35">
        <v>0</v>
      </c>
      <c r="M144" s="35">
        <v>0</v>
      </c>
      <c r="N144" s="35">
        <v>0</v>
      </c>
      <c r="O144" s="35">
        <v>0</v>
      </c>
      <c r="P144" s="42">
        <v>0</v>
      </c>
    </row>
    <row r="145" spans="1:16" ht="15.95" customHeight="1" x14ac:dyDescent="0.2">
      <c r="A145" s="45"/>
      <c r="B145" s="26" t="s">
        <v>183</v>
      </c>
      <c r="C145" s="41">
        <f t="shared" si="11"/>
        <v>5</v>
      </c>
      <c r="D145" s="35">
        <v>0</v>
      </c>
      <c r="E145" s="35">
        <v>0</v>
      </c>
      <c r="F145" s="35">
        <v>0</v>
      </c>
      <c r="G145" s="35">
        <v>0</v>
      </c>
      <c r="H145" s="35">
        <v>1</v>
      </c>
      <c r="I145" s="35">
        <v>2</v>
      </c>
      <c r="J145" s="35">
        <v>2</v>
      </c>
      <c r="K145" s="35">
        <v>0</v>
      </c>
      <c r="L145" s="35">
        <v>0</v>
      </c>
      <c r="M145" s="35">
        <v>0</v>
      </c>
      <c r="N145" s="35">
        <v>0</v>
      </c>
      <c r="O145" s="35">
        <v>0</v>
      </c>
      <c r="P145" s="42">
        <v>0</v>
      </c>
    </row>
    <row r="146" spans="1:16" ht="15.95" customHeight="1" x14ac:dyDescent="0.2">
      <c r="A146" s="45"/>
      <c r="B146" s="26" t="s">
        <v>39</v>
      </c>
      <c r="C146" s="41">
        <f t="shared" si="11"/>
        <v>47</v>
      </c>
      <c r="D146" s="35">
        <v>0</v>
      </c>
      <c r="E146" s="35">
        <v>0</v>
      </c>
      <c r="F146" s="35">
        <v>0</v>
      </c>
      <c r="G146" s="35">
        <v>1</v>
      </c>
      <c r="H146" s="35">
        <v>13</v>
      </c>
      <c r="I146" s="35">
        <v>17</v>
      </c>
      <c r="J146" s="35">
        <v>15</v>
      </c>
      <c r="K146" s="35">
        <v>0</v>
      </c>
      <c r="L146" s="35">
        <v>0</v>
      </c>
      <c r="M146" s="35">
        <v>0</v>
      </c>
      <c r="N146" s="35">
        <v>0</v>
      </c>
      <c r="O146" s="35">
        <v>1</v>
      </c>
      <c r="P146" s="42">
        <v>0</v>
      </c>
    </row>
    <row r="147" spans="1:16" ht="15.95" customHeight="1" x14ac:dyDescent="0.2">
      <c r="A147" s="45"/>
      <c r="B147" t="s">
        <v>40</v>
      </c>
      <c r="C147" s="41">
        <f>SUM(D147:P147)</f>
        <v>2</v>
      </c>
      <c r="D147" s="35">
        <v>0</v>
      </c>
      <c r="E147" s="35">
        <v>0</v>
      </c>
      <c r="F147" s="35">
        <v>0</v>
      </c>
      <c r="G147" s="35">
        <v>1</v>
      </c>
      <c r="H147" s="35">
        <v>1</v>
      </c>
      <c r="I147" s="35">
        <v>0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42">
        <v>0</v>
      </c>
    </row>
    <row r="148" spans="1:16" ht="15.95" customHeight="1" x14ac:dyDescent="0.2">
      <c r="A148" s="45"/>
      <c r="B148" t="s">
        <v>41</v>
      </c>
      <c r="C148" s="41">
        <f>SUM(D148:P148)</f>
        <v>63</v>
      </c>
      <c r="D148" s="35">
        <v>0</v>
      </c>
      <c r="E148" s="35">
        <v>0</v>
      </c>
      <c r="F148" s="35">
        <v>0</v>
      </c>
      <c r="G148" s="35">
        <v>3</v>
      </c>
      <c r="H148" s="35">
        <v>9</v>
      </c>
      <c r="I148" s="35">
        <v>14</v>
      </c>
      <c r="J148" s="35">
        <v>8</v>
      </c>
      <c r="K148" s="35">
        <v>9</v>
      </c>
      <c r="L148" s="35">
        <v>7</v>
      </c>
      <c r="M148" s="35">
        <v>3</v>
      </c>
      <c r="N148" s="35">
        <v>10</v>
      </c>
      <c r="O148" s="35">
        <v>0</v>
      </c>
      <c r="P148" s="42">
        <v>0</v>
      </c>
    </row>
    <row r="149" spans="1:16" ht="15.95" customHeight="1" x14ac:dyDescent="0.2">
      <c r="A149" s="45"/>
      <c r="B149" t="s">
        <v>42</v>
      </c>
      <c r="C149" s="41">
        <f>SUM(D149:P149)</f>
        <v>29</v>
      </c>
      <c r="D149" s="35">
        <v>0</v>
      </c>
      <c r="E149" s="35">
        <v>0</v>
      </c>
      <c r="F149" s="35">
        <v>0</v>
      </c>
      <c r="G149" s="35">
        <v>0</v>
      </c>
      <c r="H149" s="35">
        <v>4</v>
      </c>
      <c r="I149" s="35">
        <v>12</v>
      </c>
      <c r="J149" s="35">
        <v>6</v>
      </c>
      <c r="K149" s="35">
        <v>0</v>
      </c>
      <c r="L149" s="35">
        <v>4</v>
      </c>
      <c r="M149" s="35">
        <v>3</v>
      </c>
      <c r="N149" s="35">
        <v>0</v>
      </c>
      <c r="O149" s="35">
        <v>0</v>
      </c>
      <c r="P149" s="42">
        <v>0</v>
      </c>
    </row>
    <row r="150" spans="1:16" ht="15.95" customHeight="1" x14ac:dyDescent="0.2">
      <c r="A150" s="45"/>
      <c r="B150" t="s">
        <v>43</v>
      </c>
      <c r="C150" s="41">
        <f t="shared" si="11"/>
        <v>3</v>
      </c>
      <c r="D150" s="35">
        <v>0</v>
      </c>
      <c r="E150" s="35">
        <v>0</v>
      </c>
      <c r="F150" s="35">
        <v>0</v>
      </c>
      <c r="G150" s="35">
        <v>0</v>
      </c>
      <c r="H150" s="35">
        <v>0</v>
      </c>
      <c r="I150" s="35">
        <v>1</v>
      </c>
      <c r="J150" s="35">
        <v>0</v>
      </c>
      <c r="K150" s="35">
        <v>0</v>
      </c>
      <c r="L150" s="35">
        <v>2</v>
      </c>
      <c r="M150" s="35">
        <v>0</v>
      </c>
      <c r="N150" s="35">
        <v>0</v>
      </c>
      <c r="O150" s="35">
        <v>0</v>
      </c>
      <c r="P150" s="42">
        <v>0</v>
      </c>
    </row>
    <row r="151" spans="1:16" ht="15.95" customHeight="1" x14ac:dyDescent="0.2">
      <c r="A151" s="45"/>
      <c r="B151" t="s">
        <v>44</v>
      </c>
      <c r="C151" s="41">
        <f t="shared" si="11"/>
        <v>2</v>
      </c>
      <c r="D151" s="35">
        <v>0</v>
      </c>
      <c r="E151" s="35">
        <v>0</v>
      </c>
      <c r="F151" s="35">
        <v>0</v>
      </c>
      <c r="G151" s="35">
        <v>0</v>
      </c>
      <c r="H151" s="35">
        <v>1</v>
      </c>
      <c r="I151" s="35">
        <v>1</v>
      </c>
      <c r="J151" s="35">
        <v>0</v>
      </c>
      <c r="K151" s="35">
        <v>0</v>
      </c>
      <c r="L151" s="35">
        <v>0</v>
      </c>
      <c r="M151" s="35">
        <v>0</v>
      </c>
      <c r="N151" s="35">
        <v>0</v>
      </c>
      <c r="O151" s="35">
        <v>0</v>
      </c>
      <c r="P151" s="42">
        <v>0</v>
      </c>
    </row>
    <row r="152" spans="1:16" ht="15.95" customHeight="1" x14ac:dyDescent="0.2">
      <c r="A152" s="45"/>
      <c r="B152" t="s">
        <v>45</v>
      </c>
      <c r="C152" s="41">
        <f t="shared" si="11"/>
        <v>43</v>
      </c>
      <c r="D152" s="35">
        <v>1</v>
      </c>
      <c r="E152" s="35">
        <v>0</v>
      </c>
      <c r="F152" s="35">
        <v>1</v>
      </c>
      <c r="G152" s="35">
        <v>3</v>
      </c>
      <c r="H152" s="35">
        <v>7</v>
      </c>
      <c r="I152" s="35">
        <v>7</v>
      </c>
      <c r="J152" s="35">
        <v>4</v>
      </c>
      <c r="K152" s="35">
        <v>2</v>
      </c>
      <c r="L152" s="35">
        <v>0</v>
      </c>
      <c r="M152" s="35">
        <v>1</v>
      </c>
      <c r="N152" s="35">
        <v>2</v>
      </c>
      <c r="O152" s="35">
        <v>4</v>
      </c>
      <c r="P152" s="42">
        <v>11</v>
      </c>
    </row>
    <row r="153" spans="1:16" ht="15.95" customHeight="1" x14ac:dyDescent="0.2">
      <c r="A153" s="45"/>
      <c r="B153" t="s">
        <v>46</v>
      </c>
      <c r="C153" s="41">
        <f t="shared" si="11"/>
        <v>13</v>
      </c>
      <c r="D153" s="35">
        <v>0</v>
      </c>
      <c r="E153" s="35">
        <v>0</v>
      </c>
      <c r="F153" s="35">
        <v>0</v>
      </c>
      <c r="G153" s="35">
        <v>1</v>
      </c>
      <c r="H153" s="35">
        <v>3</v>
      </c>
      <c r="I153" s="35">
        <v>1</v>
      </c>
      <c r="J153" s="35">
        <v>1</v>
      </c>
      <c r="K153" s="35">
        <v>4</v>
      </c>
      <c r="L153" s="35">
        <v>1</v>
      </c>
      <c r="M153" s="35">
        <v>2</v>
      </c>
      <c r="N153" s="35">
        <v>0</v>
      </c>
      <c r="O153" s="35">
        <v>0</v>
      </c>
      <c r="P153" s="42">
        <v>0</v>
      </c>
    </row>
    <row r="154" spans="1:16" ht="15.95" customHeight="1" x14ac:dyDescent="0.2">
      <c r="A154" s="45"/>
      <c r="B154" t="s">
        <v>47</v>
      </c>
      <c r="C154" s="41">
        <f>SUM(D154:P154)</f>
        <v>2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2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42">
        <v>0</v>
      </c>
    </row>
    <row r="155" spans="1:16" ht="15.95" customHeight="1" x14ac:dyDescent="0.2">
      <c r="A155" s="45"/>
      <c r="B155" t="s">
        <v>48</v>
      </c>
      <c r="C155" s="41">
        <f t="shared" ref="C155:C164" si="12">SUM(D155:P155)</f>
        <v>10</v>
      </c>
      <c r="D155" s="35">
        <v>0</v>
      </c>
      <c r="E155" s="35">
        <v>0</v>
      </c>
      <c r="F155" s="35">
        <v>0</v>
      </c>
      <c r="G155" s="35">
        <v>0</v>
      </c>
      <c r="H155" s="35">
        <v>1</v>
      </c>
      <c r="I155" s="35">
        <v>1</v>
      </c>
      <c r="J155" s="35">
        <v>2</v>
      </c>
      <c r="K155" s="35">
        <v>3</v>
      </c>
      <c r="L155" s="35">
        <v>2</v>
      </c>
      <c r="M155" s="35">
        <v>0</v>
      </c>
      <c r="N155" s="35">
        <v>1</v>
      </c>
      <c r="O155" s="35">
        <v>0</v>
      </c>
      <c r="P155" s="42">
        <v>0</v>
      </c>
    </row>
    <row r="156" spans="1:16" ht="15.95" customHeight="1" x14ac:dyDescent="0.2">
      <c r="A156" s="45"/>
      <c r="B156" t="s">
        <v>49</v>
      </c>
      <c r="C156" s="41">
        <f>SUM(D156:P156)</f>
        <v>38</v>
      </c>
      <c r="D156" s="35">
        <v>0</v>
      </c>
      <c r="E156" s="35">
        <v>0</v>
      </c>
      <c r="F156" s="35">
        <v>1</v>
      </c>
      <c r="G156" s="35">
        <v>2</v>
      </c>
      <c r="H156" s="35">
        <v>30</v>
      </c>
      <c r="I156" s="35">
        <v>0</v>
      </c>
      <c r="J156" s="35">
        <v>3</v>
      </c>
      <c r="K156" s="35">
        <v>0</v>
      </c>
      <c r="L156" s="35">
        <v>0</v>
      </c>
      <c r="M156" s="35">
        <v>1</v>
      </c>
      <c r="N156" s="35">
        <v>1</v>
      </c>
      <c r="O156" s="35">
        <v>0</v>
      </c>
      <c r="P156" s="42">
        <v>0</v>
      </c>
    </row>
    <row r="157" spans="1:16" ht="15.95" customHeight="1" x14ac:dyDescent="0.2">
      <c r="A157" s="45"/>
      <c r="B157" t="s">
        <v>50</v>
      </c>
      <c r="C157" s="41">
        <f t="shared" si="12"/>
        <v>17</v>
      </c>
      <c r="D157" s="35">
        <v>0</v>
      </c>
      <c r="E157" s="35">
        <v>0</v>
      </c>
      <c r="F157" s="35">
        <v>0</v>
      </c>
      <c r="G157" s="35">
        <v>0</v>
      </c>
      <c r="H157" s="35">
        <v>2</v>
      </c>
      <c r="I157" s="35">
        <v>3</v>
      </c>
      <c r="J157" s="35">
        <v>5</v>
      </c>
      <c r="K157" s="35">
        <v>2</v>
      </c>
      <c r="L157" s="35">
        <v>3</v>
      </c>
      <c r="M157" s="35">
        <v>1</v>
      </c>
      <c r="N157" s="35">
        <v>1</v>
      </c>
      <c r="O157" s="35">
        <v>0</v>
      </c>
      <c r="P157" s="42">
        <v>0</v>
      </c>
    </row>
    <row r="158" spans="1:16" ht="15.95" customHeight="1" x14ac:dyDescent="0.2">
      <c r="A158" s="45"/>
      <c r="B158" s="26" t="s">
        <v>184</v>
      </c>
      <c r="C158" s="41">
        <f>SUM(D158:P158)</f>
        <v>42</v>
      </c>
      <c r="D158" s="35">
        <v>0</v>
      </c>
      <c r="E158" s="35">
        <v>0</v>
      </c>
      <c r="F158" s="35">
        <v>0</v>
      </c>
      <c r="G158" s="35">
        <v>2</v>
      </c>
      <c r="H158" s="35">
        <v>8</v>
      </c>
      <c r="I158" s="35">
        <v>8</v>
      </c>
      <c r="J158" s="35">
        <v>5</v>
      </c>
      <c r="K158" s="35">
        <v>5</v>
      </c>
      <c r="L158" s="35">
        <v>6</v>
      </c>
      <c r="M158" s="35">
        <v>4</v>
      </c>
      <c r="N158" s="35">
        <v>3</v>
      </c>
      <c r="O158" s="35">
        <v>1</v>
      </c>
      <c r="P158" s="42">
        <v>0</v>
      </c>
    </row>
    <row r="159" spans="1:16" ht="15.95" customHeight="1" x14ac:dyDescent="0.2">
      <c r="A159" s="45"/>
      <c r="B159" t="s">
        <v>51</v>
      </c>
      <c r="C159" s="41">
        <f t="shared" si="12"/>
        <v>87</v>
      </c>
      <c r="D159" s="35">
        <v>0</v>
      </c>
      <c r="E159" s="35">
        <v>0</v>
      </c>
      <c r="F159" s="35">
        <v>0</v>
      </c>
      <c r="G159" s="35">
        <v>6</v>
      </c>
      <c r="H159" s="35">
        <v>4</v>
      </c>
      <c r="I159" s="35">
        <v>8</v>
      </c>
      <c r="J159" s="35">
        <v>48</v>
      </c>
      <c r="K159" s="35">
        <v>10</v>
      </c>
      <c r="L159" s="35">
        <v>11</v>
      </c>
      <c r="M159" s="35">
        <v>0</v>
      </c>
      <c r="N159" s="35">
        <v>0</v>
      </c>
      <c r="O159" s="35">
        <v>0</v>
      </c>
      <c r="P159" s="42">
        <v>0</v>
      </c>
    </row>
    <row r="160" spans="1:16" ht="15.95" customHeight="1" x14ac:dyDescent="0.2">
      <c r="A160" s="45"/>
      <c r="B160" s="26" t="s">
        <v>185</v>
      </c>
      <c r="C160" s="41">
        <f t="shared" si="12"/>
        <v>649</v>
      </c>
      <c r="D160" s="35">
        <v>6</v>
      </c>
      <c r="E160" s="35">
        <v>1</v>
      </c>
      <c r="F160" s="35">
        <v>11</v>
      </c>
      <c r="G160" s="35">
        <v>49</v>
      </c>
      <c r="H160" s="35">
        <v>116</v>
      </c>
      <c r="I160" s="35">
        <v>157</v>
      </c>
      <c r="J160" s="35">
        <v>138</v>
      </c>
      <c r="K160" s="35">
        <v>52</v>
      </c>
      <c r="L160" s="35">
        <v>43</v>
      </c>
      <c r="M160" s="35">
        <v>32</v>
      </c>
      <c r="N160" s="35">
        <v>18</v>
      </c>
      <c r="O160" s="35">
        <v>12</v>
      </c>
      <c r="P160" s="42">
        <v>14</v>
      </c>
    </row>
    <row r="161" spans="1:16" ht="15.95" customHeight="1" x14ac:dyDescent="0.2">
      <c r="A161" s="45"/>
      <c r="B161" s="46" t="s">
        <v>186</v>
      </c>
      <c r="C161" s="41">
        <f t="shared" si="12"/>
        <v>1</v>
      </c>
      <c r="D161" s="35">
        <v>0</v>
      </c>
      <c r="E161" s="35">
        <v>0</v>
      </c>
      <c r="F161" s="35">
        <v>0</v>
      </c>
      <c r="G161" s="35">
        <v>0</v>
      </c>
      <c r="H161" s="35">
        <v>0</v>
      </c>
      <c r="I161" s="35">
        <v>0</v>
      </c>
      <c r="J161" s="35">
        <v>0</v>
      </c>
      <c r="K161" s="35">
        <v>0</v>
      </c>
      <c r="L161" s="35">
        <v>0</v>
      </c>
      <c r="M161" s="35">
        <v>0</v>
      </c>
      <c r="N161" s="35">
        <v>1</v>
      </c>
      <c r="O161" s="35">
        <v>0</v>
      </c>
      <c r="P161" s="42">
        <v>0</v>
      </c>
    </row>
    <row r="162" spans="1:16" ht="15.95" customHeight="1" x14ac:dyDescent="0.2">
      <c r="A162" s="45"/>
      <c r="B162" s="46" t="s">
        <v>52</v>
      </c>
      <c r="C162" s="41">
        <f t="shared" si="12"/>
        <v>1</v>
      </c>
      <c r="D162" s="35">
        <v>0</v>
      </c>
      <c r="E162" s="35">
        <v>0</v>
      </c>
      <c r="F162" s="35">
        <v>0</v>
      </c>
      <c r="G162" s="35">
        <v>0</v>
      </c>
      <c r="H162" s="35">
        <v>0</v>
      </c>
      <c r="I162" s="35">
        <v>0</v>
      </c>
      <c r="J162" s="35">
        <v>0</v>
      </c>
      <c r="K162" s="35">
        <v>1</v>
      </c>
      <c r="L162" s="35">
        <v>0</v>
      </c>
      <c r="M162" s="35">
        <v>0</v>
      </c>
      <c r="N162" s="35">
        <v>0</v>
      </c>
      <c r="O162" s="35">
        <v>0</v>
      </c>
      <c r="P162" s="42">
        <v>0</v>
      </c>
    </row>
    <row r="163" spans="1:16" ht="15.95" customHeight="1" x14ac:dyDescent="0.2">
      <c r="A163" s="45"/>
      <c r="B163" s="26" t="s">
        <v>187</v>
      </c>
      <c r="C163" s="41">
        <f t="shared" si="12"/>
        <v>3</v>
      </c>
      <c r="D163" s="35">
        <v>0</v>
      </c>
      <c r="E163" s="35">
        <v>0</v>
      </c>
      <c r="F163" s="35">
        <v>0</v>
      </c>
      <c r="G163" s="35">
        <v>0</v>
      </c>
      <c r="H163" s="35">
        <v>1</v>
      </c>
      <c r="I163" s="35">
        <v>0</v>
      </c>
      <c r="J163" s="35">
        <v>1</v>
      </c>
      <c r="K163" s="35">
        <v>1</v>
      </c>
      <c r="L163" s="35">
        <v>0</v>
      </c>
      <c r="M163" s="35">
        <v>0</v>
      </c>
      <c r="N163" s="35">
        <v>0</v>
      </c>
      <c r="O163" s="35">
        <v>0</v>
      </c>
      <c r="P163" s="42">
        <v>0</v>
      </c>
    </row>
    <row r="164" spans="1:16" ht="15.95" customHeight="1" x14ac:dyDescent="0.2">
      <c r="A164" s="45"/>
      <c r="B164" s="26" t="s">
        <v>53</v>
      </c>
      <c r="C164" s="41">
        <f t="shared" si="12"/>
        <v>7</v>
      </c>
      <c r="D164" s="35">
        <v>0</v>
      </c>
      <c r="E164" s="35">
        <v>0</v>
      </c>
      <c r="F164" s="35">
        <v>0</v>
      </c>
      <c r="G164" s="35">
        <v>0</v>
      </c>
      <c r="H164" s="35">
        <v>2</v>
      </c>
      <c r="I164" s="35">
        <v>0</v>
      </c>
      <c r="J164" s="35">
        <v>0</v>
      </c>
      <c r="K164" s="35">
        <v>3</v>
      </c>
      <c r="L164" s="35">
        <v>1</v>
      </c>
      <c r="M164" s="35">
        <v>0</v>
      </c>
      <c r="N164" s="35">
        <v>1</v>
      </c>
      <c r="O164" s="35">
        <v>0</v>
      </c>
      <c r="P164" s="42">
        <v>0</v>
      </c>
    </row>
    <row r="165" spans="1:16" ht="15.95" customHeight="1" x14ac:dyDescent="0.2">
      <c r="A165" s="45"/>
      <c r="B165" s="26" t="s">
        <v>54</v>
      </c>
      <c r="C165" s="41">
        <f>SUM(D165:P165)</f>
        <v>1</v>
      </c>
      <c r="D165" s="35">
        <v>0</v>
      </c>
      <c r="E165" s="35">
        <v>0</v>
      </c>
      <c r="F165" s="35">
        <v>0</v>
      </c>
      <c r="G165" s="35">
        <v>0</v>
      </c>
      <c r="H165" s="35">
        <v>1</v>
      </c>
      <c r="I165" s="35">
        <v>0</v>
      </c>
      <c r="J165" s="35">
        <v>0</v>
      </c>
      <c r="K165" s="35">
        <v>0</v>
      </c>
      <c r="L165" s="35">
        <v>0</v>
      </c>
      <c r="M165" s="35">
        <v>0</v>
      </c>
      <c r="N165" s="35">
        <v>0</v>
      </c>
      <c r="O165" s="35">
        <v>0</v>
      </c>
      <c r="P165" s="42">
        <v>0</v>
      </c>
    </row>
    <row r="166" spans="1:16" ht="15.95" customHeight="1" x14ac:dyDescent="0.2">
      <c r="A166" s="45"/>
      <c r="B166" s="26" t="s">
        <v>55</v>
      </c>
      <c r="C166" s="41">
        <f t="shared" si="11"/>
        <v>116</v>
      </c>
      <c r="D166" s="35">
        <v>0</v>
      </c>
      <c r="E166" s="35">
        <v>0</v>
      </c>
      <c r="F166" s="35">
        <v>0</v>
      </c>
      <c r="G166" s="35">
        <v>7</v>
      </c>
      <c r="H166" s="35">
        <v>13</v>
      </c>
      <c r="I166" s="35">
        <v>25</v>
      </c>
      <c r="J166" s="35">
        <v>19</v>
      </c>
      <c r="K166" s="35">
        <v>14</v>
      </c>
      <c r="L166" s="35">
        <v>19</v>
      </c>
      <c r="M166" s="35">
        <v>8</v>
      </c>
      <c r="N166" s="35">
        <v>9</v>
      </c>
      <c r="O166" s="35">
        <v>2</v>
      </c>
      <c r="P166" s="42">
        <v>0</v>
      </c>
    </row>
    <row r="167" spans="1:16" ht="15.95" customHeight="1" x14ac:dyDescent="0.2">
      <c r="A167" s="45"/>
      <c r="B167" s="26" t="s">
        <v>56</v>
      </c>
      <c r="C167" s="41">
        <f t="shared" si="11"/>
        <v>5</v>
      </c>
      <c r="D167" s="35">
        <v>0</v>
      </c>
      <c r="E167" s="35">
        <v>0</v>
      </c>
      <c r="F167" s="35">
        <v>0</v>
      </c>
      <c r="G167" s="35">
        <v>1</v>
      </c>
      <c r="H167" s="35">
        <v>0</v>
      </c>
      <c r="I167" s="35">
        <v>1</v>
      </c>
      <c r="J167" s="35">
        <v>0</v>
      </c>
      <c r="K167" s="35">
        <v>0</v>
      </c>
      <c r="L167" s="35">
        <v>1</v>
      </c>
      <c r="M167" s="35">
        <v>1</v>
      </c>
      <c r="N167" s="35">
        <v>1</v>
      </c>
      <c r="O167" s="35">
        <v>0</v>
      </c>
      <c r="P167" s="42">
        <v>0</v>
      </c>
    </row>
    <row r="168" spans="1:16" ht="15.95" customHeight="1" x14ac:dyDescent="0.2">
      <c r="A168" s="45"/>
      <c r="B168" s="26" t="s">
        <v>57</v>
      </c>
      <c r="C168" s="41">
        <f t="shared" si="11"/>
        <v>14</v>
      </c>
      <c r="D168" s="35">
        <v>0</v>
      </c>
      <c r="E168" s="35">
        <v>0</v>
      </c>
      <c r="F168" s="35">
        <v>0</v>
      </c>
      <c r="G168" s="35">
        <v>1</v>
      </c>
      <c r="H168" s="35">
        <v>0</v>
      </c>
      <c r="I168" s="35">
        <v>9</v>
      </c>
      <c r="J168" s="35">
        <v>1</v>
      </c>
      <c r="K168" s="35">
        <v>0</v>
      </c>
      <c r="L168" s="35">
        <v>1</v>
      </c>
      <c r="M168" s="35">
        <v>1</v>
      </c>
      <c r="N168" s="35">
        <v>0</v>
      </c>
      <c r="O168" s="35">
        <v>0</v>
      </c>
      <c r="P168" s="42">
        <v>1</v>
      </c>
    </row>
    <row r="169" spans="1:16" ht="15.95" customHeight="1" x14ac:dyDescent="0.2">
      <c r="A169" s="45"/>
      <c r="B169" s="26" t="s">
        <v>58</v>
      </c>
      <c r="C169" s="41">
        <f t="shared" si="11"/>
        <v>2</v>
      </c>
      <c r="D169" s="35">
        <v>0</v>
      </c>
      <c r="E169" s="35">
        <v>0</v>
      </c>
      <c r="F169" s="35">
        <v>0</v>
      </c>
      <c r="G169" s="35">
        <v>0</v>
      </c>
      <c r="H169" s="35">
        <v>0</v>
      </c>
      <c r="I169" s="35">
        <v>1</v>
      </c>
      <c r="J169" s="35">
        <v>1</v>
      </c>
      <c r="K169" s="35">
        <v>0</v>
      </c>
      <c r="L169" s="35">
        <v>0</v>
      </c>
      <c r="M169" s="35">
        <v>0</v>
      </c>
      <c r="N169" s="35">
        <v>0</v>
      </c>
      <c r="O169" s="35">
        <v>0</v>
      </c>
      <c r="P169" s="42">
        <v>0</v>
      </c>
    </row>
    <row r="170" spans="1:16" ht="15.95" customHeight="1" x14ac:dyDescent="0.2">
      <c r="A170" s="45"/>
      <c r="B170" s="26" t="s">
        <v>59</v>
      </c>
      <c r="C170" s="41">
        <f t="shared" si="11"/>
        <v>1</v>
      </c>
      <c r="D170" s="35">
        <v>0</v>
      </c>
      <c r="E170" s="35">
        <v>0</v>
      </c>
      <c r="F170" s="35">
        <v>0</v>
      </c>
      <c r="G170" s="35">
        <v>0</v>
      </c>
      <c r="H170" s="35">
        <v>0</v>
      </c>
      <c r="I170" s="35">
        <v>0</v>
      </c>
      <c r="J170" s="35">
        <v>0</v>
      </c>
      <c r="K170" s="35">
        <v>0</v>
      </c>
      <c r="L170" s="35">
        <v>0</v>
      </c>
      <c r="M170" s="35">
        <v>1</v>
      </c>
      <c r="N170" s="35">
        <v>0</v>
      </c>
      <c r="O170" s="35">
        <v>0</v>
      </c>
      <c r="P170" s="42">
        <v>0</v>
      </c>
    </row>
    <row r="171" spans="1:16" ht="15.95" customHeight="1" x14ac:dyDescent="0.2">
      <c r="A171" s="45"/>
      <c r="B171" s="26" t="s">
        <v>60</v>
      </c>
      <c r="C171" s="41">
        <f t="shared" si="11"/>
        <v>40</v>
      </c>
      <c r="D171" s="35">
        <v>0</v>
      </c>
      <c r="E171" s="35">
        <v>0</v>
      </c>
      <c r="F171" s="35">
        <v>0</v>
      </c>
      <c r="G171" s="35">
        <v>1</v>
      </c>
      <c r="H171" s="35">
        <v>8</v>
      </c>
      <c r="I171" s="35">
        <v>12</v>
      </c>
      <c r="J171" s="35">
        <v>9</v>
      </c>
      <c r="K171" s="35">
        <v>9</v>
      </c>
      <c r="L171" s="35">
        <v>0</v>
      </c>
      <c r="M171" s="35">
        <v>0</v>
      </c>
      <c r="N171" s="35">
        <v>1</v>
      </c>
      <c r="O171" s="35">
        <v>0</v>
      </c>
      <c r="P171" s="42">
        <v>0</v>
      </c>
    </row>
    <row r="172" spans="1:16" ht="18" customHeight="1" x14ac:dyDescent="0.2">
      <c r="A172" s="44" t="s">
        <v>22</v>
      </c>
      <c r="B172" s="44"/>
      <c r="C172" s="34">
        <f t="shared" ref="C172:P172" si="13">SUM(C173:C179)</f>
        <v>1769</v>
      </c>
      <c r="D172" s="39">
        <f t="shared" si="13"/>
        <v>41</v>
      </c>
      <c r="E172" s="39">
        <f t="shared" si="13"/>
        <v>16</v>
      </c>
      <c r="F172" s="39">
        <f t="shared" si="13"/>
        <v>12</v>
      </c>
      <c r="G172" s="39">
        <f t="shared" si="13"/>
        <v>180</v>
      </c>
      <c r="H172" s="39">
        <f t="shared" si="13"/>
        <v>535</v>
      </c>
      <c r="I172" s="39">
        <f t="shared" si="13"/>
        <v>343</v>
      </c>
      <c r="J172" s="39">
        <f t="shared" si="13"/>
        <v>168</v>
      </c>
      <c r="K172" s="39">
        <f t="shared" si="13"/>
        <v>82</v>
      </c>
      <c r="L172" s="39">
        <f t="shared" si="13"/>
        <v>61</v>
      </c>
      <c r="M172" s="39">
        <f t="shared" si="13"/>
        <v>59</v>
      </c>
      <c r="N172" s="39">
        <f t="shared" si="13"/>
        <v>60</v>
      </c>
      <c r="O172" s="39">
        <f t="shared" si="13"/>
        <v>78</v>
      </c>
      <c r="P172" s="40">
        <f t="shared" si="13"/>
        <v>134</v>
      </c>
    </row>
    <row r="173" spans="1:16" ht="15.75" customHeight="1" x14ac:dyDescent="0.2">
      <c r="A173" s="45"/>
      <c r="B173" t="s">
        <v>167</v>
      </c>
      <c r="C173" s="41">
        <f t="shared" si="11"/>
        <v>1356</v>
      </c>
      <c r="D173" s="35">
        <v>38</v>
      </c>
      <c r="E173" s="35">
        <v>15</v>
      </c>
      <c r="F173" s="35">
        <v>5</v>
      </c>
      <c r="G173" s="35">
        <v>152</v>
      </c>
      <c r="H173" s="35">
        <v>430</v>
      </c>
      <c r="I173" s="35">
        <v>271</v>
      </c>
      <c r="J173" s="35">
        <v>135</v>
      </c>
      <c r="K173" s="35">
        <v>60</v>
      </c>
      <c r="L173" s="35">
        <v>41</v>
      </c>
      <c r="M173" s="35">
        <v>32</v>
      </c>
      <c r="N173" s="35">
        <v>30</v>
      </c>
      <c r="O173" s="35">
        <v>49</v>
      </c>
      <c r="P173" s="42">
        <v>98</v>
      </c>
    </row>
    <row r="174" spans="1:16" ht="15.75" customHeight="1" x14ac:dyDescent="0.2">
      <c r="A174" s="45"/>
      <c r="B174" t="s">
        <v>168</v>
      </c>
      <c r="C174" s="41">
        <f t="shared" si="11"/>
        <v>8</v>
      </c>
      <c r="D174" s="35">
        <v>0</v>
      </c>
      <c r="E174" s="35">
        <v>0</v>
      </c>
      <c r="F174" s="35">
        <v>0</v>
      </c>
      <c r="G174" s="35">
        <v>0</v>
      </c>
      <c r="H174" s="35">
        <v>3</v>
      </c>
      <c r="I174" s="35">
        <v>0</v>
      </c>
      <c r="J174" s="35">
        <v>1</v>
      </c>
      <c r="K174" s="35">
        <v>0</v>
      </c>
      <c r="L174" s="35">
        <v>3</v>
      </c>
      <c r="M174" s="35">
        <v>1</v>
      </c>
      <c r="N174" s="35">
        <v>0</v>
      </c>
      <c r="O174" s="35">
        <v>0</v>
      </c>
      <c r="P174" s="42">
        <v>0</v>
      </c>
    </row>
    <row r="175" spans="1:16" ht="15.75" customHeight="1" x14ac:dyDescent="0.2">
      <c r="A175" s="45"/>
      <c r="B175" s="51" t="s">
        <v>188</v>
      </c>
      <c r="C175" s="41">
        <f t="shared" si="11"/>
        <v>1</v>
      </c>
      <c r="D175" s="35">
        <v>0</v>
      </c>
      <c r="E175" s="35">
        <v>0</v>
      </c>
      <c r="F175" s="35">
        <v>0</v>
      </c>
      <c r="G175" s="35">
        <v>1</v>
      </c>
      <c r="H175" s="35">
        <v>0</v>
      </c>
      <c r="I175" s="35">
        <v>0</v>
      </c>
      <c r="J175" s="35">
        <v>0</v>
      </c>
      <c r="K175" s="35">
        <v>0</v>
      </c>
      <c r="L175" s="35">
        <v>0</v>
      </c>
      <c r="M175" s="35">
        <v>0</v>
      </c>
      <c r="N175" s="35">
        <v>0</v>
      </c>
      <c r="O175" s="35">
        <v>0</v>
      </c>
      <c r="P175" s="42">
        <v>0</v>
      </c>
    </row>
    <row r="176" spans="1:16" ht="15.75" customHeight="1" x14ac:dyDescent="0.2">
      <c r="A176" s="45"/>
      <c r="B176" t="s">
        <v>169</v>
      </c>
      <c r="C176" s="41">
        <f t="shared" si="11"/>
        <v>1</v>
      </c>
      <c r="D176" s="35">
        <v>0</v>
      </c>
      <c r="E176" s="35">
        <v>0</v>
      </c>
      <c r="F176" s="35">
        <v>0</v>
      </c>
      <c r="G176" s="35">
        <v>0</v>
      </c>
      <c r="H176" s="35">
        <v>0</v>
      </c>
      <c r="I176" s="35">
        <v>0</v>
      </c>
      <c r="J176" s="35">
        <v>1</v>
      </c>
      <c r="K176" s="35">
        <v>0</v>
      </c>
      <c r="L176" s="35">
        <v>0</v>
      </c>
      <c r="M176" s="35">
        <v>0</v>
      </c>
      <c r="N176" s="35">
        <v>0</v>
      </c>
      <c r="O176" s="35">
        <v>0</v>
      </c>
      <c r="P176" s="42">
        <v>0</v>
      </c>
    </row>
    <row r="177" spans="1:16" ht="15.95" customHeight="1" x14ac:dyDescent="0.2">
      <c r="A177" s="45"/>
      <c r="B177" t="s">
        <v>170</v>
      </c>
      <c r="C177" s="41">
        <f t="shared" si="11"/>
        <v>1</v>
      </c>
      <c r="D177" s="35">
        <v>0</v>
      </c>
      <c r="E177" s="35">
        <v>0</v>
      </c>
      <c r="F177" s="35">
        <v>0</v>
      </c>
      <c r="G177" s="35">
        <v>0</v>
      </c>
      <c r="H177" s="35">
        <v>0</v>
      </c>
      <c r="I177" s="35">
        <v>0</v>
      </c>
      <c r="J177" s="35">
        <v>0</v>
      </c>
      <c r="K177" s="35">
        <v>0</v>
      </c>
      <c r="L177" s="35">
        <v>0</v>
      </c>
      <c r="M177" s="35">
        <v>0</v>
      </c>
      <c r="N177" s="35">
        <v>0</v>
      </c>
      <c r="O177" s="35">
        <v>0</v>
      </c>
      <c r="P177" s="42">
        <v>1</v>
      </c>
    </row>
    <row r="178" spans="1:16" ht="15.95" customHeight="1" x14ac:dyDescent="0.2">
      <c r="A178" s="45"/>
      <c r="B178" t="s">
        <v>171</v>
      </c>
      <c r="C178" s="41">
        <f>SUM(D178:P178)</f>
        <v>401</v>
      </c>
      <c r="D178" s="35">
        <v>3</v>
      </c>
      <c r="E178" s="35">
        <v>1</v>
      </c>
      <c r="F178" s="35">
        <v>7</v>
      </c>
      <c r="G178" s="35">
        <v>27</v>
      </c>
      <c r="H178" s="35">
        <v>102</v>
      </c>
      <c r="I178" s="35">
        <v>72</v>
      </c>
      <c r="J178" s="35">
        <v>31</v>
      </c>
      <c r="K178" s="35">
        <v>22</v>
      </c>
      <c r="L178" s="35">
        <v>17</v>
      </c>
      <c r="M178" s="35">
        <v>26</v>
      </c>
      <c r="N178" s="35">
        <v>30</v>
      </c>
      <c r="O178" s="35">
        <v>29</v>
      </c>
      <c r="P178" s="42">
        <v>34</v>
      </c>
    </row>
    <row r="179" spans="1:16" ht="15.95" customHeight="1" x14ac:dyDescent="0.2">
      <c r="A179" s="45"/>
      <c r="B179" t="s">
        <v>172</v>
      </c>
      <c r="C179" s="41">
        <f>SUM(D179:P179)</f>
        <v>1</v>
      </c>
      <c r="D179" s="35">
        <v>0</v>
      </c>
      <c r="E179" s="35">
        <v>0</v>
      </c>
      <c r="F179" s="35">
        <v>0</v>
      </c>
      <c r="G179" s="35">
        <v>0</v>
      </c>
      <c r="H179" s="35">
        <v>0</v>
      </c>
      <c r="I179" s="35">
        <v>0</v>
      </c>
      <c r="J179" s="35">
        <v>0</v>
      </c>
      <c r="K179" s="35">
        <v>0</v>
      </c>
      <c r="L179" s="35">
        <v>0</v>
      </c>
      <c r="M179" s="35">
        <v>0</v>
      </c>
      <c r="N179" s="35">
        <v>0</v>
      </c>
      <c r="O179" s="35">
        <v>0</v>
      </c>
      <c r="P179" s="42">
        <v>1</v>
      </c>
    </row>
    <row r="180" spans="1:16" ht="13.5" customHeight="1" x14ac:dyDescent="0.2">
      <c r="A180" s="10"/>
      <c r="B180" s="10"/>
      <c r="C180" s="30"/>
      <c r="D180" s="28"/>
      <c r="E180" s="27"/>
      <c r="F180" s="11"/>
      <c r="G180" s="12"/>
      <c r="H180" s="11"/>
      <c r="I180" s="12"/>
      <c r="J180" s="11"/>
      <c r="K180" s="12"/>
      <c r="L180" s="11"/>
      <c r="M180" s="12"/>
      <c r="N180" s="11"/>
      <c r="O180" s="11"/>
      <c r="P180" s="12"/>
    </row>
    <row r="181" spans="1:16" ht="12" customHeight="1" x14ac:dyDescent="0.2">
      <c r="A181" s="13"/>
      <c r="B181" s="13"/>
      <c r="C181" s="22"/>
      <c r="D181" s="14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</row>
    <row r="182" spans="1:16" ht="12.75" customHeight="1" x14ac:dyDescent="0.2">
      <c r="A182" s="26" t="s">
        <v>191</v>
      </c>
      <c r="B182" s="26"/>
      <c r="C182" s="23"/>
      <c r="D182" s="7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</row>
    <row r="183" spans="1:16" ht="12.75" customHeight="1" x14ac:dyDescent="0.2">
      <c r="A183" s="33" t="s">
        <v>28</v>
      </c>
      <c r="B183" s="26"/>
      <c r="C183" s="23"/>
      <c r="D183" s="7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</row>
    <row r="184" spans="1:16" ht="12.75" customHeight="1" x14ac:dyDescent="0.2">
      <c r="A184" s="58" t="s">
        <v>29</v>
      </c>
      <c r="B184" s="59"/>
      <c r="C184" s="23"/>
      <c r="D184" s="7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</row>
    <row r="185" spans="1:16" x14ac:dyDescent="0.2">
      <c r="A185" s="8"/>
      <c r="B185" s="8"/>
      <c r="C185" s="23"/>
      <c r="D185" s="7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</row>
    <row r="186" spans="1:16" x14ac:dyDescent="0.2">
      <c r="A186" s="8"/>
      <c r="B186" s="8"/>
      <c r="C186" s="23"/>
      <c r="D186" s="7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</row>
    <row r="187" spans="1:16" x14ac:dyDescent="0.2">
      <c r="A187" s="2"/>
      <c r="B187" s="2"/>
      <c r="C187" s="23"/>
      <c r="D187" s="7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</row>
    <row r="188" spans="1:16" x14ac:dyDescent="0.2">
      <c r="A188" s="6"/>
      <c r="B188" s="6"/>
      <c r="C188" s="24"/>
      <c r="D188" s="9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6" x14ac:dyDescent="0.2">
      <c r="A189" s="6"/>
      <c r="B189" s="6"/>
      <c r="C189" s="24"/>
      <c r="D189" s="9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6" x14ac:dyDescent="0.2">
      <c r="A190" s="6"/>
      <c r="B190" s="6"/>
      <c r="C190" s="24"/>
      <c r="D190" s="9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6" x14ac:dyDescent="0.2">
      <c r="A191" s="6"/>
      <c r="B191" s="6"/>
      <c r="C191" s="24"/>
      <c r="D191" s="9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6" x14ac:dyDescent="0.2">
      <c r="A192" s="6"/>
      <c r="B192" s="6"/>
      <c r="C192" s="24"/>
      <c r="D192" s="9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">
      <c r="A193" s="6"/>
      <c r="B193" s="6"/>
      <c r="C193" s="24"/>
      <c r="D193" s="9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">
      <c r="A194" s="6"/>
      <c r="B194" s="6"/>
      <c r="C194" s="24"/>
      <c r="D194" s="9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">
      <c r="A195" s="6"/>
      <c r="B195" s="6"/>
      <c r="C195" s="24"/>
      <c r="D195" s="9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">
      <c r="A196" s="6"/>
      <c r="B196" s="6"/>
      <c r="C196" s="24"/>
      <c r="D196" s="9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">
      <c r="A197" s="6"/>
      <c r="B197" s="6"/>
      <c r="C197" s="24"/>
      <c r="D197" s="9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">
      <c r="A198" s="6"/>
      <c r="B198" s="6"/>
      <c r="C198" s="24"/>
      <c r="D198" s="9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">
      <c r="A199" s="6"/>
      <c r="B199" s="6"/>
      <c r="C199" s="24"/>
      <c r="D199" s="9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">
      <c r="A200" s="6"/>
      <c r="B200" s="6"/>
      <c r="C200" s="24"/>
      <c r="D200" s="9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">
      <c r="A201" s="6"/>
      <c r="B201" s="6"/>
      <c r="C201" s="24"/>
      <c r="D201" s="9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">
      <c r="A202" s="6"/>
      <c r="B202" s="6"/>
      <c r="C202" s="24"/>
      <c r="D202" s="9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">
      <c r="A203" s="6"/>
      <c r="B203" s="6"/>
      <c r="C203" s="24"/>
      <c r="D203" s="9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">
      <c r="A204" s="6"/>
      <c r="B204" s="6"/>
      <c r="C204" s="24"/>
      <c r="D204" s="9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">
      <c r="A205" s="6"/>
      <c r="B205" s="6"/>
      <c r="C205" s="24"/>
      <c r="D205" s="9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">
      <c r="A206" s="6"/>
      <c r="B206" s="6"/>
      <c r="C206" s="24"/>
      <c r="D206" s="9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">
      <c r="A207" s="6"/>
      <c r="B207" s="6"/>
      <c r="C207" s="24"/>
      <c r="D207" s="9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">
      <c r="A208" s="6"/>
      <c r="B208" s="6"/>
      <c r="C208" s="24"/>
      <c r="D208" s="9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">
      <c r="A209" s="6"/>
      <c r="B209" s="6"/>
      <c r="C209" s="24"/>
      <c r="D209" s="9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">
      <c r="A210" s="6"/>
      <c r="B210" s="6"/>
      <c r="C210" s="24"/>
      <c r="D210" s="9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">
      <c r="A211" s="6"/>
      <c r="B211" s="6"/>
      <c r="C211" s="24"/>
      <c r="D211" s="9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">
      <c r="A212" s="6"/>
      <c r="B212" s="6"/>
      <c r="C212" s="24"/>
      <c r="D212" s="9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">
      <c r="A213" s="6"/>
      <c r="B213" s="6"/>
      <c r="C213" s="24"/>
      <c r="D213" s="9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">
      <c r="A214" s="6"/>
      <c r="B214" s="6"/>
      <c r="C214" s="24"/>
      <c r="D214" s="9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">
      <c r="A215" s="6"/>
      <c r="B215" s="6"/>
      <c r="C215" s="24"/>
      <c r="D215" s="9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">
      <c r="A216" s="6"/>
      <c r="B216" s="6"/>
      <c r="C216" s="24"/>
      <c r="D216" s="9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">
      <c r="A217" s="6"/>
      <c r="B217" s="6"/>
      <c r="C217" s="24"/>
      <c r="D217" s="9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">
      <c r="A218" s="6"/>
      <c r="B218" s="6"/>
      <c r="C218" s="24"/>
      <c r="D218" s="9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">
      <c r="A219" s="6"/>
      <c r="B219" s="6"/>
      <c r="C219" s="24"/>
      <c r="D219" s="9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">
      <c r="A220" s="6"/>
      <c r="B220" s="6"/>
      <c r="C220" s="24"/>
      <c r="D220" s="9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">
      <c r="A221" s="6"/>
      <c r="B221" s="6"/>
      <c r="C221" s="24"/>
      <c r="D221" s="9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">
      <c r="A222" s="6"/>
      <c r="B222" s="6"/>
      <c r="C222" s="24"/>
      <c r="D222" s="9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">
      <c r="A223" s="6"/>
      <c r="B223" s="6"/>
      <c r="C223" s="24"/>
      <c r="D223" s="9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">
      <c r="A224" s="6"/>
      <c r="B224" s="6"/>
      <c r="C224" s="24"/>
      <c r="D224" s="9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">
      <c r="A225" s="6"/>
      <c r="B225" s="6"/>
      <c r="C225" s="24"/>
      <c r="D225" s="9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">
      <c r="A226" s="6"/>
      <c r="B226" s="6"/>
      <c r="C226" s="24"/>
      <c r="D226" s="9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">
      <c r="A227" s="6"/>
      <c r="B227" s="6"/>
      <c r="C227" s="24"/>
      <c r="D227" s="9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">
      <c r="A228" s="6"/>
      <c r="B228" s="6"/>
      <c r="C228" s="24"/>
      <c r="D228" s="9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">
      <c r="A229" s="6"/>
      <c r="B229" s="6"/>
      <c r="C229" s="24"/>
      <c r="D229" s="9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">
      <c r="A230" s="6"/>
      <c r="B230" s="6"/>
      <c r="C230" s="24"/>
      <c r="D230" s="9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">
      <c r="A231" s="6"/>
      <c r="B231" s="6"/>
      <c r="C231" s="24"/>
      <c r="D231" s="9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">
      <c r="A232" s="6"/>
      <c r="B232" s="6"/>
      <c r="C232" s="24"/>
      <c r="D232" s="9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">
      <c r="A233" s="6"/>
      <c r="B233" s="6"/>
      <c r="C233" s="24"/>
      <c r="D233" s="9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">
      <c r="A234" s="6"/>
      <c r="B234" s="6"/>
      <c r="C234" s="24"/>
      <c r="D234" s="9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">
      <c r="A235" s="6"/>
      <c r="B235" s="6"/>
      <c r="C235" s="24"/>
      <c r="D235" s="9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">
      <c r="A236" s="6"/>
      <c r="B236" s="6"/>
      <c r="C236" s="24"/>
      <c r="D236" s="9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">
      <c r="A237" s="6"/>
      <c r="B237" s="6"/>
      <c r="C237" s="24"/>
      <c r="D237" s="9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">
      <c r="A238" s="6"/>
      <c r="B238" s="6"/>
      <c r="C238" s="24"/>
      <c r="D238" s="9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">
      <c r="A239" s="6"/>
      <c r="B239" s="6"/>
      <c r="C239" s="24"/>
      <c r="D239" s="9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">
      <c r="A240" s="6"/>
      <c r="B240" s="6"/>
      <c r="C240" s="24"/>
      <c r="D240" s="9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">
      <c r="A241" s="6"/>
      <c r="B241" s="6"/>
      <c r="C241" s="24"/>
      <c r="D241" s="9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">
      <c r="A242" s="6"/>
      <c r="B242" s="6"/>
      <c r="C242" s="24"/>
      <c r="D242" s="9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">
      <c r="A243" s="6"/>
      <c r="B243" s="6"/>
      <c r="C243" s="24"/>
      <c r="D243" s="9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">
      <c r="A244" s="6"/>
      <c r="B244" s="6"/>
      <c r="C244" s="24"/>
      <c r="D244" s="9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">
      <c r="A245" s="6"/>
      <c r="B245" s="6"/>
      <c r="C245" s="24"/>
      <c r="D245" s="9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">
      <c r="A246" s="6"/>
      <c r="B246" s="6"/>
      <c r="C246" s="24"/>
      <c r="D246" s="9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">
      <c r="A247" s="6"/>
      <c r="B247" s="6"/>
      <c r="C247" s="24"/>
      <c r="D247" s="9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">
      <c r="A248" s="6"/>
      <c r="B248" s="6"/>
      <c r="C248" s="24"/>
      <c r="D248" s="9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">
      <c r="A249" s="6"/>
      <c r="B249" s="6"/>
      <c r="C249" s="24"/>
      <c r="D249" s="9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">
      <c r="A250" s="6"/>
      <c r="B250" s="6"/>
      <c r="C250" s="24"/>
      <c r="D250" s="9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">
      <c r="A251" s="6"/>
      <c r="B251" s="6"/>
      <c r="C251" s="24"/>
      <c r="D251" s="9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">
      <c r="A252" s="6"/>
      <c r="B252" s="6"/>
      <c r="C252" s="24"/>
      <c r="D252" s="9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">
      <c r="A253" s="6"/>
      <c r="B253" s="6"/>
      <c r="C253" s="24"/>
      <c r="D253" s="9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">
      <c r="A254" s="6"/>
      <c r="B254" s="6"/>
      <c r="C254" s="24"/>
      <c r="D254" s="9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">
      <c r="A255" s="6"/>
      <c r="B255" s="6"/>
      <c r="C255" s="24"/>
      <c r="D255" s="9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">
      <c r="A256" s="6"/>
      <c r="B256" s="6"/>
      <c r="C256" s="24"/>
      <c r="D256" s="9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">
      <c r="A257" s="6"/>
      <c r="B257" s="6"/>
      <c r="C257" s="24"/>
      <c r="D257" s="9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">
      <c r="A258" s="6"/>
      <c r="B258" s="6"/>
      <c r="C258" s="24"/>
      <c r="D258" s="9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">
      <c r="A259" s="6"/>
      <c r="B259" s="6"/>
      <c r="C259" s="24"/>
      <c r="D259" s="9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">
      <c r="A260" s="6"/>
      <c r="B260" s="6"/>
      <c r="C260" s="24"/>
      <c r="D260" s="9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">
      <c r="A261" s="6"/>
      <c r="B261" s="6"/>
      <c r="C261" s="24"/>
      <c r="D261" s="9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">
      <c r="A262" s="6"/>
      <c r="B262" s="6"/>
      <c r="C262" s="24"/>
      <c r="D262" s="9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">
      <c r="A263" s="6"/>
      <c r="B263" s="6"/>
      <c r="C263" s="24"/>
      <c r="D263" s="9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">
      <c r="A264" s="6"/>
      <c r="B264" s="6"/>
      <c r="C264" s="24"/>
      <c r="D264" s="9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">
      <c r="A265" s="6"/>
      <c r="B265" s="6"/>
      <c r="C265" s="24"/>
      <c r="D265" s="9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">
      <c r="A266" s="6"/>
      <c r="B266" s="6"/>
      <c r="C266" s="24"/>
      <c r="D266" s="9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">
      <c r="A267" s="6"/>
      <c r="B267" s="6"/>
      <c r="C267" s="24"/>
      <c r="D267" s="9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">
      <c r="A268" s="6"/>
      <c r="B268" s="6"/>
      <c r="C268" s="24"/>
      <c r="D268" s="9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">
      <c r="A269" s="6"/>
      <c r="B269" s="6"/>
      <c r="C269" s="24"/>
      <c r="D269" s="9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">
      <c r="A270" s="6"/>
      <c r="B270" s="6"/>
      <c r="C270" s="24"/>
      <c r="D270" s="9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">
      <c r="A271" s="6"/>
      <c r="B271" s="6"/>
      <c r="C271" s="24"/>
      <c r="D271" s="9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">
      <c r="A272" s="6"/>
      <c r="B272" s="6"/>
      <c r="C272" s="24"/>
      <c r="D272" s="9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">
      <c r="A273" s="6"/>
      <c r="B273" s="6"/>
      <c r="C273" s="24"/>
      <c r="D273" s="9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">
      <c r="A274" s="6"/>
      <c r="B274" s="6"/>
      <c r="C274" s="24"/>
      <c r="D274" s="9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">
      <c r="A275" s="6"/>
      <c r="B275" s="6"/>
      <c r="C275" s="24"/>
      <c r="D275" s="9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">
      <c r="A276" s="6"/>
      <c r="B276" s="6"/>
      <c r="C276" s="24"/>
      <c r="D276" s="9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">
      <c r="A277" s="6"/>
      <c r="B277" s="6"/>
      <c r="C277" s="24"/>
      <c r="D277" s="9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">
      <c r="A278" s="6"/>
      <c r="B278" s="6"/>
      <c r="C278" s="24"/>
      <c r="D278" s="9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">
      <c r="A279" s="6"/>
      <c r="B279" s="6"/>
      <c r="C279" s="24"/>
      <c r="D279" s="9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">
      <c r="A280" s="6"/>
      <c r="B280" s="6"/>
      <c r="C280" s="24"/>
      <c r="D280" s="9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">
      <c r="A281" s="6"/>
      <c r="B281" s="6"/>
      <c r="C281" s="24"/>
      <c r="D281" s="9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">
      <c r="A282" s="6"/>
      <c r="B282" s="6"/>
      <c r="C282" s="24"/>
      <c r="D282" s="9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">
      <c r="A283" s="6"/>
      <c r="B283" s="6"/>
      <c r="C283" s="24"/>
      <c r="D283" s="9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">
      <c r="A284" s="6"/>
      <c r="B284" s="6"/>
      <c r="C284" s="24"/>
      <c r="D284" s="9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">
      <c r="A285" s="6"/>
      <c r="B285" s="6"/>
      <c r="C285" s="24"/>
      <c r="D285" s="9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">
      <c r="A286" s="6"/>
      <c r="B286" s="6"/>
      <c r="C286" s="24"/>
      <c r="D286" s="9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">
      <c r="A287" s="6"/>
      <c r="B287" s="6"/>
      <c r="C287" s="24"/>
      <c r="D287" s="9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">
      <c r="A288" s="6"/>
      <c r="B288" s="6"/>
      <c r="C288" s="24"/>
      <c r="D288" s="9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">
      <c r="A289" s="6"/>
      <c r="B289" s="6"/>
      <c r="C289" s="24"/>
      <c r="D289" s="9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">
      <c r="A290" s="6"/>
      <c r="B290" s="6"/>
      <c r="C290" s="24"/>
      <c r="D290" s="9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">
      <c r="A291" s="6"/>
      <c r="B291" s="6"/>
      <c r="C291" s="24"/>
      <c r="D291" s="9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">
      <c r="A292" s="6"/>
      <c r="B292" s="6"/>
      <c r="C292" s="24"/>
      <c r="D292" s="9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">
      <c r="A293" s="6"/>
      <c r="B293" s="6"/>
      <c r="C293" s="24"/>
      <c r="D293" s="9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">
      <c r="A294" s="6"/>
      <c r="B294" s="6"/>
      <c r="C294" s="24"/>
      <c r="D294" s="9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">
      <c r="A295" s="6"/>
      <c r="B295" s="6"/>
      <c r="C295" s="24"/>
      <c r="D295" s="9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">
      <c r="A296" s="6"/>
      <c r="B296" s="6"/>
      <c r="C296" s="24"/>
      <c r="D296" s="9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">
      <c r="A297" s="6"/>
      <c r="B297" s="6"/>
      <c r="C297" s="24"/>
      <c r="D297" s="9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">
      <c r="A298" s="6"/>
      <c r="B298" s="6"/>
      <c r="C298" s="24"/>
      <c r="D298" s="9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">
      <c r="A299" s="6"/>
      <c r="B299" s="6"/>
      <c r="C299" s="24"/>
      <c r="D299" s="9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">
      <c r="A300" s="6"/>
      <c r="B300" s="6"/>
      <c r="C300" s="24"/>
      <c r="D300" s="9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">
      <c r="A301" s="6"/>
      <c r="B301" s="6"/>
      <c r="C301" s="24"/>
      <c r="D301" s="9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">
      <c r="A302" s="6"/>
      <c r="B302" s="6"/>
      <c r="C302" s="24"/>
      <c r="D302" s="9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">
      <c r="A303" s="6"/>
      <c r="B303" s="6"/>
      <c r="C303" s="24"/>
      <c r="D303" s="9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">
      <c r="A304" s="6"/>
      <c r="B304" s="6"/>
      <c r="C304" s="24"/>
      <c r="D304" s="9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">
      <c r="A305" s="6"/>
      <c r="B305" s="6"/>
      <c r="C305" s="24"/>
      <c r="D305" s="9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">
      <c r="A306" s="6"/>
      <c r="B306" s="6"/>
      <c r="C306" s="24"/>
      <c r="D306" s="9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">
      <c r="A307" s="6"/>
      <c r="B307" s="6"/>
      <c r="C307" s="24"/>
      <c r="D307" s="9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">
      <c r="A308" s="6"/>
      <c r="B308" s="6"/>
      <c r="C308" s="24"/>
      <c r="D308" s="9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">
      <c r="A309" s="6"/>
      <c r="B309" s="6"/>
      <c r="C309" s="24"/>
      <c r="D309" s="9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">
      <c r="A310" s="6"/>
      <c r="B310" s="6"/>
      <c r="C310" s="24"/>
      <c r="D310" s="9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">
      <c r="A311" s="6"/>
      <c r="B311" s="6"/>
      <c r="C311" s="24"/>
      <c r="D311" s="9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">
      <c r="A312" s="6"/>
      <c r="B312" s="6"/>
      <c r="C312" s="24"/>
      <c r="D312" s="9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">
      <c r="A313" s="6"/>
      <c r="B313" s="6"/>
      <c r="C313" s="24"/>
      <c r="D313" s="9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">
      <c r="A314" s="6"/>
      <c r="B314" s="6"/>
      <c r="C314" s="24"/>
      <c r="D314" s="9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">
      <c r="A315" s="6"/>
      <c r="B315" s="6"/>
      <c r="C315" s="24"/>
      <c r="D315" s="9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">
      <c r="A316" s="6"/>
      <c r="B316" s="6"/>
      <c r="C316" s="24"/>
      <c r="D316" s="9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">
      <c r="A317" s="6"/>
      <c r="B317" s="6"/>
      <c r="C317" s="24"/>
      <c r="D317" s="9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">
      <c r="A318" s="6"/>
      <c r="B318" s="6"/>
      <c r="C318" s="24"/>
      <c r="D318" s="9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">
      <c r="A319" s="6"/>
      <c r="B319" s="6"/>
      <c r="C319" s="24"/>
      <c r="D319" s="9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">
      <c r="A320" s="6"/>
      <c r="B320" s="6"/>
      <c r="C320" s="24"/>
      <c r="D320" s="9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">
      <c r="A321" s="6"/>
      <c r="B321" s="6"/>
      <c r="C321" s="24"/>
      <c r="D321" s="9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">
      <c r="C322" s="24"/>
      <c r="D322" s="9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</sheetData>
  <mergeCells count="21">
    <mergeCell ref="G6:G8"/>
    <mergeCell ref="K6:K8"/>
    <mergeCell ref="A4:B8"/>
    <mergeCell ref="A1:P1"/>
    <mergeCell ref="A2:P2"/>
    <mergeCell ref="C4:P4"/>
    <mergeCell ref="C5:C8"/>
    <mergeCell ref="D5:P5"/>
    <mergeCell ref="N6:N8"/>
    <mergeCell ref="F6:F8"/>
    <mergeCell ref="P6:P8"/>
    <mergeCell ref="A10:B10"/>
    <mergeCell ref="O6:O8"/>
    <mergeCell ref="A184:B184"/>
    <mergeCell ref="M6:M8"/>
    <mergeCell ref="H6:H8"/>
    <mergeCell ref="I6:I8"/>
    <mergeCell ref="E6:E8"/>
    <mergeCell ref="D6:D8"/>
    <mergeCell ref="L6:L8"/>
    <mergeCell ref="J6:J8"/>
  </mergeCells>
  <printOptions horizontalCentered="1"/>
  <pageMargins left="0.74803149606299213" right="0.74803149606299213" top="0.98425196850393704" bottom="0.98425196850393704" header="0" footer="0"/>
  <pageSetup scale="58" orientation="portrait" r:id="rId1"/>
  <rowBreaks count="2" manualBreakCount="2">
    <brk id="69" max="16383" man="1"/>
    <brk id="129" max="15" man="1"/>
  </rowBreaks>
  <ignoredErrors>
    <ignoredError sqref="E136:P136 E172:P172 C52 C172 C16 C24 C39 C97 C136" formula="1"/>
    <ignoredError sqref="E6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33</vt:lpstr>
      <vt:lpstr>'33'!Títulos_a_imprimir</vt:lpstr>
    </vt:vector>
  </TitlesOfParts>
  <Company>Contraloría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dsei06</dc:creator>
  <cp:lastModifiedBy>RAQUEL LA FONTAINE</cp:lastModifiedBy>
  <cp:lastPrinted>2025-06-13T14:50:11Z</cp:lastPrinted>
  <dcterms:created xsi:type="dcterms:W3CDTF">2004-11-24T15:04:36Z</dcterms:created>
  <dcterms:modified xsi:type="dcterms:W3CDTF">2025-06-19T15:38:18Z</dcterms:modified>
</cp:coreProperties>
</file>