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Movimiento Internacional Pasajero 2023\"/>
    </mc:Choice>
  </mc:AlternateContent>
  <bookViews>
    <workbookView xWindow="10140" yWindow="120" windowWidth="6510" windowHeight="6870"/>
  </bookViews>
  <sheets>
    <sheet name="25" sheetId="7" r:id="rId1"/>
  </sheets>
  <definedNames>
    <definedName name="_xlnm.Print_Area" localSheetId="0">'25'!$A$1:$O$92</definedName>
    <definedName name="_xlnm.Print_Titles" localSheetId="0">'25'!$1:$9</definedName>
  </definedNames>
  <calcPr calcId="152511"/>
  <fileRecoveryPr autoRecover="0"/>
</workbook>
</file>

<file path=xl/calcChain.xml><?xml version="1.0" encoding="utf-8"?>
<calcChain xmlns="http://schemas.openxmlformats.org/spreadsheetml/2006/main">
  <c r="C88" i="7" l="1"/>
  <c r="C87" i="7"/>
  <c r="C86" i="7"/>
  <c r="C85" i="7"/>
  <c r="C84" i="7"/>
  <c r="C83" i="7"/>
  <c r="C82" i="7"/>
  <c r="C81" i="7"/>
  <c r="C80" i="7"/>
  <c r="C79" i="7"/>
  <c r="O79" i="7"/>
  <c r="O10" i="7" s="1"/>
  <c r="N79" i="7"/>
  <c r="M79" i="7"/>
  <c r="M10" i="7" s="1"/>
  <c r="L79" i="7"/>
  <c r="L10" i="7"/>
  <c r="K79" i="7"/>
  <c r="K10" i="7" s="1"/>
  <c r="J79" i="7"/>
  <c r="J10" i="7" s="1"/>
  <c r="I79" i="7"/>
  <c r="I10" i="7" s="1"/>
  <c r="H79" i="7"/>
  <c r="G79" i="7"/>
  <c r="G10" i="7" s="1"/>
  <c r="F79" i="7"/>
  <c r="D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 s="1"/>
  <c r="O60" i="7"/>
  <c r="N60" i="7"/>
  <c r="M60" i="7"/>
  <c r="L60" i="7"/>
  <c r="K60" i="7"/>
  <c r="J60" i="7"/>
  <c r="I60" i="7"/>
  <c r="H60" i="7"/>
  <c r="G60" i="7"/>
  <c r="F60" i="7"/>
  <c r="E60" i="7"/>
  <c r="D60" i="7"/>
  <c r="C59" i="7"/>
  <c r="C58" i="7"/>
  <c r="C57" i="7"/>
  <c r="C56" i="7"/>
  <c r="C55" i="7"/>
  <c r="C54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 s="1"/>
  <c r="O32" i="7"/>
  <c r="N32" i="7"/>
  <c r="M32" i="7"/>
  <c r="L32" i="7"/>
  <c r="K32" i="7"/>
  <c r="J32" i="7"/>
  <c r="I32" i="7"/>
  <c r="H32" i="7"/>
  <c r="G32" i="7"/>
  <c r="F32" i="7"/>
  <c r="E32" i="7"/>
  <c r="D32" i="7"/>
  <c r="C31" i="7"/>
  <c r="C30" i="7"/>
  <c r="C29" i="7"/>
  <c r="C28" i="7"/>
  <c r="C27" i="7"/>
  <c r="C26" i="7"/>
  <c r="C25" i="7"/>
  <c r="C22" i="7" s="1"/>
  <c r="C24" i="7"/>
  <c r="C23" i="7"/>
  <c r="O22" i="7"/>
  <c r="N22" i="7"/>
  <c r="M22" i="7"/>
  <c r="L22" i="7"/>
  <c r="K22" i="7"/>
  <c r="J22" i="7"/>
  <c r="I22" i="7"/>
  <c r="H22" i="7"/>
  <c r="G22" i="7"/>
  <c r="F22" i="7"/>
  <c r="E22" i="7"/>
  <c r="D22" i="7"/>
  <c r="C21" i="7"/>
  <c r="C20" i="7"/>
  <c r="C19" i="7"/>
  <c r="C18" i="7"/>
  <c r="C17" i="7"/>
  <c r="C14" i="7" s="1"/>
  <c r="C16" i="7"/>
  <c r="C15" i="7"/>
  <c r="O14" i="7"/>
  <c r="N14" i="7"/>
  <c r="M14" i="7"/>
  <c r="L14" i="7"/>
  <c r="K14" i="7"/>
  <c r="J14" i="7"/>
  <c r="I14" i="7"/>
  <c r="H14" i="7"/>
  <c r="H10" i="7" s="1"/>
  <c r="G14" i="7"/>
  <c r="F14" i="7"/>
  <c r="E14" i="7"/>
  <c r="D14" i="7"/>
  <c r="C13" i="7"/>
  <c r="C12" i="7"/>
  <c r="C11" i="7" s="1"/>
  <c r="O11" i="7"/>
  <c r="N11" i="7"/>
  <c r="N10" i="7" s="1"/>
  <c r="M11" i="7"/>
  <c r="L11" i="7"/>
  <c r="K11" i="7"/>
  <c r="J11" i="7"/>
  <c r="I11" i="7"/>
  <c r="H11" i="7"/>
  <c r="G11" i="7"/>
  <c r="F11" i="7"/>
  <c r="F10" i="7"/>
  <c r="E11" i="7"/>
  <c r="E10" i="7"/>
  <c r="D11" i="7"/>
  <c r="D10" i="7" s="1"/>
  <c r="C10" i="7" l="1"/>
</calcChain>
</file>

<file path=xl/connections.xml><?xml version="1.0" encoding="utf-8"?>
<connections xmlns="http://schemas.openxmlformats.org/spreadsheetml/2006/main">
  <connection id="1" sourceFile="C:\Users\Yantillon\Desktop\BOLETIN 2020\BALBOA Y CRISTOBAL  2020.mdb" keepAlive="1" name="BALBOA Y CRISTOBAL  2020" type="5" refreshedVersion="4">
    <dbPr connection="Provider=Microsoft.ACE.OLEDB.12.0;User ID=Admin;Data Source=C:\Users\Yantillon\Desktop\BOLETIN 2020\BALBOA Y CRISTOBAL 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Edad" commandType="3"/>
  </connection>
  <connection id="2" sourceFile="C:\Users\Yantillon\Desktop\BOLETIN 2020\BALBOA Y CRISTOBAL  2020.mdb" keepAlive="1" name="BALBOA Y CRISTOBAL  20201" type="5" refreshedVersion="0">
    <dbPr connection="Provider=Microsoft.ACE.OLEDB.12.0;Password=&quot;&quot;;User ID=Admin;Data Source=C:\Users\Yantillon\Desktop\BOLETIN 2020\BALBOA Y CRISTOBAL 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3" commandType="3"/>
  </connection>
  <connection id="3" sourceFile="C:\Users\Yantillon\Desktop\BOLETIN 2020\BALBOA Y CRISTOBAL  2020.mdb" keepAlive="1" name="BALBOA Y CRISTOBAL  20202" type="5" refreshedVersion="4">
    <dbPr connection="Provider=Microsoft.ACE.OLEDB.12.0;Password=&quot;&quot;;User ID=Admin;Data Source=C:\Users\Yantillon\Desktop\BOLETIN 2020\BALBOA Y CRISTOBAL 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3" commandType="3"/>
  </connection>
  <connection id="4" sourceFile="C:\Users\Yantillon\Desktop\BOLETIN 2020\BALBOA Y CRISTOBAL  2020.mdb" keepAlive="1" name="BALBOA Y CRISTOBAL  20203" type="5" refreshedVersion="4">
    <dbPr connection="Provider=Microsoft.ACE.OLEDB.12.0;User ID=Admin;Data Source=C:\Users\Yantillon\Desktop\BOLETIN 2020\BALBOA Y CRISTOBAL  2020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3" commandType="3"/>
  </connection>
  <connection id="5" sourceFile="Y:\MIGRA\BASE DE DATOS\BASE DE DATOS 2019\OTROS PUERTOS\OTROS PUERTOS\ACCESS\BALBOA Y CRISTOBAL  ENTRADA AÑO 2019.mdb" keepAlive="1" name="BALBOA Y CRISTOBAL  ENTRADA AÑO 2019" type="5" refreshedVersion="4">
    <dbPr connection="Provider=Microsoft.ACE.OLEDB.12.0;Password=&quot;&quot;;User ID=Admin;Data Source=Y:\MIGRA\BASE DE DATOS\BASE DE DATOS 2019\OTROS PUERTOS\OTROS PUERTOS\ACCESS\BALBOA Y CRISTOBAL  ENTRADA AÑO 2019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EDAD" commandType="3"/>
  </connection>
  <connection id="6" sourceFile="Y:\MIGRA\BASE DE DATOS\BASE DE DATOS 2019\OTROS PUERTOS\OTROS PUERTOS\ACCESS\BALBOA Y CRISTOBAL  ENTRADA AÑO 2019.mdb" keepAlive="1" name="BALBOA Y CRISTOBAL  ENTRADA AÑO 20191" type="5" refreshedVersion="4">
    <dbPr connection="Provider=Microsoft.ACE.OLEDB.12.0;User ID=Admin;Data Source=Y:\MIGRA\BASE DE DATOS\BASE DE DATOS 2019\OTROS PUERTOS\OTROS PUERTOS\ACCESS\BALBOA Y CRISTOBAL  ENTRADA AÑO 2019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7" sourceFile="Z:\BASE DE DATOS\BASE DE DATOS 2016\OTROS PUERTOS\BASE CAPTURA TODO\ACCENT\BALBOA Y CRISTOBAL 2016.accdb" keepAlive="1" name="BALBOA Y CRISTOBAL 2016" type="5" refreshedVersion="4">
    <dbPr connection="Provider=Microsoft.ACE.OLEDB.12.0;User ID=Admin;Data Source=Z:\BASE DE DATOS\BASE DE DATOS 2016\OTROS PUERTOS\BASE CAPTURA TODO\ACCENT\BALBOA Y CRISTOBAL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1" commandType="3"/>
  </connection>
  <connection id="8" sourceFile="Y:\MIGRA\BASE DE DATOS\BASE DE DATOS 2018\BALBOA Y CRISTOBAL 2018.mdb" keepAlive="1" name="BALBOA Y CRISTOBAL 2018" type="5" refreshedVersion="4">
    <dbPr connection="Provider=Microsoft.ACE.OLEDB.12.0;Password=&quot;&quot;;User ID=Admin;Data Source=Y:\MIGRA\BASE DE DATOS\BASE DE DATOS 2018\BALBOA Y CRISTOBAL 2018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9" sourceFile="Y:\MIGRA\BASE DE DATOS\BASE DE DATOS 2018\BALBOA Y CRISTOBAL 2018.mdb" keepAlive="1" name="BALBOA Y CRISTOBAL 20181" type="5" refreshedVersion="4">
    <dbPr connection="Provider=Microsoft.ACE.OLEDB.12.0;Password=&quot;&quot;;User ID=Admin;Data Source=Y:\MIGRA\BASE DE DATOS\BASE DE DATOS 2018\BALBOA Y CRISTOBAL 2018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10" sourceFile="Y:\MIGRA\BASE DE DATOS\BASE DE DATOS 2019\OTROS PUERTOS\OTROS PUERTOS\ACCESS\BALBOA Y CRISTOBAL AÑO 2019.mdb" keepAlive="1" name="BALBOA Y CRISTOBAL AÑO 2019" type="5" refreshedVersion="4">
    <dbPr connection="Provider=Microsoft.ACE.OLEDB.12.0;User ID=Admin;Data Source=Y:\MIGRA\BASE DE DATOS\BASE DE DATOS 2019\OTROS PUERTOS\OTROS PUERTOS\ACCESS\BALBOA Y CRISTOBAL AÑO 2019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11" sourceFile="Y:\MIGRA\BASE DE DATOS\BASE DE DATOS 2017\OTROS PUERTOS 2017\ENTRADA\Guabito\ACCESS\ENTRADA BALBOA Y CRISTOBAL 2017.mdb" keepAlive="1" name="ENTRADA BALBOA Y CRISTOBAL 2017" type="5" refreshedVersion="4">
    <dbPr connection="Provider=Microsoft.ACE.OLEDB.12.0;User ID=Admin;Data Source=Y:\MIGRA\BASE DE DATOS\BASE DE DATOS 2017\OTROS PUERTOS 2017\ENTRADA\Guabito\ACCESS\ENTRADA BALBOA Y CRISTOBAL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3" commandType="3"/>
  </connection>
  <connection id="12" sourceFile="Y:\MIGRA\BASE DE DATOS\BASE DE DATOS 2017\OTROS PUERTOS 2017\ENTRADA\Guabito\ACCESS\ENTRADA BALBOA Y CRISTOBAL 2017.mdb" keepAlive="1" name="ENTRADA BALBOA Y CRISTOBAL 20171" type="5" refreshedVersion="4">
    <dbPr connection="Provider=Microsoft.ACE.OLEDB.12.0;User ID=Admin;Data Source=Y:\MIGRA\BASE DE DATOS\BASE DE DATOS 2017\OTROS PUERTOS 2017\ENTRADA\Guabito\ACCESS\ENTRADA BALBOA Y CRISTOBAL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3" commandType="3"/>
  </connection>
  <connection id="13" sourceFile="Z:\MIGRA\VERSIÓN BASES\Entrada_2015\ENTRADA_2015 oficial Balboa y Critobal.xlsx" keepAlive="1" name="ENTRADA_2015 oficial Balboa y Critobal" type="5" refreshedVersion="4">
    <dbPr connection="Provider=Microsoft.ACE.OLEDB.12.0;User ID=Admin;Data Source=Z:\MIGRA\VERSIÓN BASES\Entrada_2015\ENTRADA_2015 oficial Balboa y Critobal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'Sheet 1$'" commandType="3"/>
  </connection>
  <connection id="14" sourceFile="\\inec_nas_01\Sociales\MIGRA\BASE DE DATOS\BASE DE DATOS 2021\OTROS PUERTOS 2021\ACCESS\ENTRADAS BALBOA Y CRISTOBAL 2021.accdb" keepAlive="1" name="ENTRADAS BALBOA Y CRISTOBAL 2021" type="5" refreshedVersion="4">
    <dbPr connection="Provider=Microsoft.ACE.OLEDB.12.0;Password=&quot;&quot;;User ID=Admin;Data Source=\\inec_nas_01\Sociales\MIGRA\BASE DE DATOS\BASE DE DATOS 2021\OTROS PUERTOS 2021\ACCESS\ENTRADAS BALBOA Y CRISTOBAL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EDADES" commandType="3"/>
  </connection>
  <connection id="15" sourceFile="\\inec_nas_01\Sociales\MIGRA\BASE DE DATOS\BASE DE DATOS 2021\OTROS PUERTOS 2021\ENTRADA\ACCESS\ENTRADAS BALBOA Y CRISTOBAL 2021.accdb" keepAlive="1" name="ENTRADAS BALBOA Y CRISTOBAL 20211" type="5" refreshedVersion="4">
    <dbPr connection="Provider=Microsoft.ACE.OLEDB.12.0;Password=&quot;&quot;;User ID=Admin;Data Source=\\inec_nas_01\Sociales\MIGRA\BASE DE DATOS\BASE DE DATOS 2021\OTROS PUERTOS 2021\ENTRADA\ACCESS\ENTRADAS BALBOA Y CRISTOBAL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EDADES" commandType="3"/>
  </connection>
  <connection id="16" sourceFile="\\inec_nas_01\Sociales\MIGRA\BASE DE DATOS\BASE DE DATOS 2022\OTROS PUERTOS 2022\ACCESS\ENTRADAS BALBOA Y CRISTOBAL 2022.accdb" keepAlive="1" name="ENTRADAS BALBOA Y CRISTOBAL 2022" type="5" refreshedVersion="4">
    <dbPr connection="Provider=Microsoft.ACE.OLEDB.12.0;User ID=Admin;Data Source=\\inec_nas_01\Sociales\MIGRA\BASE DE DATOS\BASE DE DATOS 2022\OTROS PUERTOS 2022\ACCESS\ENTRADAS BALBOA Y CRISTOBAL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NACIONALIDAD" commandType="3"/>
  </connection>
</connections>
</file>

<file path=xl/sharedStrings.xml><?xml version="1.0" encoding="utf-8"?>
<sst xmlns="http://schemas.openxmlformats.org/spreadsheetml/2006/main" count="99" uniqueCount="99">
  <si>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</si>
  <si>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</si>
  <si>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</si>
  <si>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</si>
  <si>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</si>
  <si>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</si>
  <si>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</si>
  <si>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</si>
  <si>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</si>
  <si>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</si>
  <si>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Menos de 10</t>
  </si>
  <si>
    <t>65 y más</t>
  </si>
  <si>
    <t>Total</t>
  </si>
  <si>
    <t xml:space="preserve">               Entrada de pasajeros </t>
  </si>
  <si>
    <t>Grupos de edad</t>
  </si>
  <si>
    <t>América del Norte</t>
  </si>
  <si>
    <t>América Central</t>
  </si>
  <si>
    <t>América del Sur</t>
  </si>
  <si>
    <t>Europa</t>
  </si>
  <si>
    <t>África</t>
  </si>
  <si>
    <t>Asia</t>
  </si>
  <si>
    <t>Fuente: Servicio Nacional de Migración.</t>
  </si>
  <si>
    <t xml:space="preserve"> - Cantidad nula o cero.      </t>
  </si>
  <si>
    <t>Europa: (Continuación)</t>
  </si>
  <si>
    <t>TOTAL</t>
  </si>
  <si>
    <t xml:space="preserve">País de nacionalidad                 </t>
  </si>
  <si>
    <t>Cuadro 25.  ENTRADA DE PASAJEROS A LA REPÚBLICA  POR LOS PUERTOS DE BALBOA Y CRISTÓBAL,</t>
  </si>
  <si>
    <t>POR GRUPOS DE EDAD, SEGÚN PAÍS DE NACIONALIDAD: AÑO 2023</t>
  </si>
  <si>
    <t>Estados Unidos de América</t>
  </si>
  <si>
    <t>México</t>
  </si>
  <si>
    <t>Costa Rica</t>
  </si>
  <si>
    <t>El Salvador</t>
  </si>
  <si>
    <t>Guatemala</t>
  </si>
  <si>
    <t>Honduras</t>
  </si>
  <si>
    <t>Nicaragua</t>
  </si>
  <si>
    <t>Panamá</t>
  </si>
  <si>
    <t>Argentina</t>
  </si>
  <si>
    <t>Brasil</t>
  </si>
  <si>
    <t>Chile</t>
  </si>
  <si>
    <t>Colombia</t>
  </si>
  <si>
    <t>Ecuador</t>
  </si>
  <si>
    <t>Paraguay</t>
  </si>
  <si>
    <t>Perú</t>
  </si>
  <si>
    <t>Surinam</t>
  </si>
  <si>
    <t>Venezuela</t>
  </si>
  <si>
    <t>Alemania</t>
  </si>
  <si>
    <t>Austria</t>
  </si>
  <si>
    <t>Bélgica</t>
  </si>
  <si>
    <t>Bulgaria</t>
  </si>
  <si>
    <t>Croacia</t>
  </si>
  <si>
    <t>Dinamarca</t>
  </si>
  <si>
    <t>España</t>
  </si>
  <si>
    <t>Estonia</t>
  </si>
  <si>
    <t>Finlandia</t>
  </si>
  <si>
    <t>Francia</t>
  </si>
  <si>
    <t>Grecia</t>
  </si>
  <si>
    <t>Holanda</t>
  </si>
  <si>
    <t>Hungría</t>
  </si>
  <si>
    <t>Italia</t>
  </si>
  <si>
    <t>Letonia</t>
  </si>
  <si>
    <t>Lituania</t>
  </si>
  <si>
    <t>Moldavia</t>
  </si>
  <si>
    <t>Montenegro</t>
  </si>
  <si>
    <t>Polonia</t>
  </si>
  <si>
    <t>Portugal</t>
  </si>
  <si>
    <t>Reino Unido</t>
  </si>
  <si>
    <t>República Checa</t>
  </si>
  <si>
    <t>República de Belarús</t>
  </si>
  <si>
    <t>Rumania</t>
  </si>
  <si>
    <t>Rusia</t>
  </si>
  <si>
    <t>Ucrania</t>
  </si>
  <si>
    <t>Azerbaiyán</t>
  </si>
  <si>
    <t>Bangladesh</t>
  </si>
  <si>
    <t>China</t>
  </si>
  <si>
    <t>China -Taiwán (Formosa)</t>
  </si>
  <si>
    <t>Corea del Sur</t>
  </si>
  <si>
    <t xml:space="preserve">Filipinas </t>
  </si>
  <si>
    <t>Georgia</t>
  </si>
  <si>
    <t>India</t>
  </si>
  <si>
    <t>Indonesia</t>
  </si>
  <si>
    <t>Irán</t>
  </si>
  <si>
    <t>Japón</t>
  </si>
  <si>
    <t>Kazajistán</t>
  </si>
  <si>
    <t>Maldivas</t>
  </si>
  <si>
    <t>Pakistán</t>
  </si>
  <si>
    <t>Sri Lanka</t>
  </si>
  <si>
    <t>Turquía</t>
  </si>
  <si>
    <t>Unión de Myanmar</t>
  </si>
  <si>
    <t>Vietnam</t>
  </si>
  <si>
    <t>Etiopía</t>
  </si>
  <si>
    <t>Ghana</t>
  </si>
  <si>
    <t>Kenia</t>
  </si>
  <si>
    <t>Mauricio</t>
  </si>
  <si>
    <t>Nigeria</t>
  </si>
  <si>
    <t>República Árabe de Egipto</t>
  </si>
  <si>
    <t>República de Sudáfrica</t>
  </si>
  <si>
    <t>Seychelles</t>
  </si>
  <si>
    <t>Antillas (Trinidad y Tobago)</t>
  </si>
  <si>
    <t>Oceanía (Australia)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</si>
</sst>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0"/>
      <color theme="4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 applyBorder="1"/>
    <xf numFmtId="0" fontId="3" fillId="0" borderId="0" xfId="0" applyFont="1"/>
    <xf numFmtId="0" fontId="4" fillId="0" borderId="0" xfId="0" applyFont="1"/>
    <xf numFmtId="3" fontId="1" fillId="0" borderId="1" xfId="0" applyNumberFormat="1" applyFont="1" applyBorder="1"/>
    <xf numFmtId="0" fontId="2" fillId="0" borderId="0" xfId="0" applyFont="1" applyFill="1" applyBorder="1"/>
    <xf numFmtId="0" fontId="2" fillId="0" borderId="2" xfId="0" applyFont="1" applyBorder="1"/>
    <xf numFmtId="3" fontId="2" fillId="0" borderId="3" xfId="0" applyNumberFormat="1" applyFont="1" applyBorder="1"/>
    <xf numFmtId="0" fontId="2" fillId="0" borderId="0" xfId="0" applyFont="1" applyBorder="1"/>
    <xf numFmtId="0" fontId="1" fillId="0" borderId="0" xfId="0" applyFont="1" applyBorder="1"/>
    <xf numFmtId="0" fontId="1" fillId="0" borderId="0" xfId="0" applyFont="1"/>
    <xf numFmtId="0" fontId="1" fillId="0" borderId="1" xfId="0" applyFont="1" applyBorder="1"/>
    <xf numFmtId="3" fontId="1" fillId="0" borderId="3" xfId="0" applyNumberFormat="1" applyFont="1" applyBorder="1"/>
    <xf numFmtId="0" fontId="0" fillId="0" borderId="0" xfId="0" applyBorder="1"/>
    <xf numFmtId="0" fontId="2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3" fontId="2" fillId="0" borderId="0" xfId="0" applyNumberFormat="1" applyFont="1" applyBorder="1"/>
    <xf numFmtId="3" fontId="1" fillId="0" borderId="0" xfId="0" applyNumberFormat="1" applyFont="1" applyBorder="1"/>
    <xf numFmtId="164" fontId="1" fillId="0" borderId="4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2" fillId="0" borderId="4" xfId="0" applyNumberFormat="1" applyFont="1" applyBorder="1"/>
    <xf numFmtId="164" fontId="2" fillId="0" borderId="4" xfId="0" applyNumberFormat="1" applyFont="1" applyBorder="1" applyAlignment="1">
      <alignment horizontal="right"/>
    </xf>
    <xf numFmtId="164" fontId="2" fillId="0" borderId="5" xfId="0" applyNumberFormat="1" applyFont="1" applyBorder="1"/>
    <xf numFmtId="164" fontId="2" fillId="0" borderId="5" xfId="0" applyNumberFormat="1" applyFont="1" applyBorder="1" applyAlignment="1">
      <alignment horizontal="right"/>
    </xf>
    <xf numFmtId="164" fontId="2" fillId="0" borderId="4" xfId="0" applyNumberFormat="1" applyFont="1" applyFill="1" applyBorder="1"/>
    <xf numFmtId="164" fontId="2" fillId="0" borderId="5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3" fontId="2" fillId="0" borderId="0" xfId="0" applyNumberFormat="1" applyFont="1" applyBorder="1" applyAlignment="1">
      <alignment horizontal="right"/>
    </xf>
    <xf numFmtId="0" fontId="7" fillId="0" borderId="0" xfId="0" applyFont="1"/>
    <xf numFmtId="0" fontId="7" fillId="0" borderId="2" xfId="0" applyFont="1" applyBorder="1"/>
    <xf numFmtId="0" fontId="7" fillId="0" borderId="4" xfId="0" applyFont="1" applyFill="1" applyBorder="1"/>
    <xf numFmtId="0" fontId="7" fillId="0" borderId="5" xfId="0" applyFont="1" applyFill="1" applyBorder="1"/>
    <xf numFmtId="0" fontId="5" fillId="0" borderId="0" xfId="0" applyFont="1" applyBorder="1"/>
    <xf numFmtId="0" fontId="6" fillId="0" borderId="0" xfId="0" applyFont="1" applyBorder="1"/>
    <xf numFmtId="164" fontId="1" fillId="0" borderId="4" xfId="0" applyNumberFormat="1" applyFont="1" applyFill="1" applyBorder="1"/>
    <xf numFmtId="164" fontId="1" fillId="0" borderId="5" xfId="0" applyNumberFormat="1" applyFont="1" applyFill="1" applyBorder="1"/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" fontId="2" fillId="2" borderId="11" xfId="0" applyNumberFormat="1" applyFont="1" applyFill="1" applyBorder="1" applyAlignment="1">
      <alignment horizontal="center" vertical="center" wrapText="1"/>
    </xf>
    <xf numFmtId="1" fontId="2" fillId="2" borderId="12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2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Y93"/>
  <sheetViews>
    <sheetView tabSelected="1" zoomScaleNormal="100" zoomScaleSheetLayoutView="140" workbookViewId="0">
      <selection sqref="A1:O1"/>
    </sheetView>
  </sheetViews>
  <sheetFormatPr baseColWidth="10" defaultRowHeight="12.75" x14ac:dyDescent="0.2"/>
  <cols>
    <col min="1" max="1" width="2.28515625" style="9" customWidth="1"/>
    <col min="2" max="2" width="30.28515625" style="9" customWidth="1"/>
    <col min="3" max="3" width="7.7109375" style="8" customWidth="1"/>
    <col min="4" max="14" width="6.7109375" style="10" customWidth="1"/>
    <col min="15" max="15" width="6.7109375" style="9" customWidth="1"/>
    <col min="16" max="16" width="10.28515625" style="9" customWidth="1"/>
    <col min="17" max="17" width="11.42578125" style="9" customWidth="1"/>
  </cols>
  <sheetData>
    <row r="1" spans="1:19" s="2" customFormat="1" ht="15.75" customHeight="1" x14ac:dyDescent="0.25">
      <c r="A1" s="46" t="s">
        <v>26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3"/>
      <c r="Q1" s="8"/>
    </row>
    <row r="2" spans="1:19" s="2" customFormat="1" ht="15.75" customHeight="1" x14ac:dyDescent="0.25">
      <c r="A2" s="46" t="s">
        <v>27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33"/>
      <c r="Q2" s="8"/>
    </row>
    <row r="3" spans="1:19" ht="15.75" customHeight="1" x14ac:dyDescent="0.2">
      <c r="B3" s="1"/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9" s="3" customFormat="1" ht="22.5" customHeight="1" x14ac:dyDescent="0.25">
      <c r="A4" s="40" t="s">
        <v>25</v>
      </c>
      <c r="B4" s="41"/>
      <c r="C4" s="47" t="s">
        <v>13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34"/>
      <c r="Q4" s="8"/>
    </row>
    <row r="5" spans="1:19" s="3" customFormat="1" ht="20.25" customHeight="1" x14ac:dyDescent="0.25">
      <c r="A5" s="42"/>
      <c r="B5" s="43"/>
      <c r="C5" s="38" t="s">
        <v>12</v>
      </c>
      <c r="D5" s="49" t="s">
        <v>14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34"/>
      <c r="Q5" s="8"/>
    </row>
    <row r="6" spans="1:19" s="3" customFormat="1" ht="18" customHeight="1" x14ac:dyDescent="0.25">
      <c r="A6" s="42"/>
      <c r="B6" s="43"/>
      <c r="C6" s="38"/>
      <c r="D6" s="38" t="s">
        <v>10</v>
      </c>
      <c r="E6" s="37" t="s">
        <v>0</v>
      </c>
      <c r="F6" s="37" t="s">
        <v>1</v>
      </c>
      <c r="G6" s="37" t="s">
        <v>2</v>
      </c>
      <c r="H6" s="37" t="s">
        <v>3</v>
      </c>
      <c r="I6" s="37" t="s">
        <v>4</v>
      </c>
      <c r="J6" s="37" t="s">
        <v>5</v>
      </c>
      <c r="K6" s="37" t="s">
        <v>6</v>
      </c>
      <c r="L6" s="37" t="s">
        <v>7</v>
      </c>
      <c r="M6" s="37" t="s">
        <v>8</v>
      </c>
      <c r="N6" s="37" t="s">
        <v>9</v>
      </c>
      <c r="O6" s="53" t="s">
        <v>11</v>
      </c>
      <c r="P6" s="34"/>
      <c r="Q6" s="8"/>
    </row>
    <row r="7" spans="1:19" s="3" customFormat="1" ht="20.25" customHeight="1" x14ac:dyDescent="0.25">
      <c r="A7" s="42"/>
      <c r="B7" s="43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49"/>
      <c r="P7" s="34"/>
      <c r="Q7" s="8"/>
    </row>
    <row r="8" spans="1:19" s="3" customFormat="1" ht="12.75" customHeight="1" x14ac:dyDescent="0.25">
      <c r="A8" s="44"/>
      <c r="B8" s="4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49"/>
      <c r="P8" s="34"/>
      <c r="Q8" s="8"/>
    </row>
    <row r="9" spans="1:19" ht="12.95" customHeight="1" x14ac:dyDescent="0.2">
      <c r="C9" s="6"/>
      <c r="D9" s="30"/>
      <c r="E9" s="29"/>
      <c r="F9" s="30"/>
      <c r="G9" s="31"/>
      <c r="H9" s="30"/>
      <c r="I9" s="31"/>
      <c r="J9" s="30"/>
      <c r="K9" s="31"/>
      <c r="L9" s="30"/>
      <c r="M9" s="31"/>
      <c r="N9" s="30"/>
      <c r="O9" s="32"/>
    </row>
    <row r="10" spans="1:19" ht="24.2" customHeight="1" x14ac:dyDescent="0.2">
      <c r="A10" s="51" t="s">
        <v>24</v>
      </c>
      <c r="B10" s="52"/>
      <c r="C10" s="20">
        <f>SUM(C11+C14+C21+C22+C32+C6+C79+C60+C88)</f>
        <v>2433</v>
      </c>
      <c r="D10" s="20">
        <f t="shared" ref="D10:O10" si="0">SUM(D11+D14+D21+D22+D32+D79+D60+D88)</f>
        <v>14</v>
      </c>
      <c r="E10" s="20">
        <f t="shared" si="0"/>
        <v>9</v>
      </c>
      <c r="F10" s="20">
        <f t="shared" si="0"/>
        <v>114</v>
      </c>
      <c r="G10" s="24">
        <f t="shared" si="0"/>
        <v>306</v>
      </c>
      <c r="H10" s="20">
        <f t="shared" si="0"/>
        <v>456</v>
      </c>
      <c r="I10" s="20">
        <f t="shared" si="0"/>
        <v>368</v>
      </c>
      <c r="J10" s="24">
        <f t="shared" si="0"/>
        <v>266</v>
      </c>
      <c r="K10" s="20">
        <f t="shared" si="0"/>
        <v>211</v>
      </c>
      <c r="L10" s="20">
        <f t="shared" si="0"/>
        <v>172</v>
      </c>
      <c r="M10" s="20">
        <f t="shared" si="0"/>
        <v>127</v>
      </c>
      <c r="N10" s="20">
        <f t="shared" si="0"/>
        <v>58</v>
      </c>
      <c r="O10" s="22">
        <f t="shared" si="0"/>
        <v>332</v>
      </c>
      <c r="P10" s="17"/>
      <c r="Q10" s="16"/>
    </row>
    <row r="11" spans="1:19" s="3" customFormat="1" ht="20.100000000000001" customHeight="1" x14ac:dyDescent="0.25">
      <c r="A11" s="9" t="s">
        <v>15</v>
      </c>
      <c r="B11" s="8"/>
      <c r="C11" s="21">
        <f t="shared" ref="C11:O11" si="1">SUM(C12:C13)</f>
        <v>225</v>
      </c>
      <c r="D11" s="21">
        <f t="shared" si="1"/>
        <v>0</v>
      </c>
      <c r="E11" s="21">
        <f t="shared" si="1"/>
        <v>2</v>
      </c>
      <c r="F11" s="21">
        <f t="shared" si="1"/>
        <v>23</v>
      </c>
      <c r="G11" s="21">
        <f t="shared" si="1"/>
        <v>32</v>
      </c>
      <c r="H11" s="21">
        <f t="shared" si="1"/>
        <v>34</v>
      </c>
      <c r="I11" s="21">
        <f t="shared" si="1"/>
        <v>30</v>
      </c>
      <c r="J11" s="21">
        <f t="shared" si="1"/>
        <v>15</v>
      </c>
      <c r="K11" s="21">
        <f t="shared" si="1"/>
        <v>7</v>
      </c>
      <c r="L11" s="21">
        <f t="shared" si="1"/>
        <v>11</v>
      </c>
      <c r="M11" s="21">
        <f t="shared" si="1"/>
        <v>13</v>
      </c>
      <c r="N11" s="21">
        <f t="shared" si="1"/>
        <v>9</v>
      </c>
      <c r="O11" s="23">
        <f t="shared" si="1"/>
        <v>49</v>
      </c>
      <c r="P11" s="17"/>
      <c r="Q11" s="16"/>
      <c r="S11"/>
    </row>
    <row r="12" spans="1:19" ht="18" customHeight="1" x14ac:dyDescent="0.2">
      <c r="B12" s="10" t="s">
        <v>28</v>
      </c>
      <c r="C12" s="20">
        <f>SUM(D12:O12)</f>
        <v>178</v>
      </c>
      <c r="D12" s="18">
        <v>0</v>
      </c>
      <c r="E12" s="18">
        <v>0</v>
      </c>
      <c r="F12" s="18">
        <v>19</v>
      </c>
      <c r="G12" s="18">
        <v>31</v>
      </c>
      <c r="H12" s="18">
        <v>27</v>
      </c>
      <c r="I12" s="18">
        <v>26</v>
      </c>
      <c r="J12" s="18">
        <v>12</v>
      </c>
      <c r="K12" s="18">
        <v>4</v>
      </c>
      <c r="L12" s="18">
        <v>6</v>
      </c>
      <c r="M12" s="18">
        <v>7</v>
      </c>
      <c r="N12" s="18">
        <v>4</v>
      </c>
      <c r="O12" s="19">
        <v>42</v>
      </c>
      <c r="P12" s="17"/>
      <c r="Q12" s="17"/>
    </row>
    <row r="13" spans="1:19" ht="18" customHeight="1" x14ac:dyDescent="0.2">
      <c r="B13" t="s">
        <v>29</v>
      </c>
      <c r="C13" s="20">
        <f>SUM(D13:O13)</f>
        <v>47</v>
      </c>
      <c r="D13" s="18">
        <v>0</v>
      </c>
      <c r="E13" s="18">
        <v>2</v>
      </c>
      <c r="F13" s="18">
        <v>4</v>
      </c>
      <c r="G13" s="18">
        <v>1</v>
      </c>
      <c r="H13" s="18">
        <v>7</v>
      </c>
      <c r="I13" s="18">
        <v>4</v>
      </c>
      <c r="J13" s="18">
        <v>3</v>
      </c>
      <c r="K13" s="18">
        <v>3</v>
      </c>
      <c r="L13" s="18">
        <v>5</v>
      </c>
      <c r="M13" s="18">
        <v>6</v>
      </c>
      <c r="N13" s="18">
        <v>5</v>
      </c>
      <c r="O13" s="19">
        <v>7</v>
      </c>
      <c r="P13" s="17"/>
      <c r="Q13" s="17"/>
    </row>
    <row r="14" spans="1:19" s="3" customFormat="1" ht="20.100000000000001" customHeight="1" x14ac:dyDescent="0.25">
      <c r="A14" s="9" t="s">
        <v>16</v>
      </c>
      <c r="B14" s="8"/>
      <c r="C14" s="20">
        <f>SUM(C15:C20)</f>
        <v>65</v>
      </c>
      <c r="D14" s="20">
        <f>SUM(D15:D20)</f>
        <v>0</v>
      </c>
      <c r="E14" s="20">
        <f>SUM(E15:E20)</f>
        <v>0</v>
      </c>
      <c r="F14" s="20">
        <f>SUM(F15:F20)</f>
        <v>1</v>
      </c>
      <c r="G14" s="20">
        <f t="shared" ref="G14:L14" si="2">SUM(G15:G20)</f>
        <v>3</v>
      </c>
      <c r="H14" s="20">
        <f t="shared" si="2"/>
        <v>12</v>
      </c>
      <c r="I14" s="20">
        <f t="shared" si="2"/>
        <v>2</v>
      </c>
      <c r="J14" s="20">
        <f>SUM(J15:J20)</f>
        <v>11</v>
      </c>
      <c r="K14" s="20">
        <f>SUM(K15:K20)</f>
        <v>11</v>
      </c>
      <c r="L14" s="20">
        <f t="shared" si="2"/>
        <v>14</v>
      </c>
      <c r="M14" s="20">
        <f>SUM(M15:M20)</f>
        <v>7</v>
      </c>
      <c r="N14" s="20">
        <f>SUM(N15:N20)</f>
        <v>1</v>
      </c>
      <c r="O14" s="22">
        <f>SUM(O15:O20)</f>
        <v>3</v>
      </c>
      <c r="P14" s="17"/>
      <c r="Q14" s="16"/>
      <c r="S14"/>
    </row>
    <row r="15" spans="1:19" ht="18" customHeight="1" x14ac:dyDescent="0.2">
      <c r="B15" t="s">
        <v>30</v>
      </c>
      <c r="C15" s="20">
        <f t="shared" ref="C15:C21" si="3">SUM(D15:O15)</f>
        <v>6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2</v>
      </c>
      <c r="K15" s="18">
        <v>0</v>
      </c>
      <c r="L15" s="18">
        <v>4</v>
      </c>
      <c r="M15" s="18">
        <v>0</v>
      </c>
      <c r="N15" s="18">
        <v>0</v>
      </c>
      <c r="O15" s="19">
        <v>0</v>
      </c>
      <c r="P15" s="17"/>
      <c r="Q15" s="17"/>
    </row>
    <row r="16" spans="1:19" ht="18" customHeight="1" x14ac:dyDescent="0.2">
      <c r="B16" t="s">
        <v>31</v>
      </c>
      <c r="C16" s="20">
        <f t="shared" si="3"/>
        <v>3</v>
      </c>
      <c r="D16" s="18">
        <v>0</v>
      </c>
      <c r="E16" s="18">
        <v>0</v>
      </c>
      <c r="F16" s="18">
        <v>0</v>
      </c>
      <c r="G16" s="18">
        <v>1</v>
      </c>
      <c r="H16" s="18">
        <v>0</v>
      </c>
      <c r="I16" s="18">
        <v>0</v>
      </c>
      <c r="J16" s="18">
        <v>0</v>
      </c>
      <c r="K16" s="18">
        <v>1</v>
      </c>
      <c r="L16" s="18">
        <v>0</v>
      </c>
      <c r="M16" s="18">
        <v>1</v>
      </c>
      <c r="N16" s="18">
        <v>0</v>
      </c>
      <c r="O16" s="19">
        <v>0</v>
      </c>
      <c r="P16" s="17"/>
      <c r="Q16" s="17"/>
    </row>
    <row r="17" spans="1:25" ht="18" customHeight="1" x14ac:dyDescent="0.2">
      <c r="B17" t="s">
        <v>32</v>
      </c>
      <c r="C17" s="20">
        <f t="shared" si="3"/>
        <v>1</v>
      </c>
      <c r="D17" s="18">
        <v>0</v>
      </c>
      <c r="E17" s="18">
        <v>0</v>
      </c>
      <c r="F17" s="18">
        <v>0</v>
      </c>
      <c r="G17" s="18">
        <v>0</v>
      </c>
      <c r="H17" s="18">
        <v>1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9">
        <v>0</v>
      </c>
      <c r="P17" s="17"/>
      <c r="Q17" s="17"/>
    </row>
    <row r="18" spans="1:25" ht="18" customHeight="1" x14ac:dyDescent="0.2">
      <c r="B18" t="s">
        <v>33</v>
      </c>
      <c r="C18" s="20">
        <f t="shared" si="3"/>
        <v>1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1</v>
      </c>
      <c r="L18" s="18">
        <v>0</v>
      </c>
      <c r="M18" s="18">
        <v>0</v>
      </c>
      <c r="N18" s="18">
        <v>0</v>
      </c>
      <c r="O18" s="19">
        <v>0</v>
      </c>
      <c r="P18" s="17"/>
      <c r="Q18" s="17"/>
    </row>
    <row r="19" spans="1:25" ht="18" customHeight="1" x14ac:dyDescent="0.2">
      <c r="B19" t="s">
        <v>34</v>
      </c>
      <c r="C19" s="20">
        <f t="shared" si="3"/>
        <v>2</v>
      </c>
      <c r="D19" s="18">
        <v>0</v>
      </c>
      <c r="E19" s="18">
        <v>0</v>
      </c>
      <c r="F19" s="18">
        <v>0</v>
      </c>
      <c r="G19" s="18">
        <v>0</v>
      </c>
      <c r="H19" s="18">
        <v>1</v>
      </c>
      <c r="I19" s="18">
        <v>0</v>
      </c>
      <c r="J19" s="18">
        <v>0</v>
      </c>
      <c r="K19" s="18">
        <v>0</v>
      </c>
      <c r="L19" s="18">
        <v>0</v>
      </c>
      <c r="M19" s="18">
        <v>1</v>
      </c>
      <c r="N19" s="18">
        <v>0</v>
      </c>
      <c r="O19" s="19">
        <v>0</v>
      </c>
      <c r="P19" s="17"/>
      <c r="Q19" s="17"/>
    </row>
    <row r="20" spans="1:25" ht="18" customHeight="1" x14ac:dyDescent="0.2">
      <c r="B20" t="s">
        <v>35</v>
      </c>
      <c r="C20" s="20">
        <f t="shared" si="3"/>
        <v>52</v>
      </c>
      <c r="D20" s="18">
        <v>0</v>
      </c>
      <c r="E20" s="18">
        <v>0</v>
      </c>
      <c r="F20" s="18">
        <v>1</v>
      </c>
      <c r="G20" s="18">
        <v>2</v>
      </c>
      <c r="H20" s="18">
        <v>10</v>
      </c>
      <c r="I20" s="18">
        <v>2</v>
      </c>
      <c r="J20" s="18">
        <v>9</v>
      </c>
      <c r="K20" s="18">
        <v>9</v>
      </c>
      <c r="L20" s="18">
        <v>10</v>
      </c>
      <c r="M20" s="18">
        <v>5</v>
      </c>
      <c r="N20" s="18">
        <v>1</v>
      </c>
      <c r="O20" s="19">
        <v>3</v>
      </c>
      <c r="P20" s="17"/>
      <c r="Q20"/>
    </row>
    <row r="21" spans="1:25" s="3" customFormat="1" ht="20.100000000000001" customHeight="1" x14ac:dyDescent="0.25">
      <c r="A21" s="9" t="s">
        <v>97</v>
      </c>
      <c r="B21" s="8"/>
      <c r="C21" s="20">
        <f t="shared" si="3"/>
        <v>1</v>
      </c>
      <c r="D21" s="35">
        <v>0</v>
      </c>
      <c r="E21" s="35">
        <v>0</v>
      </c>
      <c r="F21" s="35">
        <v>0</v>
      </c>
      <c r="G21" s="35">
        <v>0</v>
      </c>
      <c r="H21" s="35">
        <v>1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6">
        <v>0</v>
      </c>
      <c r="P21" s="17"/>
      <c r="Q21" s="16"/>
      <c r="S21"/>
    </row>
    <row r="22" spans="1:25" s="3" customFormat="1" ht="20.100000000000001" customHeight="1" x14ac:dyDescent="0.25">
      <c r="A22" s="9" t="s">
        <v>17</v>
      </c>
      <c r="B22" s="8"/>
      <c r="C22" s="21">
        <f t="shared" ref="C22:O22" si="4">SUM(C23:C31)</f>
        <v>122</v>
      </c>
      <c r="D22" s="21">
        <f>SUM(D23:D31)</f>
        <v>1</v>
      </c>
      <c r="E22" s="21">
        <f t="shared" si="4"/>
        <v>1</v>
      </c>
      <c r="F22" s="21">
        <f t="shared" si="4"/>
        <v>10</v>
      </c>
      <c r="G22" s="21">
        <f t="shared" si="4"/>
        <v>8</v>
      </c>
      <c r="H22" s="21">
        <f t="shared" si="4"/>
        <v>10</v>
      </c>
      <c r="I22" s="21">
        <f>SUM(I23:I31)</f>
        <v>14</v>
      </c>
      <c r="J22" s="21">
        <f>SUM(J23:J31)</f>
        <v>16</v>
      </c>
      <c r="K22" s="21">
        <f>SUM(K23:K31)</f>
        <v>12</v>
      </c>
      <c r="L22" s="21">
        <f t="shared" si="4"/>
        <v>16</v>
      </c>
      <c r="M22" s="21">
        <f t="shared" si="4"/>
        <v>12</v>
      </c>
      <c r="N22" s="21">
        <f t="shared" si="4"/>
        <v>5</v>
      </c>
      <c r="O22" s="23">
        <f t="shared" si="4"/>
        <v>17</v>
      </c>
      <c r="P22" s="17"/>
      <c r="Q22" s="16"/>
      <c r="S22"/>
    </row>
    <row r="23" spans="1:25" s="3" customFormat="1" ht="18" customHeight="1" x14ac:dyDescent="0.25">
      <c r="A23" s="9"/>
      <c r="B23" t="s">
        <v>36</v>
      </c>
      <c r="C23" s="21">
        <f t="shared" ref="C23:C31" si="5">SUM(D23:O23)</f>
        <v>11</v>
      </c>
      <c r="D23" s="18">
        <v>0</v>
      </c>
      <c r="E23" s="18">
        <v>0</v>
      </c>
      <c r="F23" s="18">
        <v>1</v>
      </c>
      <c r="G23" s="18">
        <v>0</v>
      </c>
      <c r="H23" s="18">
        <v>0</v>
      </c>
      <c r="I23" s="18">
        <v>0</v>
      </c>
      <c r="J23" s="18">
        <v>1</v>
      </c>
      <c r="K23" s="18">
        <v>0</v>
      </c>
      <c r="L23" s="18">
        <v>2</v>
      </c>
      <c r="M23" s="18">
        <v>2</v>
      </c>
      <c r="N23" s="18">
        <v>0</v>
      </c>
      <c r="O23" s="19">
        <v>5</v>
      </c>
      <c r="P23" s="17"/>
      <c r="Q23" s="16"/>
      <c r="S23"/>
    </row>
    <row r="24" spans="1:25" s="3" customFormat="1" ht="18" customHeight="1" x14ac:dyDescent="0.25">
      <c r="A24" s="9"/>
      <c r="B24" t="s">
        <v>37</v>
      </c>
      <c r="C24" s="21">
        <f t="shared" si="5"/>
        <v>3</v>
      </c>
      <c r="D24" s="18">
        <v>0</v>
      </c>
      <c r="E24" s="18">
        <v>0</v>
      </c>
      <c r="F24" s="18">
        <v>0</v>
      </c>
      <c r="G24" s="18">
        <v>1</v>
      </c>
      <c r="H24" s="18">
        <v>1</v>
      </c>
      <c r="I24" s="18">
        <v>1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9">
        <v>0</v>
      </c>
      <c r="P24" s="17"/>
      <c r="Q24" s="16"/>
      <c r="S24"/>
      <c r="X24" s="9"/>
      <c r="Y24" s="8"/>
    </row>
    <row r="25" spans="1:25" s="3" customFormat="1" ht="18" customHeight="1" x14ac:dyDescent="0.25">
      <c r="A25" s="9"/>
      <c r="B25" t="s">
        <v>38</v>
      </c>
      <c r="C25" s="21">
        <f t="shared" si="5"/>
        <v>2</v>
      </c>
      <c r="D25" s="18">
        <v>0</v>
      </c>
      <c r="E25" s="18">
        <v>0</v>
      </c>
      <c r="F25" s="18">
        <v>1</v>
      </c>
      <c r="G25" s="18">
        <v>0</v>
      </c>
      <c r="H25" s="18">
        <v>0</v>
      </c>
      <c r="I25" s="18">
        <v>0</v>
      </c>
      <c r="J25" s="18">
        <v>0</v>
      </c>
      <c r="K25" s="18">
        <v>1</v>
      </c>
      <c r="L25" s="18">
        <v>0</v>
      </c>
      <c r="M25" s="18">
        <v>0</v>
      </c>
      <c r="N25" s="18">
        <v>0</v>
      </c>
      <c r="O25" s="19">
        <v>0</v>
      </c>
      <c r="P25" s="17"/>
      <c r="Q25" s="16"/>
      <c r="S25"/>
    </row>
    <row r="26" spans="1:25" s="3" customFormat="1" ht="18" customHeight="1" x14ac:dyDescent="0.25">
      <c r="A26" s="9"/>
      <c r="B26" t="s">
        <v>39</v>
      </c>
      <c r="C26" s="21">
        <f t="shared" si="5"/>
        <v>15</v>
      </c>
      <c r="D26" s="18">
        <v>0</v>
      </c>
      <c r="E26" s="18">
        <v>0</v>
      </c>
      <c r="F26" s="18">
        <v>0</v>
      </c>
      <c r="G26" s="18">
        <v>0</v>
      </c>
      <c r="H26" s="18">
        <v>1</v>
      </c>
      <c r="I26" s="18">
        <v>2</v>
      </c>
      <c r="J26" s="18">
        <v>4</v>
      </c>
      <c r="K26" s="18">
        <v>4</v>
      </c>
      <c r="L26" s="18">
        <v>2</v>
      </c>
      <c r="M26" s="18">
        <v>0</v>
      </c>
      <c r="N26" s="18">
        <v>1</v>
      </c>
      <c r="O26" s="19">
        <v>1</v>
      </c>
      <c r="P26" s="17"/>
      <c r="Q26" s="16"/>
      <c r="S26"/>
    </row>
    <row r="27" spans="1:25" s="3" customFormat="1" ht="18" customHeight="1" x14ac:dyDescent="0.25">
      <c r="A27" s="9"/>
      <c r="B27" t="s">
        <v>40</v>
      </c>
      <c r="C27" s="21">
        <f t="shared" si="5"/>
        <v>36</v>
      </c>
      <c r="D27" s="18">
        <v>1</v>
      </c>
      <c r="E27" s="18">
        <v>1</v>
      </c>
      <c r="F27" s="18">
        <v>7</v>
      </c>
      <c r="G27" s="18">
        <v>4</v>
      </c>
      <c r="H27" s="18">
        <v>5</v>
      </c>
      <c r="I27" s="18">
        <v>5</v>
      </c>
      <c r="J27" s="18">
        <v>3</v>
      </c>
      <c r="K27" s="18">
        <v>5</v>
      </c>
      <c r="L27" s="18">
        <v>1</v>
      </c>
      <c r="M27" s="18">
        <v>2</v>
      </c>
      <c r="N27" s="18">
        <v>0</v>
      </c>
      <c r="O27" s="19">
        <v>2</v>
      </c>
      <c r="P27" s="17"/>
      <c r="Q27" s="16"/>
      <c r="S27"/>
    </row>
    <row r="28" spans="1:25" ht="18" customHeight="1" x14ac:dyDescent="0.2">
      <c r="B28" t="s">
        <v>41</v>
      </c>
      <c r="C28" s="21">
        <f t="shared" si="5"/>
        <v>2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9">
        <v>2</v>
      </c>
      <c r="P28" s="17"/>
      <c r="Q28" s="16"/>
    </row>
    <row r="29" spans="1:25" ht="18" customHeight="1" x14ac:dyDescent="0.2">
      <c r="B29" t="s">
        <v>42</v>
      </c>
      <c r="C29" s="21">
        <f t="shared" si="5"/>
        <v>19</v>
      </c>
      <c r="D29" s="18">
        <v>0</v>
      </c>
      <c r="E29" s="18">
        <v>0</v>
      </c>
      <c r="F29" s="18">
        <v>1</v>
      </c>
      <c r="G29" s="18">
        <v>2</v>
      </c>
      <c r="H29" s="18">
        <v>2</v>
      </c>
      <c r="I29" s="18">
        <v>0</v>
      </c>
      <c r="J29" s="18">
        <v>2</v>
      </c>
      <c r="K29" s="18">
        <v>1</v>
      </c>
      <c r="L29" s="18">
        <v>2</v>
      </c>
      <c r="M29" s="18">
        <v>3</v>
      </c>
      <c r="N29" s="18">
        <v>2</v>
      </c>
      <c r="O29" s="19">
        <v>4</v>
      </c>
      <c r="P29" s="17"/>
      <c r="Q29"/>
    </row>
    <row r="30" spans="1:25" ht="18" customHeight="1" x14ac:dyDescent="0.2">
      <c r="B30" t="s">
        <v>43</v>
      </c>
      <c r="C30" s="21">
        <f t="shared" si="5"/>
        <v>1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1</v>
      </c>
      <c r="K30" s="18">
        <v>0</v>
      </c>
      <c r="L30" s="18">
        <v>0</v>
      </c>
      <c r="M30" s="18">
        <v>0</v>
      </c>
      <c r="N30" s="18">
        <v>0</v>
      </c>
      <c r="O30" s="19">
        <v>0</v>
      </c>
      <c r="P30" s="17"/>
      <c r="Q30"/>
    </row>
    <row r="31" spans="1:25" ht="18" customHeight="1" x14ac:dyDescent="0.2">
      <c r="B31" t="s">
        <v>44</v>
      </c>
      <c r="C31" s="21">
        <f t="shared" si="5"/>
        <v>33</v>
      </c>
      <c r="D31" s="18">
        <v>0</v>
      </c>
      <c r="E31" s="18">
        <v>0</v>
      </c>
      <c r="F31" s="18">
        <v>0</v>
      </c>
      <c r="G31" s="18">
        <v>1</v>
      </c>
      <c r="H31" s="18">
        <v>1</v>
      </c>
      <c r="I31" s="18">
        <v>6</v>
      </c>
      <c r="J31" s="18">
        <v>5</v>
      </c>
      <c r="K31" s="18">
        <v>1</v>
      </c>
      <c r="L31" s="18">
        <v>9</v>
      </c>
      <c r="M31" s="18">
        <v>5</v>
      </c>
      <c r="N31" s="18">
        <v>2</v>
      </c>
      <c r="O31" s="19">
        <v>3</v>
      </c>
      <c r="P31" s="17"/>
      <c r="Q31"/>
    </row>
    <row r="32" spans="1:25" s="3" customFormat="1" ht="20.100000000000001" customHeight="1" x14ac:dyDescent="0.25">
      <c r="A32" s="9" t="s">
        <v>18</v>
      </c>
      <c r="B32" s="8"/>
      <c r="C32" s="24">
        <f t="shared" ref="C32:O32" si="6">SUM(C33:C59)</f>
        <v>696</v>
      </c>
      <c r="D32" s="24">
        <f t="shared" si="6"/>
        <v>2</v>
      </c>
      <c r="E32" s="24">
        <f t="shared" si="6"/>
        <v>5</v>
      </c>
      <c r="F32" s="24">
        <f t="shared" si="6"/>
        <v>36</v>
      </c>
      <c r="G32" s="24">
        <f t="shared" si="6"/>
        <v>70</v>
      </c>
      <c r="H32" s="24">
        <f t="shared" si="6"/>
        <v>103</v>
      </c>
      <c r="I32" s="24">
        <f t="shared" si="6"/>
        <v>107</v>
      </c>
      <c r="J32" s="24">
        <f t="shared" si="6"/>
        <v>76</v>
      </c>
      <c r="K32" s="24">
        <f t="shared" si="6"/>
        <v>71</v>
      </c>
      <c r="L32" s="24">
        <f t="shared" si="6"/>
        <v>53</v>
      </c>
      <c r="M32" s="24">
        <f t="shared" si="6"/>
        <v>57</v>
      </c>
      <c r="N32" s="24">
        <f t="shared" si="6"/>
        <v>20</v>
      </c>
      <c r="O32" s="25">
        <f t="shared" si="6"/>
        <v>96</v>
      </c>
      <c r="P32" s="16"/>
      <c r="S32"/>
    </row>
    <row r="33" spans="2:17" ht="18" customHeight="1" x14ac:dyDescent="0.2">
      <c r="B33" t="s">
        <v>45</v>
      </c>
      <c r="C33" s="20">
        <f t="shared" ref="C33:C54" si="7">SUM(D33:O33)</f>
        <v>6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1</v>
      </c>
      <c r="L33" s="18">
        <v>1</v>
      </c>
      <c r="M33" s="18">
        <v>3</v>
      </c>
      <c r="N33" s="18">
        <v>1</v>
      </c>
      <c r="O33" s="19">
        <v>0</v>
      </c>
      <c r="P33" s="17"/>
      <c r="Q33"/>
    </row>
    <row r="34" spans="2:17" ht="18" customHeight="1" x14ac:dyDescent="0.2">
      <c r="B34" t="s">
        <v>46</v>
      </c>
      <c r="C34" s="20">
        <f t="shared" si="7"/>
        <v>1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1</v>
      </c>
      <c r="L34" s="18">
        <v>0</v>
      </c>
      <c r="M34" s="18">
        <v>0</v>
      </c>
      <c r="N34" s="18">
        <v>0</v>
      </c>
      <c r="O34" s="19">
        <v>0</v>
      </c>
      <c r="P34" s="17"/>
      <c r="Q34" s="17"/>
    </row>
    <row r="35" spans="2:17" ht="18" customHeight="1" x14ac:dyDescent="0.2">
      <c r="B35" t="s">
        <v>47</v>
      </c>
      <c r="C35" s="20">
        <f t="shared" si="7"/>
        <v>15</v>
      </c>
      <c r="D35" s="18">
        <v>0</v>
      </c>
      <c r="E35" s="18">
        <v>0</v>
      </c>
      <c r="F35" s="18">
        <v>2</v>
      </c>
      <c r="G35" s="18">
        <v>5</v>
      </c>
      <c r="H35" s="18">
        <v>1</v>
      </c>
      <c r="I35" s="18">
        <v>1</v>
      </c>
      <c r="J35" s="18">
        <v>0</v>
      </c>
      <c r="K35" s="18">
        <v>0</v>
      </c>
      <c r="L35" s="18">
        <v>0</v>
      </c>
      <c r="M35" s="18">
        <v>4</v>
      </c>
      <c r="N35" s="18">
        <v>2</v>
      </c>
      <c r="O35" s="19">
        <v>0</v>
      </c>
      <c r="P35" s="17"/>
      <c r="Q35"/>
    </row>
    <row r="36" spans="2:17" ht="18" customHeight="1" x14ac:dyDescent="0.2">
      <c r="B36" t="s">
        <v>48</v>
      </c>
      <c r="C36" s="20">
        <f t="shared" si="7"/>
        <v>13</v>
      </c>
      <c r="D36" s="18">
        <v>0</v>
      </c>
      <c r="E36" s="18">
        <v>0</v>
      </c>
      <c r="F36" s="18">
        <v>0</v>
      </c>
      <c r="G36" s="18">
        <v>3</v>
      </c>
      <c r="H36" s="18">
        <v>2</v>
      </c>
      <c r="I36" s="18">
        <v>4</v>
      </c>
      <c r="J36" s="18">
        <v>0</v>
      </c>
      <c r="K36" s="18">
        <v>0</v>
      </c>
      <c r="L36" s="18">
        <v>2</v>
      </c>
      <c r="M36" s="18">
        <v>0</v>
      </c>
      <c r="N36" s="18">
        <v>2</v>
      </c>
      <c r="O36" s="19">
        <v>0</v>
      </c>
      <c r="P36" s="17"/>
      <c r="Q36"/>
    </row>
    <row r="37" spans="2:17" ht="18" customHeight="1" x14ac:dyDescent="0.2">
      <c r="B37" t="s">
        <v>49</v>
      </c>
      <c r="C37" s="20">
        <f t="shared" si="7"/>
        <v>17</v>
      </c>
      <c r="D37" s="18">
        <v>0</v>
      </c>
      <c r="E37" s="18">
        <v>0</v>
      </c>
      <c r="F37" s="18">
        <v>1</v>
      </c>
      <c r="G37" s="18">
        <v>0</v>
      </c>
      <c r="H37" s="18">
        <v>3</v>
      </c>
      <c r="I37" s="18">
        <v>6</v>
      </c>
      <c r="J37" s="18">
        <v>0</v>
      </c>
      <c r="K37" s="18">
        <v>2</v>
      </c>
      <c r="L37" s="18">
        <v>2</v>
      </c>
      <c r="M37" s="18">
        <v>3</v>
      </c>
      <c r="N37" s="18">
        <v>0</v>
      </c>
      <c r="O37" s="19">
        <v>0</v>
      </c>
      <c r="P37" s="17"/>
      <c r="Q37" s="17"/>
    </row>
    <row r="38" spans="2:17" ht="18" customHeight="1" x14ac:dyDescent="0.2">
      <c r="B38" t="s">
        <v>50</v>
      </c>
      <c r="C38" s="20">
        <f t="shared" si="7"/>
        <v>33</v>
      </c>
      <c r="D38" s="18">
        <v>1</v>
      </c>
      <c r="E38" s="18">
        <v>0</v>
      </c>
      <c r="F38" s="18">
        <v>2</v>
      </c>
      <c r="G38" s="18">
        <v>3</v>
      </c>
      <c r="H38" s="18">
        <v>2</v>
      </c>
      <c r="I38" s="18">
        <v>0</v>
      </c>
      <c r="J38" s="18">
        <v>0</v>
      </c>
      <c r="K38" s="18">
        <v>6</v>
      </c>
      <c r="L38" s="18">
        <v>8</v>
      </c>
      <c r="M38" s="18">
        <v>8</v>
      </c>
      <c r="N38" s="18">
        <v>2</v>
      </c>
      <c r="O38" s="19">
        <v>1</v>
      </c>
      <c r="P38" s="17"/>
      <c r="Q38" s="17"/>
    </row>
    <row r="39" spans="2:17" ht="18" customHeight="1" x14ac:dyDescent="0.2">
      <c r="B39" t="s">
        <v>51</v>
      </c>
      <c r="C39" s="20">
        <f t="shared" si="7"/>
        <v>7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1</v>
      </c>
      <c r="K39" s="18">
        <v>1</v>
      </c>
      <c r="L39" s="18">
        <v>4</v>
      </c>
      <c r="M39" s="18">
        <v>0</v>
      </c>
      <c r="N39" s="18">
        <v>0</v>
      </c>
      <c r="O39" s="19">
        <v>1</v>
      </c>
      <c r="P39" s="17"/>
      <c r="Q39"/>
    </row>
    <row r="40" spans="2:17" ht="18" customHeight="1" x14ac:dyDescent="0.2">
      <c r="B40" t="s">
        <v>52</v>
      </c>
      <c r="C40" s="20">
        <f t="shared" si="7"/>
        <v>5</v>
      </c>
      <c r="D40" s="18">
        <v>0</v>
      </c>
      <c r="E40" s="18">
        <v>0</v>
      </c>
      <c r="F40" s="18">
        <v>0</v>
      </c>
      <c r="G40" s="18">
        <v>1</v>
      </c>
      <c r="H40" s="18">
        <v>1</v>
      </c>
      <c r="I40" s="18">
        <v>0</v>
      </c>
      <c r="J40" s="18">
        <v>0</v>
      </c>
      <c r="K40" s="18">
        <v>2</v>
      </c>
      <c r="L40" s="18">
        <v>0</v>
      </c>
      <c r="M40" s="18">
        <v>0</v>
      </c>
      <c r="N40" s="18">
        <v>0</v>
      </c>
      <c r="O40" s="19">
        <v>1</v>
      </c>
      <c r="P40" s="17"/>
      <c r="Q40"/>
    </row>
    <row r="41" spans="2:17" ht="18" customHeight="1" x14ac:dyDescent="0.2">
      <c r="B41" t="s">
        <v>53</v>
      </c>
      <c r="C41" s="20">
        <f t="shared" si="7"/>
        <v>1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9">
        <v>1</v>
      </c>
      <c r="P41" s="17"/>
      <c r="Q41"/>
    </row>
    <row r="42" spans="2:17" ht="18" customHeight="1" x14ac:dyDescent="0.2">
      <c r="B42" t="s">
        <v>54</v>
      </c>
      <c r="C42" s="20">
        <f t="shared" si="7"/>
        <v>14</v>
      </c>
      <c r="D42" s="18">
        <v>0</v>
      </c>
      <c r="E42" s="18">
        <v>0</v>
      </c>
      <c r="F42" s="18">
        <v>1</v>
      </c>
      <c r="G42" s="18">
        <v>2</v>
      </c>
      <c r="H42" s="18">
        <v>5</v>
      </c>
      <c r="I42" s="18">
        <v>2</v>
      </c>
      <c r="J42" s="18">
        <v>1</v>
      </c>
      <c r="K42" s="18">
        <v>0</v>
      </c>
      <c r="L42" s="18">
        <v>1</v>
      </c>
      <c r="M42" s="18">
        <v>0</v>
      </c>
      <c r="N42" s="18">
        <v>0</v>
      </c>
      <c r="O42" s="19">
        <v>2</v>
      </c>
      <c r="P42" s="17"/>
      <c r="Q42"/>
    </row>
    <row r="43" spans="2:17" ht="18" customHeight="1" x14ac:dyDescent="0.2">
      <c r="B43" t="s">
        <v>55</v>
      </c>
      <c r="C43" s="20">
        <f t="shared" si="7"/>
        <v>64</v>
      </c>
      <c r="D43" s="18">
        <v>0</v>
      </c>
      <c r="E43" s="18">
        <v>0</v>
      </c>
      <c r="F43" s="18">
        <v>4</v>
      </c>
      <c r="G43" s="18">
        <v>7</v>
      </c>
      <c r="H43" s="18">
        <v>10</v>
      </c>
      <c r="I43" s="18">
        <v>6</v>
      </c>
      <c r="J43" s="18">
        <v>10</v>
      </c>
      <c r="K43" s="18">
        <v>8</v>
      </c>
      <c r="L43" s="18">
        <v>2</v>
      </c>
      <c r="M43" s="18">
        <v>4</v>
      </c>
      <c r="N43" s="18">
        <v>1</v>
      </c>
      <c r="O43" s="19">
        <v>12</v>
      </c>
      <c r="P43" s="17"/>
      <c r="Q43"/>
    </row>
    <row r="44" spans="2:17" ht="18" customHeight="1" x14ac:dyDescent="0.2">
      <c r="B44" t="s">
        <v>56</v>
      </c>
      <c r="C44" s="20">
        <f t="shared" si="7"/>
        <v>8</v>
      </c>
      <c r="D44" s="18">
        <v>0</v>
      </c>
      <c r="E44" s="18">
        <v>0</v>
      </c>
      <c r="F44" s="18">
        <v>0</v>
      </c>
      <c r="G44" s="18">
        <v>0</v>
      </c>
      <c r="H44" s="18">
        <v>2</v>
      </c>
      <c r="I44" s="18">
        <v>1</v>
      </c>
      <c r="J44" s="18">
        <v>4</v>
      </c>
      <c r="K44" s="18">
        <v>0</v>
      </c>
      <c r="L44" s="18">
        <v>0</v>
      </c>
      <c r="M44" s="18">
        <v>1</v>
      </c>
      <c r="N44" s="18">
        <v>0</v>
      </c>
      <c r="O44" s="19">
        <v>0</v>
      </c>
      <c r="P44" s="17"/>
      <c r="Q44"/>
    </row>
    <row r="45" spans="2:17" ht="18" customHeight="1" x14ac:dyDescent="0.2">
      <c r="B45" t="s">
        <v>57</v>
      </c>
      <c r="C45" s="20">
        <f t="shared" si="7"/>
        <v>5</v>
      </c>
      <c r="D45" s="18">
        <v>0</v>
      </c>
      <c r="E45" s="18">
        <v>0</v>
      </c>
      <c r="F45" s="18">
        <v>0</v>
      </c>
      <c r="G45" s="18">
        <v>1</v>
      </c>
      <c r="H45" s="18">
        <v>1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9">
        <v>3</v>
      </c>
      <c r="P45" s="17"/>
      <c r="Q45" s="17"/>
    </row>
    <row r="46" spans="2:17" ht="18" customHeight="1" x14ac:dyDescent="0.2">
      <c r="B46" t="s">
        <v>58</v>
      </c>
      <c r="C46" s="20">
        <f t="shared" si="7"/>
        <v>6</v>
      </c>
      <c r="D46" s="18">
        <v>0</v>
      </c>
      <c r="E46" s="18">
        <v>0</v>
      </c>
      <c r="F46" s="18">
        <v>2</v>
      </c>
      <c r="G46" s="18">
        <v>0</v>
      </c>
      <c r="H46" s="18">
        <v>0</v>
      </c>
      <c r="I46" s="18">
        <v>2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9">
        <v>2</v>
      </c>
      <c r="P46" s="17"/>
      <c r="Q46"/>
    </row>
    <row r="47" spans="2:17" ht="18" customHeight="1" x14ac:dyDescent="0.2">
      <c r="B47" t="s">
        <v>59</v>
      </c>
      <c r="C47" s="20">
        <f t="shared" si="7"/>
        <v>7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2</v>
      </c>
      <c r="L47" s="18">
        <v>1</v>
      </c>
      <c r="M47" s="18">
        <v>1</v>
      </c>
      <c r="N47" s="18">
        <v>0</v>
      </c>
      <c r="O47" s="19">
        <v>3</v>
      </c>
      <c r="P47" s="17"/>
      <c r="Q47"/>
    </row>
    <row r="48" spans="2:17" ht="18" customHeight="1" x14ac:dyDescent="0.2">
      <c r="B48" t="s">
        <v>60</v>
      </c>
      <c r="C48" s="20">
        <f t="shared" si="7"/>
        <v>2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1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9">
        <v>1</v>
      </c>
      <c r="P48" s="17"/>
      <c r="Q48"/>
    </row>
    <row r="49" spans="1:17" ht="18" customHeight="1" x14ac:dyDescent="0.2">
      <c r="B49" t="s">
        <v>61</v>
      </c>
      <c r="C49" s="20">
        <f t="shared" si="7"/>
        <v>1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1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9">
        <v>0</v>
      </c>
      <c r="P49" s="17"/>
      <c r="Q49"/>
    </row>
    <row r="50" spans="1:17" ht="18" customHeight="1" x14ac:dyDescent="0.2">
      <c r="B50" t="s">
        <v>62</v>
      </c>
      <c r="C50" s="20">
        <f t="shared" si="7"/>
        <v>1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9">
        <v>1</v>
      </c>
      <c r="P50" s="17"/>
      <c r="Q50" s="17"/>
    </row>
    <row r="51" spans="1:17" ht="18" customHeight="1" x14ac:dyDescent="0.2">
      <c r="B51" t="s">
        <v>63</v>
      </c>
      <c r="C51" s="20">
        <f t="shared" si="7"/>
        <v>48</v>
      </c>
      <c r="D51" s="18">
        <v>0</v>
      </c>
      <c r="E51" s="18">
        <v>0</v>
      </c>
      <c r="F51" s="18">
        <v>0</v>
      </c>
      <c r="G51" s="18">
        <v>2</v>
      </c>
      <c r="H51" s="18">
        <v>6</v>
      </c>
      <c r="I51" s="18">
        <v>8</v>
      </c>
      <c r="J51" s="18">
        <v>10</v>
      </c>
      <c r="K51" s="18">
        <v>5</v>
      </c>
      <c r="L51" s="18">
        <v>6</v>
      </c>
      <c r="M51" s="18">
        <v>5</v>
      </c>
      <c r="N51" s="18">
        <v>0</v>
      </c>
      <c r="O51" s="19">
        <v>6</v>
      </c>
      <c r="P51" s="17"/>
      <c r="Q51" s="17"/>
    </row>
    <row r="52" spans="1:17" ht="18" customHeight="1" x14ac:dyDescent="0.2">
      <c r="B52" t="s">
        <v>64</v>
      </c>
      <c r="C52" s="20">
        <f t="shared" si="7"/>
        <v>18</v>
      </c>
      <c r="D52" s="18">
        <v>0</v>
      </c>
      <c r="E52" s="18">
        <v>0</v>
      </c>
      <c r="F52" s="18">
        <v>1</v>
      </c>
      <c r="G52" s="18">
        <v>3</v>
      </c>
      <c r="H52" s="18">
        <v>5</v>
      </c>
      <c r="I52" s="18">
        <v>2</v>
      </c>
      <c r="J52" s="18">
        <v>1</v>
      </c>
      <c r="K52" s="18">
        <v>2</v>
      </c>
      <c r="L52" s="18">
        <v>2</v>
      </c>
      <c r="M52" s="18">
        <v>0</v>
      </c>
      <c r="N52" s="18">
        <v>0</v>
      </c>
      <c r="O52" s="19">
        <v>2</v>
      </c>
      <c r="P52" s="17"/>
      <c r="Q52" s="17"/>
    </row>
    <row r="53" spans="1:17" ht="20.100000000000001" customHeight="1" x14ac:dyDescent="0.2">
      <c r="A53" s="9" t="s">
        <v>23</v>
      </c>
      <c r="B53"/>
      <c r="C53" s="20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9"/>
      <c r="P53" s="17"/>
      <c r="Q53" s="17"/>
    </row>
    <row r="54" spans="1:17" ht="18" customHeight="1" x14ac:dyDescent="0.2">
      <c r="B54" t="s">
        <v>65</v>
      </c>
      <c r="C54" s="20">
        <f t="shared" si="7"/>
        <v>14</v>
      </c>
      <c r="D54" s="18">
        <v>0</v>
      </c>
      <c r="E54" s="18">
        <v>0</v>
      </c>
      <c r="F54" s="18">
        <v>0</v>
      </c>
      <c r="G54" s="18">
        <v>0</v>
      </c>
      <c r="H54" s="18">
        <v>1</v>
      </c>
      <c r="I54" s="18">
        <v>4</v>
      </c>
      <c r="J54" s="18">
        <v>4</v>
      </c>
      <c r="K54" s="18">
        <v>0</v>
      </c>
      <c r="L54" s="18">
        <v>0</v>
      </c>
      <c r="M54" s="18">
        <v>2</v>
      </c>
      <c r="N54" s="18">
        <v>1</v>
      </c>
      <c r="O54" s="19">
        <v>2</v>
      </c>
      <c r="P54" s="17"/>
      <c r="Q54" s="17"/>
    </row>
    <row r="55" spans="1:17" ht="18" customHeight="1" x14ac:dyDescent="0.2">
      <c r="B55" t="s">
        <v>66</v>
      </c>
      <c r="C55" s="20">
        <f>SUM(D55:O55)</f>
        <v>3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1</v>
      </c>
      <c r="J55" s="18">
        <v>0</v>
      </c>
      <c r="K55" s="18">
        <v>2</v>
      </c>
      <c r="L55" s="18">
        <v>0</v>
      </c>
      <c r="M55" s="18">
        <v>0</v>
      </c>
      <c r="N55" s="18">
        <v>0</v>
      </c>
      <c r="O55" s="19">
        <v>0</v>
      </c>
      <c r="P55" s="17"/>
      <c r="Q55" s="17"/>
    </row>
    <row r="56" spans="1:17" ht="18" customHeight="1" x14ac:dyDescent="0.2">
      <c r="B56" t="s">
        <v>67</v>
      </c>
      <c r="C56" s="20">
        <f>SUM(D56:O56)</f>
        <v>1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1</v>
      </c>
      <c r="L56" s="18">
        <v>0</v>
      </c>
      <c r="M56" s="18">
        <v>0</v>
      </c>
      <c r="N56" s="18">
        <v>0</v>
      </c>
      <c r="O56" s="19">
        <v>0</v>
      </c>
      <c r="P56" s="17"/>
      <c r="Q56" s="17"/>
    </row>
    <row r="57" spans="1:17" ht="18" customHeight="1" x14ac:dyDescent="0.2">
      <c r="B57" t="s">
        <v>68</v>
      </c>
      <c r="C57" s="20">
        <f>SUM(D57:O57)</f>
        <v>58</v>
      </c>
      <c r="D57" s="18">
        <v>0</v>
      </c>
      <c r="E57" s="18">
        <v>0</v>
      </c>
      <c r="F57" s="18">
        <v>0</v>
      </c>
      <c r="G57" s="18">
        <v>8</v>
      </c>
      <c r="H57" s="18">
        <v>2</v>
      </c>
      <c r="I57" s="18">
        <v>5</v>
      </c>
      <c r="J57" s="18">
        <v>5</v>
      </c>
      <c r="K57" s="18">
        <v>6</v>
      </c>
      <c r="L57" s="18">
        <v>6</v>
      </c>
      <c r="M57" s="18">
        <v>6</v>
      </c>
      <c r="N57" s="18">
        <v>1</v>
      </c>
      <c r="O57" s="19">
        <v>19</v>
      </c>
      <c r="P57" s="17"/>
      <c r="Q57" s="17"/>
    </row>
    <row r="58" spans="1:17" ht="18" customHeight="1" x14ac:dyDescent="0.2">
      <c r="B58" s="10" t="s">
        <v>69</v>
      </c>
      <c r="C58" s="20">
        <f>SUM(D58:O58)</f>
        <v>70</v>
      </c>
      <c r="D58" s="18">
        <v>0</v>
      </c>
      <c r="E58" s="18">
        <v>0</v>
      </c>
      <c r="F58" s="18">
        <v>3</v>
      </c>
      <c r="G58" s="18">
        <v>5</v>
      </c>
      <c r="H58" s="18">
        <v>15</v>
      </c>
      <c r="I58" s="18">
        <v>8</v>
      </c>
      <c r="J58" s="18">
        <v>6</v>
      </c>
      <c r="K58" s="18">
        <v>9</v>
      </c>
      <c r="L58" s="18">
        <v>4</v>
      </c>
      <c r="M58" s="18">
        <v>6</v>
      </c>
      <c r="N58" s="18">
        <v>4</v>
      </c>
      <c r="O58" s="19">
        <v>10</v>
      </c>
      <c r="P58" s="17"/>
      <c r="Q58" s="17"/>
    </row>
    <row r="59" spans="1:17" ht="18" customHeight="1" x14ac:dyDescent="0.2">
      <c r="B59" t="s">
        <v>70</v>
      </c>
      <c r="C59" s="20">
        <f>SUM(D59:O59)</f>
        <v>278</v>
      </c>
      <c r="D59" s="18">
        <v>1</v>
      </c>
      <c r="E59" s="18">
        <v>5</v>
      </c>
      <c r="F59" s="18">
        <v>20</v>
      </c>
      <c r="G59" s="18">
        <v>30</v>
      </c>
      <c r="H59" s="18">
        <v>47</v>
      </c>
      <c r="I59" s="18">
        <v>55</v>
      </c>
      <c r="J59" s="18">
        <v>34</v>
      </c>
      <c r="K59" s="18">
        <v>23</v>
      </c>
      <c r="L59" s="18">
        <v>14</v>
      </c>
      <c r="M59" s="18">
        <v>14</v>
      </c>
      <c r="N59" s="18">
        <v>6</v>
      </c>
      <c r="O59" s="19">
        <v>29</v>
      </c>
      <c r="P59" s="17"/>
      <c r="Q59" s="17"/>
    </row>
    <row r="60" spans="1:17" s="3" customFormat="1" ht="20.100000000000001" customHeight="1" x14ac:dyDescent="0.25">
      <c r="A60" s="9" t="s">
        <v>20</v>
      </c>
      <c r="B60" s="8"/>
      <c r="C60" s="20">
        <f t="shared" ref="C60:O60" si="8">SUM(C61:C78)</f>
        <v>1143</v>
      </c>
      <c r="D60" s="20">
        <f t="shared" si="8"/>
        <v>11</v>
      </c>
      <c r="E60" s="20">
        <f t="shared" si="8"/>
        <v>1</v>
      </c>
      <c r="F60" s="20">
        <f t="shared" si="8"/>
        <v>43</v>
      </c>
      <c r="G60" s="20">
        <f t="shared" si="8"/>
        <v>181</v>
      </c>
      <c r="H60" s="20">
        <f t="shared" si="8"/>
        <v>244</v>
      </c>
      <c r="I60" s="20">
        <f t="shared" si="8"/>
        <v>178</v>
      </c>
      <c r="J60" s="20">
        <f t="shared" si="8"/>
        <v>135</v>
      </c>
      <c r="K60" s="20">
        <f t="shared" si="8"/>
        <v>101</v>
      </c>
      <c r="L60" s="20">
        <f t="shared" si="8"/>
        <v>66</v>
      </c>
      <c r="M60" s="20">
        <f t="shared" si="8"/>
        <v>38</v>
      </c>
      <c r="N60" s="20">
        <f t="shared" si="8"/>
        <v>22</v>
      </c>
      <c r="O60" s="22">
        <f t="shared" si="8"/>
        <v>123</v>
      </c>
      <c r="P60" s="17"/>
      <c r="Q60" s="16"/>
    </row>
    <row r="61" spans="1:17" ht="18" customHeight="1" x14ac:dyDescent="0.2">
      <c r="B61" t="s">
        <v>71</v>
      </c>
      <c r="C61" s="20">
        <f t="shared" ref="C61:C78" si="9">SUM(D61:O61)</f>
        <v>2</v>
      </c>
      <c r="D61" s="18">
        <v>0</v>
      </c>
      <c r="E61" s="18">
        <v>0</v>
      </c>
      <c r="F61" s="18">
        <v>0</v>
      </c>
      <c r="G61" s="18">
        <v>0</v>
      </c>
      <c r="H61" s="18">
        <v>1</v>
      </c>
      <c r="I61" s="18">
        <v>0</v>
      </c>
      <c r="J61" s="18">
        <v>0</v>
      </c>
      <c r="K61" s="18">
        <v>0</v>
      </c>
      <c r="L61" s="18">
        <v>0</v>
      </c>
      <c r="M61" s="18">
        <v>1</v>
      </c>
      <c r="N61" s="18">
        <v>0</v>
      </c>
      <c r="O61" s="19">
        <v>0</v>
      </c>
      <c r="P61" s="17"/>
      <c r="Q61" s="17"/>
    </row>
    <row r="62" spans="1:17" ht="18" customHeight="1" x14ac:dyDescent="0.2">
      <c r="B62" t="s">
        <v>72</v>
      </c>
      <c r="C62" s="20">
        <f t="shared" si="9"/>
        <v>7</v>
      </c>
      <c r="D62" s="18">
        <v>0</v>
      </c>
      <c r="E62" s="18">
        <v>0</v>
      </c>
      <c r="F62" s="18">
        <v>0</v>
      </c>
      <c r="G62" s="18">
        <v>0</v>
      </c>
      <c r="H62" s="18">
        <v>1</v>
      </c>
      <c r="I62" s="18">
        <v>1</v>
      </c>
      <c r="J62" s="18">
        <v>0</v>
      </c>
      <c r="K62" s="18">
        <v>1</v>
      </c>
      <c r="L62" s="18">
        <v>0</v>
      </c>
      <c r="M62" s="18">
        <v>0</v>
      </c>
      <c r="N62" s="18">
        <v>2</v>
      </c>
      <c r="O62" s="19">
        <v>2</v>
      </c>
      <c r="P62" s="17"/>
      <c r="Q62" s="17"/>
    </row>
    <row r="63" spans="1:17" ht="18" customHeight="1" x14ac:dyDescent="0.2">
      <c r="B63" t="s">
        <v>73</v>
      </c>
      <c r="C63" s="24">
        <f t="shared" si="9"/>
        <v>40</v>
      </c>
      <c r="D63" s="18">
        <v>0</v>
      </c>
      <c r="E63" s="18">
        <v>0</v>
      </c>
      <c r="F63" s="18">
        <v>2</v>
      </c>
      <c r="G63" s="18">
        <v>6</v>
      </c>
      <c r="H63" s="18">
        <v>9</v>
      </c>
      <c r="I63" s="18">
        <v>8</v>
      </c>
      <c r="J63" s="18">
        <v>9</v>
      </c>
      <c r="K63" s="18">
        <v>4</v>
      </c>
      <c r="L63" s="18">
        <v>2</v>
      </c>
      <c r="M63" s="18">
        <v>0</v>
      </c>
      <c r="N63" s="18">
        <v>0</v>
      </c>
      <c r="O63" s="19">
        <v>0</v>
      </c>
      <c r="P63" s="17"/>
      <c r="Q63" s="17"/>
    </row>
    <row r="64" spans="1:17" ht="18" customHeight="1" x14ac:dyDescent="0.2">
      <c r="B64" t="s">
        <v>74</v>
      </c>
      <c r="C64" s="20">
        <f t="shared" si="9"/>
        <v>2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1</v>
      </c>
      <c r="L64" s="18">
        <v>1</v>
      </c>
      <c r="M64" s="18">
        <v>0</v>
      </c>
      <c r="N64" s="18">
        <v>0</v>
      </c>
      <c r="O64" s="19">
        <v>0</v>
      </c>
      <c r="P64" s="17"/>
      <c r="Q64" s="26"/>
    </row>
    <row r="65" spans="1:17" ht="18" customHeight="1" x14ac:dyDescent="0.2">
      <c r="B65" s="10" t="s">
        <v>75</v>
      </c>
      <c r="C65" s="20">
        <f t="shared" si="9"/>
        <v>10</v>
      </c>
      <c r="D65" s="18">
        <v>1</v>
      </c>
      <c r="E65" s="18">
        <v>0</v>
      </c>
      <c r="F65" s="18">
        <v>0</v>
      </c>
      <c r="G65" s="18">
        <v>0</v>
      </c>
      <c r="H65" s="18">
        <v>1</v>
      </c>
      <c r="I65" s="18">
        <v>1</v>
      </c>
      <c r="J65" s="18">
        <v>4</v>
      </c>
      <c r="K65" s="18">
        <v>1</v>
      </c>
      <c r="L65" s="18">
        <v>1</v>
      </c>
      <c r="M65" s="18">
        <v>1</v>
      </c>
      <c r="N65" s="18">
        <v>0</v>
      </c>
      <c r="O65" s="19">
        <v>0</v>
      </c>
      <c r="P65" s="17"/>
      <c r="Q65" s="26"/>
    </row>
    <row r="66" spans="1:17" ht="18" customHeight="1" x14ac:dyDescent="0.2">
      <c r="B66" t="s">
        <v>76</v>
      </c>
      <c r="C66" s="24">
        <f t="shared" si="9"/>
        <v>578</v>
      </c>
      <c r="D66" s="18">
        <v>2</v>
      </c>
      <c r="E66" s="18">
        <v>0</v>
      </c>
      <c r="F66" s="18">
        <v>7</v>
      </c>
      <c r="G66" s="18">
        <v>93</v>
      </c>
      <c r="H66" s="18">
        <v>108</v>
      </c>
      <c r="I66" s="18">
        <v>79</v>
      </c>
      <c r="J66" s="18">
        <v>62</v>
      </c>
      <c r="K66" s="18">
        <v>66</v>
      </c>
      <c r="L66" s="18">
        <v>43</v>
      </c>
      <c r="M66" s="18">
        <v>26</v>
      </c>
      <c r="N66" s="18">
        <v>14</v>
      </c>
      <c r="O66" s="19">
        <v>78</v>
      </c>
      <c r="P66" s="17"/>
      <c r="Q66" s="26"/>
    </row>
    <row r="67" spans="1:17" ht="18" customHeight="1" x14ac:dyDescent="0.2">
      <c r="B67" t="s">
        <v>77</v>
      </c>
      <c r="C67" s="20">
        <f t="shared" si="9"/>
        <v>5</v>
      </c>
      <c r="D67" s="18">
        <v>0</v>
      </c>
      <c r="E67" s="18">
        <v>0</v>
      </c>
      <c r="F67" s="18">
        <v>0</v>
      </c>
      <c r="G67" s="18">
        <v>0</v>
      </c>
      <c r="H67" s="18">
        <v>3</v>
      </c>
      <c r="I67" s="18">
        <v>0</v>
      </c>
      <c r="J67" s="18">
        <v>1</v>
      </c>
      <c r="K67" s="18">
        <v>0</v>
      </c>
      <c r="L67" s="18">
        <v>0</v>
      </c>
      <c r="M67" s="18">
        <v>0</v>
      </c>
      <c r="N67" s="18">
        <v>0</v>
      </c>
      <c r="O67" s="19">
        <v>1</v>
      </c>
      <c r="P67" s="17"/>
      <c r="Q67" s="26"/>
    </row>
    <row r="68" spans="1:17" ht="18" customHeight="1" x14ac:dyDescent="0.2">
      <c r="B68" t="s">
        <v>78</v>
      </c>
      <c r="C68" s="24">
        <f t="shared" si="9"/>
        <v>364</v>
      </c>
      <c r="D68" s="18">
        <v>5</v>
      </c>
      <c r="E68" s="18">
        <v>1</v>
      </c>
      <c r="F68" s="18">
        <v>28</v>
      </c>
      <c r="G68" s="18">
        <v>67</v>
      </c>
      <c r="H68" s="18">
        <v>92</v>
      </c>
      <c r="I68" s="18">
        <v>69</v>
      </c>
      <c r="J68" s="18">
        <v>37</v>
      </c>
      <c r="K68" s="18">
        <v>16</v>
      </c>
      <c r="L68" s="18">
        <v>9</v>
      </c>
      <c r="M68" s="18">
        <v>7</v>
      </c>
      <c r="N68" s="18">
        <v>2</v>
      </c>
      <c r="O68" s="19">
        <v>31</v>
      </c>
      <c r="P68" s="17"/>
      <c r="Q68" s="26"/>
    </row>
    <row r="69" spans="1:17" ht="18" customHeight="1" x14ac:dyDescent="0.2">
      <c r="B69" t="s">
        <v>79</v>
      </c>
      <c r="C69" s="20">
        <f t="shared" si="9"/>
        <v>38</v>
      </c>
      <c r="D69" s="18">
        <v>0</v>
      </c>
      <c r="E69" s="18">
        <v>0</v>
      </c>
      <c r="F69" s="18">
        <v>1</v>
      </c>
      <c r="G69" s="18">
        <v>6</v>
      </c>
      <c r="H69" s="18">
        <v>7</v>
      </c>
      <c r="I69" s="18">
        <v>4</v>
      </c>
      <c r="J69" s="18">
        <v>8</v>
      </c>
      <c r="K69" s="18">
        <v>7</v>
      </c>
      <c r="L69" s="18">
        <v>3</v>
      </c>
      <c r="M69" s="18">
        <v>0</v>
      </c>
      <c r="N69" s="18">
        <v>1</v>
      </c>
      <c r="O69" s="19">
        <v>1</v>
      </c>
      <c r="P69" s="17"/>
      <c r="Q69" s="26"/>
    </row>
    <row r="70" spans="1:17" ht="18" customHeight="1" x14ac:dyDescent="0.2">
      <c r="B70" t="s">
        <v>80</v>
      </c>
      <c r="C70" s="20">
        <f t="shared" si="9"/>
        <v>1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1</v>
      </c>
      <c r="K70" s="18">
        <v>0</v>
      </c>
      <c r="L70" s="18">
        <v>0</v>
      </c>
      <c r="M70" s="18">
        <v>0</v>
      </c>
      <c r="N70" s="18">
        <v>0</v>
      </c>
      <c r="O70" s="19">
        <v>0</v>
      </c>
      <c r="P70" s="17"/>
      <c r="Q70" s="26"/>
    </row>
    <row r="71" spans="1:17" ht="18" customHeight="1" x14ac:dyDescent="0.2">
      <c r="B71" t="s">
        <v>81</v>
      </c>
      <c r="C71" s="20">
        <f t="shared" si="9"/>
        <v>5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9">
        <v>5</v>
      </c>
      <c r="P71" s="17"/>
      <c r="Q71" s="17"/>
    </row>
    <row r="72" spans="1:17" ht="18" customHeight="1" x14ac:dyDescent="0.2">
      <c r="B72" t="s">
        <v>82</v>
      </c>
      <c r="C72" s="24">
        <f t="shared" si="9"/>
        <v>1</v>
      </c>
      <c r="D72" s="18">
        <v>0</v>
      </c>
      <c r="E72" s="18">
        <v>0</v>
      </c>
      <c r="F72" s="18">
        <v>1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9">
        <v>0</v>
      </c>
      <c r="P72" s="17"/>
      <c r="Q72" s="26"/>
    </row>
    <row r="73" spans="1:17" ht="18" customHeight="1" x14ac:dyDescent="0.2">
      <c r="B73" t="s">
        <v>83</v>
      </c>
      <c r="C73" s="20">
        <f t="shared" si="9"/>
        <v>1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1</v>
      </c>
      <c r="O73" s="19">
        <v>0</v>
      </c>
      <c r="P73" s="17"/>
      <c r="Q73" s="27"/>
    </row>
    <row r="74" spans="1:17" ht="18" customHeight="1" x14ac:dyDescent="0.2">
      <c r="B74" t="s">
        <v>84</v>
      </c>
      <c r="C74" s="20">
        <f t="shared" si="9"/>
        <v>8</v>
      </c>
      <c r="D74" s="18">
        <v>0</v>
      </c>
      <c r="E74" s="18">
        <v>0</v>
      </c>
      <c r="F74" s="18">
        <v>0</v>
      </c>
      <c r="G74" s="18">
        <v>2</v>
      </c>
      <c r="H74" s="18">
        <v>0</v>
      </c>
      <c r="I74" s="18">
        <v>1</v>
      </c>
      <c r="J74" s="18">
        <v>0</v>
      </c>
      <c r="K74" s="18">
        <v>1</v>
      </c>
      <c r="L74" s="18">
        <v>0</v>
      </c>
      <c r="M74" s="18">
        <v>2</v>
      </c>
      <c r="N74" s="18">
        <v>1</v>
      </c>
      <c r="O74" s="19">
        <v>1</v>
      </c>
      <c r="P74" s="17"/>
      <c r="Q74" s="27"/>
    </row>
    <row r="75" spans="1:17" ht="18" customHeight="1" x14ac:dyDescent="0.2">
      <c r="B75" t="s">
        <v>85</v>
      </c>
      <c r="C75" s="20">
        <f t="shared" si="9"/>
        <v>22</v>
      </c>
      <c r="D75" s="18">
        <v>0</v>
      </c>
      <c r="E75" s="18">
        <v>0</v>
      </c>
      <c r="F75" s="18">
        <v>2</v>
      </c>
      <c r="G75" s="18">
        <v>0</v>
      </c>
      <c r="H75" s="18">
        <v>8</v>
      </c>
      <c r="I75" s="18">
        <v>5</v>
      </c>
      <c r="J75" s="18">
        <v>1</v>
      </c>
      <c r="K75" s="18">
        <v>0</v>
      </c>
      <c r="L75" s="18">
        <v>1</v>
      </c>
      <c r="M75" s="18">
        <v>1</v>
      </c>
      <c r="N75" s="18">
        <v>1</v>
      </c>
      <c r="O75" s="19">
        <v>3</v>
      </c>
      <c r="P75" s="17"/>
      <c r="Q75" s="27"/>
    </row>
    <row r="76" spans="1:17" ht="18" customHeight="1" x14ac:dyDescent="0.2">
      <c r="B76" t="s">
        <v>86</v>
      </c>
      <c r="C76" s="20">
        <f t="shared" si="9"/>
        <v>23</v>
      </c>
      <c r="D76" s="18">
        <v>0</v>
      </c>
      <c r="E76" s="18">
        <v>0</v>
      </c>
      <c r="F76" s="18">
        <v>0</v>
      </c>
      <c r="G76" s="18">
        <v>2</v>
      </c>
      <c r="H76" s="18">
        <v>6</v>
      </c>
      <c r="I76" s="18">
        <v>3</v>
      </c>
      <c r="J76" s="18">
        <v>6</v>
      </c>
      <c r="K76" s="18">
        <v>2</v>
      </c>
      <c r="L76" s="18">
        <v>4</v>
      </c>
      <c r="M76" s="18">
        <v>0</v>
      </c>
      <c r="N76" s="18">
        <v>0</v>
      </c>
      <c r="O76" s="19">
        <v>0</v>
      </c>
      <c r="P76" s="17"/>
      <c r="Q76" s="26"/>
    </row>
    <row r="77" spans="1:17" ht="18" customHeight="1" x14ac:dyDescent="0.2">
      <c r="B77" s="10" t="s">
        <v>87</v>
      </c>
      <c r="C77" s="20">
        <f t="shared" si="9"/>
        <v>32</v>
      </c>
      <c r="D77" s="18">
        <v>3</v>
      </c>
      <c r="E77" s="18">
        <v>0</v>
      </c>
      <c r="F77" s="18">
        <v>2</v>
      </c>
      <c r="G77" s="18">
        <v>4</v>
      </c>
      <c r="H77" s="18">
        <v>8</v>
      </c>
      <c r="I77" s="18">
        <v>6</v>
      </c>
      <c r="J77" s="18">
        <v>5</v>
      </c>
      <c r="K77" s="18">
        <v>2</v>
      </c>
      <c r="L77" s="18">
        <v>2</v>
      </c>
      <c r="M77" s="18">
        <v>0</v>
      </c>
      <c r="N77" s="18">
        <v>0</v>
      </c>
      <c r="O77" s="19">
        <v>0</v>
      </c>
      <c r="P77" s="17"/>
      <c r="Q77" s="27"/>
    </row>
    <row r="78" spans="1:17" ht="18" customHeight="1" x14ac:dyDescent="0.2">
      <c r="B78" t="s">
        <v>88</v>
      </c>
      <c r="C78" s="20">
        <f t="shared" si="9"/>
        <v>4</v>
      </c>
      <c r="D78" s="18">
        <v>0</v>
      </c>
      <c r="E78" s="18">
        <v>0</v>
      </c>
      <c r="F78" s="18">
        <v>0</v>
      </c>
      <c r="G78" s="18">
        <v>1</v>
      </c>
      <c r="H78" s="18">
        <v>0</v>
      </c>
      <c r="I78" s="18">
        <v>1</v>
      </c>
      <c r="J78" s="18">
        <v>1</v>
      </c>
      <c r="K78" s="18">
        <v>0</v>
      </c>
      <c r="L78" s="18">
        <v>0</v>
      </c>
      <c r="M78" s="18">
        <v>0</v>
      </c>
      <c r="N78" s="18">
        <v>0</v>
      </c>
      <c r="O78" s="19">
        <v>1</v>
      </c>
      <c r="P78" s="17"/>
      <c r="Q78" s="26"/>
    </row>
    <row r="79" spans="1:17" s="15" customFormat="1" ht="20.100000000000001" customHeight="1" x14ac:dyDescent="0.2">
      <c r="A79" s="9" t="s">
        <v>19</v>
      </c>
      <c r="B79" s="14"/>
      <c r="C79" s="21">
        <f>SUM(C80:C87)</f>
        <v>180</v>
      </c>
      <c r="D79" s="21">
        <f>SUM(D80:D87)</f>
        <v>0</v>
      </c>
      <c r="E79" s="21">
        <v>0</v>
      </c>
      <c r="F79" s="21">
        <f t="shared" ref="F79:O79" si="10">SUM(F80:F87)</f>
        <v>1</v>
      </c>
      <c r="G79" s="21">
        <f t="shared" si="10"/>
        <v>11</v>
      </c>
      <c r="H79" s="21">
        <f t="shared" si="10"/>
        <v>52</v>
      </c>
      <c r="I79" s="21">
        <f t="shared" si="10"/>
        <v>37</v>
      </c>
      <c r="J79" s="21">
        <f t="shared" si="10"/>
        <v>13</v>
      </c>
      <c r="K79" s="21">
        <f t="shared" si="10"/>
        <v>9</v>
      </c>
      <c r="L79" s="21">
        <f t="shared" si="10"/>
        <v>12</v>
      </c>
      <c r="M79" s="21">
        <f t="shared" si="10"/>
        <v>0</v>
      </c>
      <c r="N79" s="21">
        <f t="shared" si="10"/>
        <v>1</v>
      </c>
      <c r="O79" s="23">
        <f t="shared" si="10"/>
        <v>44</v>
      </c>
      <c r="P79" s="17"/>
      <c r="Q79" s="28"/>
    </row>
    <row r="80" spans="1:17" ht="18" customHeight="1" x14ac:dyDescent="0.2">
      <c r="B80" s="10" t="s">
        <v>89</v>
      </c>
      <c r="C80" s="20">
        <f t="shared" ref="C80:C88" si="11">SUM(D80:O80)</f>
        <v>3</v>
      </c>
      <c r="D80" s="21">
        <v>0</v>
      </c>
      <c r="E80" s="18">
        <v>0</v>
      </c>
      <c r="F80" s="18">
        <v>0</v>
      </c>
      <c r="G80" s="18">
        <v>2</v>
      </c>
      <c r="H80" s="18">
        <v>0</v>
      </c>
      <c r="I80" s="18">
        <v>1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9">
        <v>0</v>
      </c>
      <c r="P80" s="17"/>
      <c r="Q80" s="17"/>
    </row>
    <row r="81" spans="1:17" ht="18" customHeight="1" x14ac:dyDescent="0.2">
      <c r="B81" s="10" t="s">
        <v>90</v>
      </c>
      <c r="C81" s="20">
        <f t="shared" si="11"/>
        <v>4</v>
      </c>
      <c r="D81" s="21">
        <v>0</v>
      </c>
      <c r="E81" s="18">
        <v>0</v>
      </c>
      <c r="F81" s="18">
        <v>0</v>
      </c>
      <c r="G81" s="18">
        <v>3</v>
      </c>
      <c r="H81" s="18">
        <v>0</v>
      </c>
      <c r="I81" s="18">
        <v>0</v>
      </c>
      <c r="J81" s="18">
        <v>1</v>
      </c>
      <c r="K81" s="18">
        <v>0</v>
      </c>
      <c r="L81" s="18">
        <v>0</v>
      </c>
      <c r="M81" s="18">
        <v>0</v>
      </c>
      <c r="N81" s="18">
        <v>0</v>
      </c>
      <c r="O81" s="19">
        <v>0</v>
      </c>
      <c r="P81" s="17"/>
      <c r="Q81" s="17"/>
    </row>
    <row r="82" spans="1:17" ht="18" customHeight="1" x14ac:dyDescent="0.2">
      <c r="B82" t="s">
        <v>91</v>
      </c>
      <c r="C82" s="20">
        <f t="shared" si="11"/>
        <v>4</v>
      </c>
      <c r="D82" s="21">
        <v>0</v>
      </c>
      <c r="E82" s="18">
        <v>0</v>
      </c>
      <c r="F82" s="18">
        <v>1</v>
      </c>
      <c r="G82" s="18">
        <v>0</v>
      </c>
      <c r="H82" s="18">
        <v>1</v>
      </c>
      <c r="I82" s="18">
        <v>2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9">
        <v>0</v>
      </c>
      <c r="P82" s="17"/>
      <c r="Q82" s="17"/>
    </row>
    <row r="83" spans="1:17" ht="18" customHeight="1" x14ac:dyDescent="0.2">
      <c r="B83" t="s">
        <v>92</v>
      </c>
      <c r="C83" s="20">
        <f t="shared" si="11"/>
        <v>1</v>
      </c>
      <c r="D83" s="21">
        <v>0</v>
      </c>
      <c r="E83" s="18">
        <v>0</v>
      </c>
      <c r="F83" s="18">
        <v>0</v>
      </c>
      <c r="G83" s="18">
        <v>0</v>
      </c>
      <c r="H83" s="18">
        <v>0</v>
      </c>
      <c r="I83" s="18">
        <v>1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9">
        <v>0</v>
      </c>
      <c r="P83" s="17"/>
      <c r="Q83" s="17"/>
    </row>
    <row r="84" spans="1:17" ht="18" customHeight="1" x14ac:dyDescent="0.2">
      <c r="B84" t="s">
        <v>93</v>
      </c>
      <c r="C84" s="20">
        <f t="shared" si="11"/>
        <v>2</v>
      </c>
      <c r="D84" s="21">
        <v>0</v>
      </c>
      <c r="E84" s="18">
        <v>0</v>
      </c>
      <c r="F84" s="18">
        <v>0</v>
      </c>
      <c r="G84" s="18">
        <v>1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9">
        <v>1</v>
      </c>
      <c r="P84" s="17"/>
      <c r="Q84" s="17"/>
    </row>
    <row r="85" spans="1:17" ht="18" customHeight="1" x14ac:dyDescent="0.2">
      <c r="B85" t="s">
        <v>94</v>
      </c>
      <c r="C85" s="20">
        <f>SUM(D85:O85)</f>
        <v>4</v>
      </c>
      <c r="D85" s="18">
        <v>0</v>
      </c>
      <c r="E85" s="18">
        <v>0</v>
      </c>
      <c r="F85" s="18">
        <v>0</v>
      </c>
      <c r="G85" s="18">
        <v>1</v>
      </c>
      <c r="H85" s="18">
        <v>0</v>
      </c>
      <c r="I85" s="18">
        <v>2</v>
      </c>
      <c r="J85" s="18">
        <v>0</v>
      </c>
      <c r="K85" s="18">
        <v>0</v>
      </c>
      <c r="L85" s="18">
        <v>1</v>
      </c>
      <c r="M85" s="18">
        <v>0</v>
      </c>
      <c r="N85" s="18">
        <v>0</v>
      </c>
      <c r="O85" s="19">
        <v>0</v>
      </c>
      <c r="P85" s="17"/>
      <c r="Q85" s="17"/>
    </row>
    <row r="86" spans="1:17" ht="18" customHeight="1" x14ac:dyDescent="0.2">
      <c r="B86" s="10" t="s">
        <v>95</v>
      </c>
      <c r="C86" s="20">
        <f t="shared" si="11"/>
        <v>161</v>
      </c>
      <c r="D86" s="18">
        <v>0</v>
      </c>
      <c r="E86" s="18">
        <v>0</v>
      </c>
      <c r="F86" s="18">
        <v>0</v>
      </c>
      <c r="G86" s="18">
        <v>4</v>
      </c>
      <c r="H86" s="18">
        <v>51</v>
      </c>
      <c r="I86" s="18">
        <v>31</v>
      </c>
      <c r="J86" s="18">
        <v>12</v>
      </c>
      <c r="K86" s="18">
        <v>9</v>
      </c>
      <c r="L86" s="18">
        <v>10</v>
      </c>
      <c r="M86" s="18">
        <v>0</v>
      </c>
      <c r="N86" s="18">
        <v>1</v>
      </c>
      <c r="O86" s="19">
        <v>43</v>
      </c>
      <c r="P86" s="17"/>
      <c r="Q86" s="17"/>
    </row>
    <row r="87" spans="1:17" ht="18" customHeight="1" x14ac:dyDescent="0.2">
      <c r="B87" s="10" t="s">
        <v>96</v>
      </c>
      <c r="C87" s="20">
        <f t="shared" si="11"/>
        <v>1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1</v>
      </c>
      <c r="M87" s="18">
        <v>0</v>
      </c>
      <c r="N87" s="18">
        <v>0</v>
      </c>
      <c r="O87" s="19">
        <v>0</v>
      </c>
      <c r="P87" s="17"/>
      <c r="Q87" s="17"/>
    </row>
    <row r="88" spans="1:17" ht="20.100000000000001" customHeight="1" x14ac:dyDescent="0.2">
      <c r="A88" s="9" t="s">
        <v>98</v>
      </c>
      <c r="B88" s="8"/>
      <c r="C88" s="20">
        <f t="shared" si="11"/>
        <v>1</v>
      </c>
      <c r="D88" s="35">
        <v>0</v>
      </c>
      <c r="E88" s="35">
        <v>0</v>
      </c>
      <c r="F88" s="35">
        <v>0</v>
      </c>
      <c r="G88" s="35">
        <v>1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6">
        <v>0</v>
      </c>
      <c r="P88" s="17"/>
      <c r="Q88" s="16"/>
    </row>
    <row r="89" spans="1:17" ht="9.1999999999999993" customHeight="1" x14ac:dyDescent="0.2">
      <c r="A89" s="11"/>
      <c r="B89" s="11"/>
      <c r="C89" s="7"/>
      <c r="D89" s="12"/>
      <c r="E89" s="4"/>
      <c r="F89" s="12"/>
      <c r="G89" s="4"/>
      <c r="H89" s="12"/>
      <c r="I89" s="4"/>
      <c r="J89" s="12"/>
      <c r="K89" s="4"/>
      <c r="L89" s="12"/>
      <c r="M89" s="4"/>
      <c r="N89" s="12"/>
      <c r="O89" s="4"/>
    </row>
    <row r="90" spans="1:17" ht="9.1999999999999993" customHeight="1" x14ac:dyDescent="0.2"/>
    <row r="91" spans="1:17" ht="12.95" customHeight="1" x14ac:dyDescent="0.2">
      <c r="A91" s="39" t="s">
        <v>22</v>
      </c>
      <c r="B91" s="39"/>
    </row>
    <row r="92" spans="1:17" s="13" customFormat="1" x14ac:dyDescent="0.2">
      <c r="A92" s="9" t="s">
        <v>21</v>
      </c>
      <c r="B92" s="9"/>
      <c r="C92" s="8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</row>
    <row r="93" spans="1:17" s="13" customFormat="1" x14ac:dyDescent="0.2">
      <c r="A93" s="9"/>
      <c r="B93" s="9"/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</row>
  </sheetData>
  <mergeCells count="20">
    <mergeCell ref="M6:M8"/>
    <mergeCell ref="N6:N8"/>
    <mergeCell ref="A4:B8"/>
    <mergeCell ref="A1:O1"/>
    <mergeCell ref="A2:O2"/>
    <mergeCell ref="C4:O4"/>
    <mergeCell ref="D5:O5"/>
    <mergeCell ref="D6:D8"/>
    <mergeCell ref="E6:E8"/>
    <mergeCell ref="O6:O8"/>
    <mergeCell ref="L6:L8"/>
    <mergeCell ref="F6:F8"/>
    <mergeCell ref="G6:G8"/>
    <mergeCell ref="K6:K8"/>
    <mergeCell ref="J6:J8"/>
    <mergeCell ref="C5:C8"/>
    <mergeCell ref="I6:I8"/>
    <mergeCell ref="H6:H8"/>
    <mergeCell ref="A91:B91"/>
    <mergeCell ref="A10:B10"/>
  </mergeCells>
  <printOptions horizontalCentered="1"/>
  <pageMargins left="0.74803149606299213" right="0.74803149606299213" top="0.98425196850393704" bottom="0.98425196850393704" header="0" footer="0"/>
  <pageSetup scale="70" orientation="portrait" r:id="rId1"/>
  <rowBreaks count="1" manualBreakCount="1">
    <brk id="52" max="16383" man="1"/>
  </rowBreaks>
  <ignoredErrors>
    <ignoredError sqref="C14 C22:L22 C32 C60:D60 C79 E79" formula="1"/>
    <ignoredError sqref="F79:O79 D79 D14:O14 E60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25</vt:lpstr>
      <vt:lpstr>'25'!Área_de_impresión</vt:lpstr>
      <vt:lpstr>'25'!Títulos_a_imprimir</vt:lpstr>
    </vt:vector>
  </TitlesOfParts>
  <Company>Contraloría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dsei06</dc:creator>
  <cp:lastModifiedBy>DANIEL PREUDHOMME</cp:lastModifiedBy>
  <cp:lastPrinted>2025-06-20T13:11:18Z</cp:lastPrinted>
  <dcterms:created xsi:type="dcterms:W3CDTF">2004-11-23T16:05:26Z</dcterms:created>
  <dcterms:modified xsi:type="dcterms:W3CDTF">2025-06-20T14:32:36Z</dcterms:modified>
</cp:coreProperties>
</file>