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Movimiento Internacional Pasajero 2023\"/>
    </mc:Choice>
  </mc:AlternateContent>
  <bookViews>
    <workbookView xWindow="2625" yWindow="0" windowWidth="15795" windowHeight="7380" tabRatio="598"/>
  </bookViews>
  <sheets>
    <sheet name="27" sheetId="6" r:id="rId1"/>
  </sheets>
  <definedNames>
    <definedName name="_xlnm.Print_Area" localSheetId="0">'27'!$A$1:$G$94</definedName>
    <definedName name="_xlnm.Print_Titles" localSheetId="0">'27'!$1:$11</definedName>
  </definedNames>
  <calcPr calcId="152511"/>
</workbook>
</file>

<file path=xl/calcChain.xml><?xml version="1.0" encoding="utf-8"?>
<calcChain xmlns="http://schemas.openxmlformats.org/spreadsheetml/2006/main">
  <c r="G80" i="6" l="1"/>
  <c r="F80" i="6"/>
  <c r="E80" i="6"/>
  <c r="F61" i="6"/>
  <c r="F33" i="6"/>
  <c r="F23" i="6"/>
  <c r="D16" i="6"/>
  <c r="D12" i="6" s="1"/>
  <c r="E16" i="6"/>
  <c r="F16" i="6"/>
  <c r="G16" i="6"/>
  <c r="E13" i="6"/>
  <c r="E12" i="6" s="1"/>
  <c r="F13" i="6"/>
  <c r="F12" i="6" s="1"/>
  <c r="C31" i="6"/>
  <c r="C89" i="6"/>
  <c r="C20" i="6"/>
  <c r="C16" i="6" s="1"/>
  <c r="C21" i="6"/>
  <c r="D61" i="6"/>
  <c r="D33" i="6"/>
  <c r="C79" i="6"/>
  <c r="C14" i="6"/>
  <c r="C13" i="6" s="1"/>
  <c r="C12" i="6" s="1"/>
  <c r="C15" i="6"/>
  <c r="D80" i="6"/>
  <c r="C58" i="6"/>
  <c r="C22" i="6"/>
  <c r="C25" i="6"/>
  <c r="C26" i="6"/>
  <c r="C27" i="6"/>
  <c r="C43" i="6"/>
  <c r="C44" i="6"/>
  <c r="C45" i="6"/>
  <c r="C47" i="6"/>
  <c r="C48" i="6"/>
  <c r="C49" i="6"/>
  <c r="C50" i="6"/>
  <c r="C51" i="6"/>
  <c r="C52" i="6"/>
  <c r="C53" i="6"/>
  <c r="C54" i="6"/>
  <c r="C55" i="6"/>
  <c r="C56" i="6"/>
  <c r="C57" i="6"/>
  <c r="C59" i="6"/>
  <c r="C60" i="6"/>
  <c r="C62" i="6"/>
  <c r="C63" i="6"/>
  <c r="C61" i="6" s="1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D23" i="6"/>
  <c r="D13" i="6"/>
  <c r="G13" i="6"/>
  <c r="G61" i="6"/>
  <c r="G33" i="6"/>
  <c r="G23" i="6"/>
  <c r="E33" i="6"/>
  <c r="E23" i="6"/>
  <c r="E61" i="6"/>
  <c r="C29" i="6"/>
  <c r="C35" i="6"/>
  <c r="C36" i="6"/>
  <c r="C37" i="6"/>
  <c r="C38" i="6"/>
  <c r="C39" i="6"/>
  <c r="C40" i="6"/>
  <c r="C41" i="6"/>
  <c r="C42" i="6"/>
  <c r="C34" i="6"/>
  <c r="C33" i="6" s="1"/>
  <c r="C28" i="6"/>
  <c r="C30" i="6"/>
  <c r="C32" i="6"/>
  <c r="C24" i="6"/>
  <c r="C23" i="6" s="1"/>
  <c r="C18" i="6"/>
  <c r="C19" i="6"/>
  <c r="C17" i="6"/>
  <c r="C88" i="6"/>
  <c r="C87" i="6"/>
  <c r="C86" i="6"/>
  <c r="C85" i="6"/>
  <c r="C82" i="6"/>
  <c r="C81" i="6"/>
  <c r="C84" i="6"/>
  <c r="C83" i="6"/>
  <c r="G12" i="6"/>
  <c r="C80" i="6"/>
</calcChain>
</file>

<file path=xl/connections.xml><?xml version="1.0" encoding="utf-8"?>
<connections xmlns="http://schemas.openxmlformats.org/spreadsheetml/2006/main">
  <connection id="1" sourceFile="C:\Users\Yantillon\Desktop\BOLETIN 2020\BALBOA Y CRISTOBAL  2020.mdb" keepAlive="1" name="BALBOA Y CRISTOBAL  2020" type="5" refreshedVersion="4">
    <dbPr connection="Provider=Microsoft.ACE.OLEDB.12.0;Password=&quot;&quot;;User ID=Admin;Data Source=C:\Users\Yantillon\Desktop\BOLETIN 2020\BALBOA Y CRISTOBAL 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domicilio" commandType="3"/>
  </connection>
  <connection id="2" sourceFile="Y:\MIGRA\BASE DE DATOS\BASE DE DATOS 2019\OTROS PUERTOS\OTROS PUERTOS\ACCESS\BALBOA Y CRISTOBAL  ENTRADA AÑO 2019.mdb" keepAlive="1" name="BALBOA Y CRISTOBAL  ENTRADA AÑO 2019" type="5" refreshedVersion="4">
    <dbPr connection="Provider=Microsoft.ACE.OLEDB.12.0;Password=&quot;&quot;;User ID=Admin;Data Source=Y:\MIGRA\BASE DE DATOS\BASE DE DATOS 2019\OTROS PUERTOS\OTROS PUERTOS\ACCESS\BALBOA Y CRISTOBAL  ENTRADA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2" commandType="3"/>
  </connection>
  <connection id="3" sourceFile="Y:\MIGRA\BASE DE DATOS\BASE DE DATOS 2018\BALBOA Y CRISTOBAL 2018.mdb" keepAlive="1" name="BALBOA Y CRISTOBAL 2018" type="5" refreshedVersion="4">
    <dbPr connection="Provider=Microsoft.ACE.OLEDB.12.0;User ID=Admin;Data Source=Y:\MIGRA\BASE DE DATOS\BASE DE DATOS 2018\BALBOA Y CRISTOBAL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Domicilio" commandType="3"/>
  </connection>
  <connection id="4" sourceFile="Y:\MIGRA\BASE DE DATOS\BASE DE DATOS 2019\OTROS PUERTOS\OTROS PUERTOS\ACCESS\BALBOA Y CRISTOBAL AÑO 2019.mdb" keepAlive="1" name="BALBOA Y CRISTOBAL AÑO 2019" type="5" refreshedVersion="4">
    <dbPr connection="Provider=Microsoft.ACE.OLEDB.12.0;Password=&quot;&quot;;User ID=Admin;Data Source=Y:\MIGRA\BASE DE DATOS\BASE DE DATOS 2019\OTROS PUERTOS\OTROS PUERTOS\ACCESS\BALBOA Y CRISTOBAL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5" sourceFile="Y:\MIGRA\BASE DE DATOS\BASE DE DATOS 2017\OTROS PUERTOS 2017\ENTRADA\Guabito\ACCESS\ENTRADA BALBOA Y CRISTOBAL 2017.mdb" keepAlive="1" name="ENTRADA BALBOA Y CRISTOBAL 2017" type="5" refreshedVersion="4">
    <dbPr connection="Provider=Microsoft.ACE.OLEDB.12.0;User ID=Admin;Data Source=Y:\MIGRA\BASE DE DATOS\BASE DE DATOS 2017\OTROS PUERTOS 2017\ENTRADA\Guabito\ACCESS\ENTRADA BALBOA Y CRISTOBAL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6" sourceFile="Z:\MIGRA\VERSIÓN BASES\Entrada_2015\ENTRADA_2015 oficial Balboa y Critobal.xlsx" keepAlive="1" name="ENTRADA_2015 oficial Balboa y Critobal" type="5" refreshedVersion="4">
    <dbPr connection="Provider=Microsoft.ACE.OLEDB.12.0;User ID=Admin;Data Source=Z:\MIGRA\VERSIÓN BASES\Entrada_2015\ENTRADA_2015 oficial Balboa y Critobal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'Sheet 1$'" commandType="3"/>
  </connection>
  <connection id="7" sourceFile="Y:\MIGRA\VERSIÓN BASES\Entrada_2015\ENTRADA_2015 oficial Balboa y Critobal.xlsx" odcFile="C:\Users\yantillon\Documents\Mis archivos de origen de datos\ENTRADA_2015 oficial Balboa y Critobal 'Sheet 1$'.odc" keepAlive="1" name="ENTRADA_2015 oficial Balboa y Critobal 'Sheet 1$'" type="5" refreshedVersion="4">
    <dbPr connection="Provider=Microsoft.ACE.OLEDB.12.0;User ID=Admin;Data Source=Y:\MIGRA\VERSIÓN BASES\Entrada_2015\ENTRADA_2015 oficial Balboa y Critobal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'Sheet 1$'" commandType="3"/>
  </connection>
  <connection id="8" sourceFile="Y:\MIGRA\VERSIÓN BASES\Entrada_2015\ENTRADA_2015 oficial Balboa y Critobal.xlsx" odcFile="C:\Users\yantillon\Documents\Mis archivos de origen de datos\ENTRADA_2015 oficial Balboa y Critobal 'Sheet 1$'.odc" keepAlive="1" name="ENTRADA_2015 oficial Balboa y Critobal 'Sheet 1$'1" type="5" refreshedVersion="4">
    <dbPr connection="Provider=Microsoft.ACE.OLEDB.12.0;User ID=Admin;Data Source=Y:\MIGRA\VERSIÓN BASES\Entrada_2015\ENTRADA_2015 oficial Balboa y Critobal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'Sheet 1$'" commandType="3"/>
  </connection>
  <connection id="9" sourceFile="\\inec_nas_01\Sociales\MIGRA\BASE DE DATOS\BASE DE DATOS 2021\OTROS PUERTOS 2021\ACCESS\ENTRADAS BALBOA Y CRISTOBAL 2021.accdb" keepAlive="1" name="ENTRADAS BALBOA Y CRISTOBAL 2021" type="5" refreshedVersion="4">
    <dbPr connection="Provider=Microsoft.ACE.OLEDB.12.0;User ID=Admin;Data Source=\\inec_nas_01\Sociales\MIGRA\BASE DE DATOS\BASE DE DATOS 2021\OTROS PUERTOS 2021\ACCESS\ENTRADAS BALBOA Y CRISTOBAL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10" sourceFile="\\inec_nas_01\Sociales\MIGRA\BASE DE DATOS\BASE DE DATOS 2021\OTROS PUERTOS 2021\ENTRADA\ACCESS\ENTRADAS BALBOA Y CRISTOBAL 2021.accdb" keepAlive="1" name="ENTRADAS BALBOA Y CRISTOBAL 20211" type="5" refreshedVersion="4">
    <dbPr connection="Provider=Microsoft.ACE.OLEDB.12.0;User ID=Admin;Data Source=\\inec_nas_01\Sociales\MIGRA\BASE DE DATOS\BASE DE DATOS 2021\OTROS PUERTOS 2021\ENTRADA\ACCESS\ENTRADAS BALBOA Y CRISTOBAL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11" sourceFile="\\inec_nas_01\Sociales\MIGRA\BASE DE DATOS\BASE DE DATOS 2022\OTROS PUERTOS 2022\ACCESS\ENTRADAS BALBOA Y CRISTOBAL 2022.accdb" keepAlive="1" name="ENTRADAS BALBOA Y CRISTOBAL 2022" type="5" refreshedVersion="4">
    <dbPr connection="Provider=Microsoft.ACE.OLEDB.12.0;User ID=Admin;Data Source=\\inec_nas_01\Sociales\MIGRA\BASE DE DATOS\BASE DE DATOS 2022\OTROS PUERTOS 2022\ACCESS\ENTRADAS BALBOA Y CRISTOBAL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</connections>
</file>

<file path=xl/sharedStrings.xml><?xml version="1.0" encoding="utf-8"?>
<sst xmlns="http://schemas.openxmlformats.org/spreadsheetml/2006/main" count="92" uniqueCount="92">
  <si>
    <t>Total</t>
  </si>
  <si>
    <t>Recreo</t>
  </si>
  <si>
    <t>País de domicilio permanente</t>
  </si>
  <si>
    <t>Excursio-nistas</t>
  </si>
  <si>
    <t xml:space="preserve">                                                 Visitantes</t>
  </si>
  <si>
    <t xml:space="preserve">                                 Motivo de viaje</t>
  </si>
  <si>
    <t xml:space="preserve"> BALBOA Y CRISTÓBAL, POR MOTIVO DE VIAJE, SEGÚN PAÍS DE </t>
  </si>
  <si>
    <t>América del Norte</t>
  </si>
  <si>
    <t>América Central</t>
  </si>
  <si>
    <t>África</t>
  </si>
  <si>
    <t>Asia</t>
  </si>
  <si>
    <t>Europa</t>
  </si>
  <si>
    <t>América del Sur</t>
  </si>
  <si>
    <t xml:space="preserve">                              TOTAL</t>
  </si>
  <si>
    <t>(1) Incluye los no especificados.</t>
  </si>
  <si>
    <t>Fuente: Servicio Nacional de Migración.</t>
  </si>
  <si>
    <t xml:space="preserve"> - Cantidad nula o cero.      </t>
  </si>
  <si>
    <t>Europa: (Continuación)</t>
  </si>
  <si>
    <t xml:space="preserve">     Cuadro 27.  VISITANTES QUE ENTRARON A LA REPÚBLICA  POR LOS PUERTOS DE</t>
  </si>
  <si>
    <t>DOMICILIO PERMANENTE: AÑO 2023</t>
  </si>
  <si>
    <t>Estados Unidos de América</t>
  </si>
  <si>
    <t>México</t>
  </si>
  <si>
    <t>Costa Rica</t>
  </si>
  <si>
    <t>El Salvador</t>
  </si>
  <si>
    <t>Guatemala</t>
  </si>
  <si>
    <t>Honduras</t>
  </si>
  <si>
    <t>Nicaragua</t>
  </si>
  <si>
    <t>Argentina</t>
  </si>
  <si>
    <t>Brasil</t>
  </si>
  <si>
    <t>Chile</t>
  </si>
  <si>
    <t>Colombia</t>
  </si>
  <si>
    <t>Ecuador</t>
  </si>
  <si>
    <t>Paraguay</t>
  </si>
  <si>
    <t>Perú</t>
  </si>
  <si>
    <t>Surinam</t>
  </si>
  <si>
    <t>Venezuela</t>
  </si>
  <si>
    <t>Alemania</t>
  </si>
  <si>
    <t>Austria</t>
  </si>
  <si>
    <t>Bélgica</t>
  </si>
  <si>
    <t>Bulgaria</t>
  </si>
  <si>
    <t>Croacia</t>
  </si>
  <si>
    <t>Dinamarca</t>
  </si>
  <si>
    <t>España</t>
  </si>
  <si>
    <t>Estonia</t>
  </si>
  <si>
    <t>Finlandia</t>
  </si>
  <si>
    <t>Francia</t>
  </si>
  <si>
    <t>Grecia</t>
  </si>
  <si>
    <t>Holanda</t>
  </si>
  <si>
    <t>Hungría</t>
  </si>
  <si>
    <t>Italia</t>
  </si>
  <si>
    <t>Letonia</t>
  </si>
  <si>
    <t>Lituania</t>
  </si>
  <si>
    <t>Moldavia</t>
  </si>
  <si>
    <t>Montenegro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</si>
  <si>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</si>
  <si>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</si>
  <si>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</si>
  <si>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</si>
  <si>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</si>
  <si>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</si>
  <si>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</si>
  <si>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Ucrania</t>
  </si>
  <si>
    <t>Azerbaiyán</t>
  </si>
  <si>
    <t>Bangladesh</t>
  </si>
  <si>
    <t>China</t>
  </si>
  <si>
    <t>China -Taiwán (Formosa)</t>
  </si>
  <si>
    <t xml:space="preserve">Filipinas </t>
  </si>
  <si>
    <t>Georgia</t>
  </si>
  <si>
    <t>India</t>
  </si>
  <si>
    <t>Indonesia</t>
  </si>
  <si>
    <t>Irán</t>
  </si>
  <si>
    <t>Japón</t>
  </si>
  <si>
    <t>Kazajistán</t>
  </si>
  <si>
    <t>Maldivas</t>
  </si>
  <si>
    <t>Pakistán</t>
  </si>
  <si>
    <t>Sri Lanka</t>
  </si>
  <si>
    <t>Turquía</t>
  </si>
  <si>
    <t>Unión de Myanmar</t>
  </si>
  <si>
    <t>Vietnam</t>
  </si>
  <si>
    <t>Etiopía</t>
  </si>
  <si>
    <t>Ghana</t>
  </si>
  <si>
    <t>Kenia</t>
  </si>
  <si>
    <t>Mauricio</t>
  </si>
  <si>
    <t>Nigeria</t>
  </si>
  <si>
    <t>República Árabe de Egipto</t>
  </si>
  <si>
    <t>República de Sudáfrica</t>
  </si>
  <si>
    <t>Seychelles</t>
  </si>
  <si>
    <t>Misión Oficial</t>
  </si>
  <si>
    <t>Corea del Sur</t>
  </si>
  <si>
    <t>Otros         (1)</t>
  </si>
  <si>
    <t>Antillas (Trinidad y Tobago)</t>
  </si>
  <si>
    <t>Oceanía (Australia)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</si>
</sst>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#,##0;&quot;-&quot;;&quot;-&quot;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NumberFormat="1" applyFont="1" applyBorder="1"/>
    <xf numFmtId="0" fontId="1" fillId="0" borderId="0" xfId="0" applyFont="1" applyBorder="1"/>
    <xf numFmtId="0" fontId="1" fillId="0" borderId="0" xfId="0" applyNumberFormat="1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0" borderId="0" xfId="0" applyNumberFormat="1" applyFont="1" applyBorder="1" applyAlignment="1">
      <alignment horizontal="center"/>
    </xf>
    <xf numFmtId="0" fontId="2" fillId="0" borderId="1" xfId="0" applyFont="1" applyBorder="1"/>
    <xf numFmtId="3" fontId="2" fillId="0" borderId="3" xfId="0" applyNumberFormat="1" applyFont="1" applyBorder="1"/>
    <xf numFmtId="0" fontId="2" fillId="0" borderId="0" xfId="0" applyFont="1" applyBorder="1"/>
    <xf numFmtId="0" fontId="2" fillId="0" borderId="0" xfId="0" applyFont="1"/>
    <xf numFmtId="41" fontId="1" fillId="0" borderId="0" xfId="0" applyNumberFormat="1" applyFont="1" applyBorder="1" applyAlignment="1">
      <alignment horizontal="right"/>
    </xf>
    <xf numFmtId="41" fontId="1" fillId="0" borderId="0" xfId="0" applyNumberFormat="1" applyFont="1" applyFill="1" applyBorder="1" applyAlignment="1">
      <alignment horizontal="right"/>
    </xf>
    <xf numFmtId="3" fontId="2" fillId="0" borderId="0" xfId="0" applyNumberFormat="1" applyFont="1" applyBorder="1"/>
    <xf numFmtId="0" fontId="0" fillId="0" borderId="0" xfId="0" applyBorder="1"/>
    <xf numFmtId="0" fontId="0" fillId="0" borderId="2" xfId="0" applyBorder="1"/>
    <xf numFmtId="41" fontId="1" fillId="0" borderId="4" xfId="0" applyNumberFormat="1" applyFont="1" applyBorder="1" applyAlignment="1">
      <alignment horizontal="right"/>
    </xf>
    <xf numFmtId="3" fontId="2" fillId="0" borderId="5" xfId="0" applyNumberFormat="1" applyFont="1" applyBorder="1"/>
    <xf numFmtId="41" fontId="1" fillId="0" borderId="2" xfId="0" applyNumberFormat="1" applyFont="1" applyFill="1" applyBorder="1" applyAlignment="1">
      <alignment horizontal="right"/>
    </xf>
    <xf numFmtId="3" fontId="2" fillId="0" borderId="6" xfId="0" applyNumberFormat="1" applyFont="1" applyFill="1" applyBorder="1"/>
    <xf numFmtId="3" fontId="2" fillId="0" borderId="3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1" fillId="0" borderId="6" xfId="0" applyNumberFormat="1" applyFont="1" applyFill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1" fillId="0" borderId="0" xfId="0" applyNumberFormat="1" applyFont="1"/>
    <xf numFmtId="164" fontId="1" fillId="0" borderId="1" xfId="0" applyNumberFormat="1" applyFont="1" applyBorder="1"/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Border="1"/>
    <xf numFmtId="164" fontId="2" fillId="0" borderId="0" xfId="0" applyNumberFormat="1" applyFont="1"/>
    <xf numFmtId="0" fontId="3" fillId="0" borderId="0" xfId="0" applyFont="1"/>
    <xf numFmtId="164" fontId="1" fillId="0" borderId="4" xfId="0" applyNumberFormat="1" applyFont="1" applyFill="1" applyBorder="1" applyAlignment="1">
      <alignment horizontal="right"/>
    </xf>
    <xf numFmtId="41" fontId="1" fillId="0" borderId="0" xfId="0" applyNumberFormat="1" applyFont="1" applyBorder="1"/>
    <xf numFmtId="164" fontId="2" fillId="0" borderId="3" xfId="0" applyNumberFormat="1" applyFont="1" applyBorder="1"/>
    <xf numFmtId="41" fontId="2" fillId="0" borderId="0" xfId="0" applyNumberFormat="1" applyFont="1" applyBorder="1"/>
    <xf numFmtId="164" fontId="2" fillId="0" borderId="3" xfId="0" applyNumberFormat="1" applyFont="1" applyFill="1" applyBorder="1"/>
    <xf numFmtId="3" fontId="2" fillId="0" borderId="3" xfId="0" applyNumberFormat="1" applyFont="1" applyFill="1" applyBorder="1"/>
    <xf numFmtId="164" fontId="2" fillId="0" borderId="0" xfId="0" applyNumberFormat="1" applyFont="1" applyFill="1" applyBorder="1"/>
    <xf numFmtId="164" fontId="2" fillId="0" borderId="0" xfId="0" applyNumberFormat="1" applyFont="1" applyBorder="1"/>
    <xf numFmtId="0" fontId="1" fillId="0" borderId="4" xfId="0" applyFont="1" applyBorder="1"/>
    <xf numFmtId="164" fontId="1" fillId="0" borderId="3" xfId="0" applyNumberFormat="1" applyFont="1" applyFill="1" applyBorder="1"/>
    <xf numFmtId="0" fontId="2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vertical="center" wrapText="1"/>
    </xf>
    <xf numFmtId="0" fontId="2" fillId="2" borderId="11" xfId="0" applyNumberFormat="1" applyFont="1" applyFill="1" applyBorder="1" applyAlignment="1">
      <alignment vertical="center" wrapText="1"/>
    </xf>
    <xf numFmtId="0" fontId="0" fillId="2" borderId="1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97"/>
  <sheetViews>
    <sheetView tabSelected="1" zoomScaleNormal="100" zoomScaleSheetLayoutView="160" workbookViewId="0">
      <selection sqref="A1:G1"/>
    </sheetView>
  </sheetViews>
  <sheetFormatPr baseColWidth="10" defaultRowHeight="12.75" x14ac:dyDescent="0.2"/>
  <cols>
    <col min="1" max="1" width="4.140625" style="4" customWidth="1"/>
    <col min="2" max="2" width="38.5703125" style="4" customWidth="1"/>
    <col min="3" max="3" width="11.42578125" style="11" customWidth="1"/>
    <col min="4" max="4" width="11.42578125" style="4" customWidth="1"/>
    <col min="5" max="5" width="11.42578125" style="28"/>
    <col min="6" max="8" width="11.42578125" style="2"/>
    <col min="9" max="16384" width="11.42578125" style="4"/>
  </cols>
  <sheetData>
    <row r="1" spans="1:13" ht="15.75" customHeight="1" x14ac:dyDescent="0.2">
      <c r="A1" s="44" t="s">
        <v>18</v>
      </c>
      <c r="B1" s="45"/>
      <c r="C1" s="45"/>
      <c r="D1" s="45"/>
      <c r="E1" s="46"/>
      <c r="F1" s="46"/>
      <c r="G1" s="46"/>
    </row>
    <row r="2" spans="1:13" ht="15.75" customHeight="1" x14ac:dyDescent="0.2">
      <c r="A2" s="44" t="s">
        <v>6</v>
      </c>
      <c r="B2" s="47"/>
      <c r="C2" s="47"/>
      <c r="D2" s="47"/>
      <c r="E2" s="48"/>
      <c r="F2" s="48"/>
      <c r="G2" s="48"/>
    </row>
    <row r="3" spans="1:13" ht="15.75" customHeight="1" x14ac:dyDescent="0.2">
      <c r="A3" s="44" t="s">
        <v>19</v>
      </c>
      <c r="B3" s="47"/>
      <c r="C3" s="47"/>
      <c r="D3" s="47"/>
      <c r="E3" s="48"/>
      <c r="F3" s="48"/>
      <c r="G3" s="48"/>
    </row>
    <row r="4" spans="1:13" ht="15.75" customHeight="1" x14ac:dyDescent="0.2">
      <c r="B4" s="3"/>
      <c r="C4" s="7"/>
      <c r="D4" s="3"/>
    </row>
    <row r="5" spans="1:13" ht="18" customHeight="1" x14ac:dyDescent="0.2">
      <c r="A5" s="53" t="s">
        <v>2</v>
      </c>
      <c r="B5" s="54"/>
      <c r="C5" s="66" t="s">
        <v>4</v>
      </c>
      <c r="D5" s="67"/>
      <c r="E5" s="67"/>
      <c r="F5" s="68"/>
      <c r="G5" s="68"/>
    </row>
    <row r="6" spans="1:13" ht="18" customHeight="1" x14ac:dyDescent="0.2">
      <c r="A6" s="55"/>
      <c r="B6" s="56"/>
      <c r="C6" s="61" t="s">
        <v>0</v>
      </c>
      <c r="D6" s="66" t="s">
        <v>5</v>
      </c>
      <c r="E6" s="67"/>
      <c r="F6" s="68"/>
      <c r="G6" s="68"/>
    </row>
    <row r="7" spans="1:13" ht="12.75" customHeight="1" x14ac:dyDescent="0.2">
      <c r="A7" s="55"/>
      <c r="B7" s="56"/>
      <c r="C7" s="61"/>
      <c r="D7" s="63" t="s">
        <v>1</v>
      </c>
      <c r="E7" s="63" t="s">
        <v>87</v>
      </c>
      <c r="F7" s="49" t="s">
        <v>3</v>
      </c>
      <c r="G7" s="49" t="s">
        <v>89</v>
      </c>
    </row>
    <row r="8" spans="1:13" ht="12.75" customHeight="1" x14ac:dyDescent="0.2">
      <c r="A8" s="55"/>
      <c r="B8" s="56"/>
      <c r="C8" s="61"/>
      <c r="D8" s="64"/>
      <c r="E8" s="64"/>
      <c r="F8" s="50"/>
      <c r="G8" s="50"/>
    </row>
    <row r="9" spans="1:13" ht="12.75" customHeight="1" x14ac:dyDescent="0.2">
      <c r="A9" s="55"/>
      <c r="B9" s="56"/>
      <c r="C9" s="61"/>
      <c r="D9" s="64"/>
      <c r="E9" s="64"/>
      <c r="F9" s="50"/>
      <c r="G9" s="50"/>
    </row>
    <row r="10" spans="1:13" ht="13.5" customHeight="1" x14ac:dyDescent="0.2">
      <c r="A10" s="57"/>
      <c r="B10" s="58"/>
      <c r="C10" s="62"/>
      <c r="D10" s="65"/>
      <c r="E10" s="65"/>
      <c r="F10" s="51"/>
      <c r="G10" s="51"/>
    </row>
    <row r="11" spans="1:13" ht="12.95" customHeight="1" x14ac:dyDescent="0.2">
      <c r="B11" s="2"/>
      <c r="C11" s="8"/>
      <c r="D11" s="5"/>
      <c r="E11" s="29"/>
      <c r="F11" s="5"/>
    </row>
    <row r="12" spans="1:13" ht="24.2" customHeight="1" x14ac:dyDescent="0.2">
      <c r="A12" s="59" t="s">
        <v>13</v>
      </c>
      <c r="B12" s="60"/>
      <c r="C12" s="9">
        <f>SUM(C13+C16+C22+C23+C33+C61+C80+C89)</f>
        <v>2374</v>
      </c>
      <c r="D12" s="38">
        <f>SUM(D13+D16+D22+D23+D33+D61+D80+D89)</f>
        <v>223</v>
      </c>
      <c r="E12" s="38">
        <f>SUM(E13+E16+E22+E23+E33+E61+E80+E89)</f>
        <v>12</v>
      </c>
      <c r="F12" s="38">
        <f>SUM(F13+F16+F22+F23+F33+F61+F80+F89)</f>
        <v>1567</v>
      </c>
      <c r="G12" s="40">
        <f>SUM(G13+G16+G22+G23+G33+G61+G80+G89)</f>
        <v>572</v>
      </c>
      <c r="H12" s="35"/>
      <c r="L12" s="33"/>
    </row>
    <row r="13" spans="1:13" ht="20.100000000000001" customHeight="1" x14ac:dyDescent="0.2">
      <c r="A13" s="2" t="s">
        <v>7</v>
      </c>
      <c r="B13" s="11"/>
      <c r="C13" s="9">
        <f>SUM(C14:C15)</f>
        <v>225</v>
      </c>
      <c r="D13" s="36">
        <f>SUM(D14:D15)</f>
        <v>113</v>
      </c>
      <c r="E13" s="36">
        <f>SUM(E14:E15)</f>
        <v>0</v>
      </c>
      <c r="F13" s="36">
        <f>SUM(F14:F15)</f>
        <v>77</v>
      </c>
      <c r="G13" s="41">
        <f>SUM(G14:G15)</f>
        <v>35</v>
      </c>
      <c r="H13" s="37"/>
      <c r="I13" s="11"/>
      <c r="J13" s="11"/>
      <c r="K13" s="11"/>
      <c r="L13" s="11"/>
      <c r="M13" s="11"/>
    </row>
    <row r="14" spans="1:13" ht="17.25" customHeight="1" x14ac:dyDescent="0.2">
      <c r="B14" s="4" t="s">
        <v>20</v>
      </c>
      <c r="C14" s="9">
        <f>SUM(D14:G14)</f>
        <v>178</v>
      </c>
      <c r="D14" s="23">
        <v>111</v>
      </c>
      <c r="E14" s="24">
        <v>0</v>
      </c>
      <c r="F14" s="23">
        <v>61</v>
      </c>
      <c r="G14" s="25">
        <v>6</v>
      </c>
      <c r="H14" s="35"/>
    </row>
    <row r="15" spans="1:13" ht="17.25" customHeight="1" x14ac:dyDescent="0.2">
      <c r="B15" s="4" t="s">
        <v>21</v>
      </c>
      <c r="C15" s="9">
        <f>SUM(D15:G15)</f>
        <v>47</v>
      </c>
      <c r="D15" s="23">
        <v>2</v>
      </c>
      <c r="E15" s="24">
        <v>0</v>
      </c>
      <c r="F15" s="23">
        <v>16</v>
      </c>
      <c r="G15" s="25">
        <v>29</v>
      </c>
      <c r="H15" s="35"/>
      <c r="J15" s="30"/>
    </row>
    <row r="16" spans="1:13" ht="20.100000000000001" customHeight="1" x14ac:dyDescent="0.2">
      <c r="A16" s="2" t="s">
        <v>8</v>
      </c>
      <c r="B16" s="11"/>
      <c r="C16" s="20">
        <f>SUM(C17:C21)</f>
        <v>13</v>
      </c>
      <c r="D16" s="20">
        <f>SUM(D17:D21)</f>
        <v>5</v>
      </c>
      <c r="E16" s="36">
        <f>SUM(E17:E21)</f>
        <v>0</v>
      </c>
      <c r="F16" s="20">
        <f>SUM(F17:F21)</f>
        <v>3</v>
      </c>
      <c r="G16" s="20">
        <f>SUM(G17:G21)</f>
        <v>5</v>
      </c>
      <c r="H16" s="37"/>
    </row>
    <row r="17" spans="1:12" ht="17.25" customHeight="1" x14ac:dyDescent="0.2">
      <c r="B17" t="s">
        <v>22</v>
      </c>
      <c r="C17" s="9">
        <f t="shared" ref="C17:C22" si="0">SUM(D17:G17)</f>
        <v>6</v>
      </c>
      <c r="D17" s="23">
        <v>3</v>
      </c>
      <c r="E17" s="24">
        <v>0</v>
      </c>
      <c r="F17" s="23">
        <v>1</v>
      </c>
      <c r="G17" s="25">
        <v>2</v>
      </c>
      <c r="H17" s="35"/>
    </row>
    <row r="18" spans="1:12" ht="17.25" customHeight="1" x14ac:dyDescent="0.2">
      <c r="B18" t="s">
        <v>23</v>
      </c>
      <c r="C18" s="9">
        <f t="shared" si="0"/>
        <v>3</v>
      </c>
      <c r="D18" s="23">
        <v>0</v>
      </c>
      <c r="E18" s="24">
        <v>0</v>
      </c>
      <c r="F18" s="26">
        <v>1</v>
      </c>
      <c r="G18" s="25">
        <v>2</v>
      </c>
      <c r="H18" s="35"/>
    </row>
    <row r="19" spans="1:12" ht="17.25" customHeight="1" x14ac:dyDescent="0.2">
      <c r="B19" t="s">
        <v>24</v>
      </c>
      <c r="C19" s="9">
        <f t="shared" si="0"/>
        <v>1</v>
      </c>
      <c r="D19" s="23">
        <v>1</v>
      </c>
      <c r="E19" s="24">
        <v>0</v>
      </c>
      <c r="F19" s="26">
        <v>0</v>
      </c>
      <c r="G19" s="25">
        <v>0</v>
      </c>
      <c r="H19" s="35"/>
    </row>
    <row r="20" spans="1:12" ht="17.25" customHeight="1" x14ac:dyDescent="0.2">
      <c r="B20" t="s">
        <v>25</v>
      </c>
      <c r="C20" s="9">
        <f t="shared" si="0"/>
        <v>1</v>
      </c>
      <c r="D20" s="23">
        <v>0</v>
      </c>
      <c r="E20" s="24">
        <v>0</v>
      </c>
      <c r="F20" s="26">
        <v>0</v>
      </c>
      <c r="G20" s="25">
        <v>1</v>
      </c>
      <c r="H20" s="35"/>
    </row>
    <row r="21" spans="1:12" ht="17.25" customHeight="1" x14ac:dyDescent="0.2">
      <c r="B21" t="s">
        <v>26</v>
      </c>
      <c r="C21" s="9">
        <f t="shared" si="0"/>
        <v>2</v>
      </c>
      <c r="D21" s="23">
        <v>1</v>
      </c>
      <c r="E21" s="26">
        <v>0</v>
      </c>
      <c r="F21" s="26">
        <v>1</v>
      </c>
      <c r="G21" s="25">
        <v>0</v>
      </c>
      <c r="H21" s="35"/>
    </row>
    <row r="22" spans="1:12" ht="20.100000000000001" customHeight="1" x14ac:dyDescent="0.2">
      <c r="A22" s="2" t="s">
        <v>90</v>
      </c>
      <c r="B22" s="11"/>
      <c r="C22" s="9">
        <f t="shared" si="0"/>
        <v>1</v>
      </c>
      <c r="D22" s="26">
        <v>0</v>
      </c>
      <c r="E22" s="26">
        <v>0</v>
      </c>
      <c r="F22" s="26">
        <v>1</v>
      </c>
      <c r="G22" s="30">
        <v>0</v>
      </c>
      <c r="H22" s="35"/>
      <c r="L22" s="2"/>
    </row>
    <row r="23" spans="1:12" ht="20.100000000000001" customHeight="1" x14ac:dyDescent="0.2">
      <c r="A23" s="2" t="s">
        <v>12</v>
      </c>
      <c r="B23" s="11"/>
      <c r="C23" s="9">
        <f>SUM(C24:C32)</f>
        <v>118</v>
      </c>
      <c r="D23" s="22">
        <f>SUM(D24:D32)</f>
        <v>3</v>
      </c>
      <c r="E23" s="22">
        <f>SUM(E24:E32)</f>
        <v>1</v>
      </c>
      <c r="F23" s="22">
        <f>SUM(F24:F32)</f>
        <v>72</v>
      </c>
      <c r="G23" s="27">
        <f>SUM(G24:G32)</f>
        <v>42</v>
      </c>
      <c r="H23" s="35"/>
    </row>
    <row r="24" spans="1:12" ht="17.25" customHeight="1" x14ac:dyDescent="0.2">
      <c r="B24" s="4" t="s">
        <v>27</v>
      </c>
      <c r="C24" s="9">
        <f t="shared" ref="C24:C32" si="1">SUM(D24:G24)</f>
        <v>11</v>
      </c>
      <c r="D24" s="23">
        <v>0</v>
      </c>
      <c r="E24" s="24">
        <v>0</v>
      </c>
      <c r="F24" s="23">
        <v>0</v>
      </c>
      <c r="G24" s="25">
        <v>11</v>
      </c>
      <c r="H24" s="35"/>
    </row>
    <row r="25" spans="1:12" ht="17.25" customHeight="1" x14ac:dyDescent="0.2">
      <c r="B25" s="4" t="s">
        <v>28</v>
      </c>
      <c r="C25" s="9">
        <f t="shared" si="1"/>
        <v>3</v>
      </c>
      <c r="D25" s="23">
        <v>0</v>
      </c>
      <c r="E25" s="24">
        <v>0</v>
      </c>
      <c r="F25" s="23">
        <v>3</v>
      </c>
      <c r="G25" s="25">
        <v>0</v>
      </c>
      <c r="H25" s="35"/>
    </row>
    <row r="26" spans="1:12" ht="17.25" customHeight="1" x14ac:dyDescent="0.2">
      <c r="B26" s="4" t="s">
        <v>29</v>
      </c>
      <c r="C26" s="9">
        <f t="shared" si="1"/>
        <v>2</v>
      </c>
      <c r="D26" s="23">
        <v>0</v>
      </c>
      <c r="E26" s="24">
        <v>1</v>
      </c>
      <c r="F26" s="23">
        <v>1</v>
      </c>
      <c r="G26" s="25">
        <v>0</v>
      </c>
      <c r="H26" s="35"/>
    </row>
    <row r="27" spans="1:12" ht="17.25" customHeight="1" x14ac:dyDescent="0.2">
      <c r="B27" s="4" t="s">
        <v>30</v>
      </c>
      <c r="C27" s="9">
        <f t="shared" si="1"/>
        <v>15</v>
      </c>
      <c r="D27" s="23">
        <v>0</v>
      </c>
      <c r="E27" s="24">
        <v>0</v>
      </c>
      <c r="F27" s="23">
        <v>13</v>
      </c>
      <c r="G27" s="25">
        <v>2</v>
      </c>
      <c r="H27" s="35"/>
    </row>
    <row r="28" spans="1:12" ht="17.25" customHeight="1" x14ac:dyDescent="0.2">
      <c r="B28" s="4" t="s">
        <v>31</v>
      </c>
      <c r="C28" s="39">
        <f t="shared" si="1"/>
        <v>36</v>
      </c>
      <c r="D28" s="23">
        <v>2</v>
      </c>
      <c r="E28" s="24">
        <v>0</v>
      </c>
      <c r="F28" s="23">
        <v>15</v>
      </c>
      <c r="G28" s="25">
        <v>19</v>
      </c>
      <c r="H28" s="35"/>
    </row>
    <row r="29" spans="1:12" ht="17.25" customHeight="1" x14ac:dyDescent="0.2">
      <c r="B29" s="4" t="s">
        <v>32</v>
      </c>
      <c r="C29" s="9">
        <f t="shared" si="1"/>
        <v>2</v>
      </c>
      <c r="D29" s="23">
        <v>0</v>
      </c>
      <c r="E29" s="24">
        <v>0</v>
      </c>
      <c r="F29" s="23">
        <v>2</v>
      </c>
      <c r="G29" s="25">
        <v>0</v>
      </c>
      <c r="H29" s="35"/>
    </row>
    <row r="30" spans="1:12" ht="17.25" customHeight="1" x14ac:dyDescent="0.2">
      <c r="B30" s="4" t="s">
        <v>33</v>
      </c>
      <c r="C30" s="9">
        <f t="shared" si="1"/>
        <v>17</v>
      </c>
      <c r="D30" s="23">
        <v>0</v>
      </c>
      <c r="E30" s="24">
        <v>0</v>
      </c>
      <c r="F30" s="23">
        <v>15</v>
      </c>
      <c r="G30" s="25">
        <v>2</v>
      </c>
      <c r="H30" s="35"/>
    </row>
    <row r="31" spans="1:12" ht="17.25" customHeight="1" x14ac:dyDescent="0.2">
      <c r="B31" s="4" t="s">
        <v>34</v>
      </c>
      <c r="C31" s="9">
        <f t="shared" si="1"/>
        <v>1</v>
      </c>
      <c r="D31" s="23">
        <v>0</v>
      </c>
      <c r="E31" s="24">
        <v>0</v>
      </c>
      <c r="F31" s="23">
        <v>1</v>
      </c>
      <c r="G31" s="25">
        <v>0</v>
      </c>
      <c r="H31" s="35"/>
    </row>
    <row r="32" spans="1:12" ht="17.25" customHeight="1" x14ac:dyDescent="0.2">
      <c r="B32" s="4" t="s">
        <v>35</v>
      </c>
      <c r="C32" s="9">
        <f t="shared" si="1"/>
        <v>31</v>
      </c>
      <c r="D32" s="23">
        <v>1</v>
      </c>
      <c r="E32" s="24">
        <v>0</v>
      </c>
      <c r="F32" s="23">
        <v>22</v>
      </c>
      <c r="G32" s="25">
        <v>8</v>
      </c>
      <c r="H32" s="35"/>
    </row>
    <row r="33" spans="1:8" ht="20.100000000000001" customHeight="1" x14ac:dyDescent="0.2">
      <c r="A33" s="2" t="s">
        <v>11</v>
      </c>
      <c r="B33" s="11"/>
      <c r="C33" s="21">
        <f>SUM(C34:C60)</f>
        <v>693</v>
      </c>
      <c r="D33" s="22">
        <f>SUM(D34:D60)</f>
        <v>37</v>
      </c>
      <c r="E33" s="22">
        <f>SUM(E34:E60)</f>
        <v>0</v>
      </c>
      <c r="F33" s="22">
        <f>SUM(F34:F60)</f>
        <v>474</v>
      </c>
      <c r="G33" s="27">
        <f>SUM(G34:G60)</f>
        <v>182</v>
      </c>
      <c r="H33" s="35"/>
    </row>
    <row r="34" spans="1:8" ht="17.25" customHeight="1" x14ac:dyDescent="0.2">
      <c r="B34" t="s">
        <v>36</v>
      </c>
      <c r="C34" s="9">
        <f t="shared" ref="C34:C48" si="2">SUM(D34:G34)</f>
        <v>6</v>
      </c>
      <c r="D34" s="23">
        <v>1</v>
      </c>
      <c r="E34" s="23">
        <v>0</v>
      </c>
      <c r="F34" s="23">
        <v>3</v>
      </c>
      <c r="G34" s="25">
        <v>2</v>
      </c>
      <c r="H34" s="35"/>
    </row>
    <row r="35" spans="1:8" ht="17.25" customHeight="1" x14ac:dyDescent="0.2">
      <c r="B35" t="s">
        <v>37</v>
      </c>
      <c r="C35" s="9">
        <f t="shared" si="2"/>
        <v>1</v>
      </c>
      <c r="D35" s="23">
        <v>0</v>
      </c>
      <c r="E35" s="23">
        <v>0</v>
      </c>
      <c r="F35" s="23">
        <v>0</v>
      </c>
      <c r="G35" s="25">
        <v>1</v>
      </c>
      <c r="H35" s="35"/>
    </row>
    <row r="36" spans="1:8" ht="17.25" customHeight="1" x14ac:dyDescent="0.2">
      <c r="B36" t="s">
        <v>38</v>
      </c>
      <c r="C36" s="9">
        <f t="shared" si="2"/>
        <v>15</v>
      </c>
      <c r="D36" s="23">
        <v>0</v>
      </c>
      <c r="E36" s="23">
        <v>0</v>
      </c>
      <c r="F36" s="23">
        <v>13</v>
      </c>
      <c r="G36" s="25">
        <v>2</v>
      </c>
      <c r="H36" s="35"/>
    </row>
    <row r="37" spans="1:8" ht="17.25" customHeight="1" x14ac:dyDescent="0.2">
      <c r="B37" t="s">
        <v>39</v>
      </c>
      <c r="C37" s="9">
        <f t="shared" si="2"/>
        <v>13</v>
      </c>
      <c r="D37" s="23">
        <v>0</v>
      </c>
      <c r="E37" s="23">
        <v>0</v>
      </c>
      <c r="F37" s="23">
        <v>13</v>
      </c>
      <c r="G37" s="25">
        <v>0</v>
      </c>
      <c r="H37" s="35"/>
    </row>
    <row r="38" spans="1:8" ht="17.25" customHeight="1" x14ac:dyDescent="0.2">
      <c r="B38" t="s">
        <v>40</v>
      </c>
      <c r="C38" s="9">
        <f t="shared" si="2"/>
        <v>17</v>
      </c>
      <c r="D38" s="23">
        <v>0</v>
      </c>
      <c r="E38" s="23">
        <v>0</v>
      </c>
      <c r="F38" s="23">
        <v>14</v>
      </c>
      <c r="G38" s="25">
        <v>3</v>
      </c>
      <c r="H38" s="35"/>
    </row>
    <row r="39" spans="1:8" ht="17.25" customHeight="1" x14ac:dyDescent="0.2">
      <c r="B39" t="s">
        <v>41</v>
      </c>
      <c r="C39" s="9">
        <f t="shared" si="2"/>
        <v>33</v>
      </c>
      <c r="D39" s="23">
        <v>0</v>
      </c>
      <c r="E39" s="23">
        <v>0</v>
      </c>
      <c r="F39" s="23">
        <v>26</v>
      </c>
      <c r="G39" s="25">
        <v>7</v>
      </c>
      <c r="H39" s="35"/>
    </row>
    <row r="40" spans="1:8" ht="17.25" customHeight="1" x14ac:dyDescent="0.2">
      <c r="B40" t="s">
        <v>42</v>
      </c>
      <c r="C40" s="9">
        <f t="shared" si="2"/>
        <v>7</v>
      </c>
      <c r="D40" s="23">
        <v>0</v>
      </c>
      <c r="E40" s="23">
        <v>0</v>
      </c>
      <c r="F40" s="23">
        <v>3</v>
      </c>
      <c r="G40" s="25">
        <v>4</v>
      </c>
      <c r="H40" s="35"/>
    </row>
    <row r="41" spans="1:8" ht="17.25" customHeight="1" x14ac:dyDescent="0.2">
      <c r="B41" t="s">
        <v>43</v>
      </c>
      <c r="C41" s="9">
        <f t="shared" si="2"/>
        <v>5</v>
      </c>
      <c r="D41" s="23">
        <v>1</v>
      </c>
      <c r="E41" s="23">
        <v>0</v>
      </c>
      <c r="F41" s="23">
        <v>3</v>
      </c>
      <c r="G41" s="25">
        <v>1</v>
      </c>
      <c r="H41" s="35"/>
    </row>
    <row r="42" spans="1:8" ht="17.25" customHeight="1" x14ac:dyDescent="0.2">
      <c r="B42" t="s">
        <v>44</v>
      </c>
      <c r="C42" s="9">
        <f t="shared" si="2"/>
        <v>1</v>
      </c>
      <c r="D42" s="23">
        <v>0</v>
      </c>
      <c r="E42" s="23">
        <v>0</v>
      </c>
      <c r="F42" s="23">
        <v>1</v>
      </c>
      <c r="G42" s="25">
        <v>0</v>
      </c>
      <c r="H42" s="35"/>
    </row>
    <row r="43" spans="1:8" ht="17.25" customHeight="1" x14ac:dyDescent="0.2">
      <c r="B43" t="s">
        <v>45</v>
      </c>
      <c r="C43" s="9">
        <f t="shared" si="2"/>
        <v>14</v>
      </c>
      <c r="D43" s="23">
        <v>9</v>
      </c>
      <c r="E43" s="23">
        <v>0</v>
      </c>
      <c r="F43" s="23">
        <v>4</v>
      </c>
      <c r="G43" s="25">
        <v>1</v>
      </c>
      <c r="H43" s="35"/>
    </row>
    <row r="44" spans="1:8" ht="17.25" customHeight="1" x14ac:dyDescent="0.2">
      <c r="B44" t="s">
        <v>46</v>
      </c>
      <c r="C44" s="9">
        <f t="shared" si="2"/>
        <v>64</v>
      </c>
      <c r="D44" s="23">
        <v>4</v>
      </c>
      <c r="E44" s="23">
        <v>0</v>
      </c>
      <c r="F44" s="23">
        <v>38</v>
      </c>
      <c r="G44" s="25">
        <v>22</v>
      </c>
      <c r="H44" s="35"/>
    </row>
    <row r="45" spans="1:8" ht="17.25" customHeight="1" x14ac:dyDescent="0.2">
      <c r="B45" t="s">
        <v>47</v>
      </c>
      <c r="C45" s="9">
        <f t="shared" si="2"/>
        <v>8</v>
      </c>
      <c r="D45" s="23">
        <v>0</v>
      </c>
      <c r="E45" s="23">
        <v>0</v>
      </c>
      <c r="F45" s="23">
        <v>8</v>
      </c>
      <c r="G45" s="25">
        <v>0</v>
      </c>
      <c r="H45" s="35"/>
    </row>
    <row r="46" spans="1:8" ht="20.100000000000001" customHeight="1" x14ac:dyDescent="0.2">
      <c r="A46" s="4" t="s">
        <v>17</v>
      </c>
      <c r="B46"/>
      <c r="C46" s="9"/>
      <c r="D46" s="23"/>
      <c r="E46" s="23"/>
      <c r="F46" s="23"/>
      <c r="G46" s="25"/>
      <c r="H46" s="35"/>
    </row>
    <row r="47" spans="1:8" ht="17.25" customHeight="1" x14ac:dyDescent="0.2">
      <c r="B47" t="s">
        <v>48</v>
      </c>
      <c r="C47" s="9">
        <f t="shared" si="2"/>
        <v>5</v>
      </c>
      <c r="D47" s="23">
        <v>0</v>
      </c>
      <c r="E47" s="23">
        <v>0</v>
      </c>
      <c r="F47" s="23">
        <v>5</v>
      </c>
      <c r="G47" s="25">
        <v>0</v>
      </c>
      <c r="H47" s="35"/>
    </row>
    <row r="48" spans="1:8" ht="17.25" customHeight="1" x14ac:dyDescent="0.2">
      <c r="B48" t="s">
        <v>49</v>
      </c>
      <c r="C48" s="9">
        <f t="shared" si="2"/>
        <v>6</v>
      </c>
      <c r="D48" s="23">
        <v>1</v>
      </c>
      <c r="E48" s="23">
        <v>0</v>
      </c>
      <c r="F48" s="23">
        <v>2</v>
      </c>
      <c r="G48" s="25">
        <v>3</v>
      </c>
      <c r="H48" s="35"/>
    </row>
    <row r="49" spans="1:8" ht="17.25" customHeight="1" x14ac:dyDescent="0.2">
      <c r="B49" t="s">
        <v>50</v>
      </c>
      <c r="C49" s="9">
        <f t="shared" ref="C49:C60" si="3">SUM(D49:G49)</f>
        <v>7</v>
      </c>
      <c r="D49" s="23">
        <v>0</v>
      </c>
      <c r="E49" s="23">
        <v>0</v>
      </c>
      <c r="F49" s="23">
        <v>4</v>
      </c>
      <c r="G49" s="25">
        <v>3</v>
      </c>
      <c r="H49" s="35"/>
    </row>
    <row r="50" spans="1:8" ht="17.25" customHeight="1" x14ac:dyDescent="0.2">
      <c r="B50" t="s">
        <v>51</v>
      </c>
      <c r="C50" s="9">
        <f t="shared" si="3"/>
        <v>2</v>
      </c>
      <c r="D50" s="23">
        <v>0</v>
      </c>
      <c r="E50" s="23">
        <v>0</v>
      </c>
      <c r="F50" s="23">
        <v>2</v>
      </c>
      <c r="G50" s="25">
        <v>0</v>
      </c>
      <c r="H50" s="35"/>
    </row>
    <row r="51" spans="1:8" ht="17.25" customHeight="1" x14ac:dyDescent="0.2">
      <c r="B51" t="s">
        <v>52</v>
      </c>
      <c r="C51" s="9">
        <f t="shared" si="3"/>
        <v>1</v>
      </c>
      <c r="D51" s="23">
        <v>1</v>
      </c>
      <c r="E51" s="23">
        <v>0</v>
      </c>
      <c r="F51" s="23">
        <v>0</v>
      </c>
      <c r="G51" s="25">
        <v>0</v>
      </c>
      <c r="H51" s="35"/>
    </row>
    <row r="52" spans="1:8" ht="17.25" customHeight="1" x14ac:dyDescent="0.2">
      <c r="B52" t="s">
        <v>53</v>
      </c>
      <c r="C52" s="9">
        <f t="shared" si="3"/>
        <v>1</v>
      </c>
      <c r="D52" s="23">
        <v>0</v>
      </c>
      <c r="E52" s="23">
        <v>0</v>
      </c>
      <c r="F52" s="23">
        <v>1</v>
      </c>
      <c r="G52" s="25">
        <v>0</v>
      </c>
      <c r="H52" s="35"/>
    </row>
    <row r="53" spans="1:8" ht="17.25" customHeight="1" x14ac:dyDescent="0.2">
      <c r="B53" t="s">
        <v>54</v>
      </c>
      <c r="C53" s="9">
        <f t="shared" si="3"/>
        <v>48</v>
      </c>
      <c r="D53" s="23">
        <v>1</v>
      </c>
      <c r="E53" s="23">
        <v>0</v>
      </c>
      <c r="F53" s="23">
        <v>26</v>
      </c>
      <c r="G53" s="25">
        <v>21</v>
      </c>
      <c r="H53" s="35"/>
    </row>
    <row r="54" spans="1:8" ht="17.25" customHeight="1" x14ac:dyDescent="0.2">
      <c r="B54" t="s">
        <v>55</v>
      </c>
      <c r="C54" s="9">
        <f t="shared" si="3"/>
        <v>16</v>
      </c>
      <c r="D54" s="23">
        <v>1</v>
      </c>
      <c r="E54" s="23">
        <v>0</v>
      </c>
      <c r="F54" s="23">
        <v>6</v>
      </c>
      <c r="G54" s="25">
        <v>9</v>
      </c>
      <c r="H54" s="35"/>
    </row>
    <row r="55" spans="1:8" ht="17.25" customHeight="1" x14ac:dyDescent="0.2">
      <c r="B55" t="s">
        <v>56</v>
      </c>
      <c r="C55" s="9">
        <f t="shared" si="3"/>
        <v>14</v>
      </c>
      <c r="D55" s="23">
        <v>0</v>
      </c>
      <c r="E55" s="23">
        <v>0</v>
      </c>
      <c r="F55" s="23">
        <v>11</v>
      </c>
      <c r="G55" s="25">
        <v>3</v>
      </c>
      <c r="H55" s="35"/>
    </row>
    <row r="56" spans="1:8" ht="17.25" customHeight="1" x14ac:dyDescent="0.2">
      <c r="B56" t="s">
        <v>57</v>
      </c>
      <c r="C56" s="9">
        <f t="shared" si="3"/>
        <v>3</v>
      </c>
      <c r="D56" s="23">
        <v>0</v>
      </c>
      <c r="E56" s="23">
        <v>0</v>
      </c>
      <c r="F56" s="23">
        <v>1</v>
      </c>
      <c r="G56" s="25">
        <v>2</v>
      </c>
      <c r="H56" s="35"/>
    </row>
    <row r="57" spans="1:8" ht="17.25" customHeight="1" x14ac:dyDescent="0.2">
      <c r="B57" s="4" t="s">
        <v>58</v>
      </c>
      <c r="C57" s="9">
        <f t="shared" si="3"/>
        <v>1</v>
      </c>
      <c r="D57" s="23">
        <v>0</v>
      </c>
      <c r="E57" s="23">
        <v>0</v>
      </c>
      <c r="F57" s="23">
        <v>1</v>
      </c>
      <c r="G57" s="25">
        <v>0</v>
      </c>
      <c r="H57" s="35"/>
    </row>
    <row r="58" spans="1:8" ht="17.25" customHeight="1" x14ac:dyDescent="0.2">
      <c r="B58" t="s">
        <v>59</v>
      </c>
      <c r="C58" s="9">
        <f t="shared" si="3"/>
        <v>57</v>
      </c>
      <c r="D58" s="23">
        <v>3</v>
      </c>
      <c r="E58" s="23">
        <v>0</v>
      </c>
      <c r="F58" s="23">
        <v>40</v>
      </c>
      <c r="G58" s="25">
        <v>14</v>
      </c>
      <c r="H58" s="35"/>
    </row>
    <row r="59" spans="1:8" ht="17.25" customHeight="1" x14ac:dyDescent="0.2">
      <c r="B59" t="s">
        <v>60</v>
      </c>
      <c r="C59" s="9">
        <f t="shared" si="3"/>
        <v>70</v>
      </c>
      <c r="D59" s="23">
        <v>3</v>
      </c>
      <c r="E59" s="23">
        <v>0</v>
      </c>
      <c r="F59" s="23">
        <v>54</v>
      </c>
      <c r="G59" s="25">
        <v>13</v>
      </c>
      <c r="H59" s="35"/>
    </row>
    <row r="60" spans="1:8" ht="17.25" customHeight="1" x14ac:dyDescent="0.2">
      <c r="B60" t="s">
        <v>61</v>
      </c>
      <c r="C60" s="9">
        <f t="shared" si="3"/>
        <v>278</v>
      </c>
      <c r="D60" s="23">
        <v>12</v>
      </c>
      <c r="E60" s="23">
        <v>0</v>
      </c>
      <c r="F60" s="23">
        <v>195</v>
      </c>
      <c r="G60" s="25">
        <v>71</v>
      </c>
      <c r="H60" s="35"/>
    </row>
    <row r="61" spans="1:8" ht="20.100000000000001" customHeight="1" x14ac:dyDescent="0.2">
      <c r="A61" s="2" t="s">
        <v>10</v>
      </c>
      <c r="B61" s="11"/>
      <c r="C61" s="9">
        <f>SUM(C62:C79)</f>
        <v>1143</v>
      </c>
      <c r="D61" s="36">
        <f>SUM(D62:D79)</f>
        <v>49</v>
      </c>
      <c r="E61" s="22">
        <f>SUM(E62:E79)</f>
        <v>11</v>
      </c>
      <c r="F61" s="22">
        <f>SUM(F62:F79)</f>
        <v>820</v>
      </c>
      <c r="G61" s="27">
        <f>SUM(G62:G79)</f>
        <v>263</v>
      </c>
      <c r="H61" s="35"/>
    </row>
    <row r="62" spans="1:8" ht="18" customHeight="1" x14ac:dyDescent="0.2">
      <c r="B62" t="s">
        <v>62</v>
      </c>
      <c r="C62" s="9">
        <f t="shared" ref="C62:C79" si="4">SUM(D62:G62)</f>
        <v>2</v>
      </c>
      <c r="D62" s="23">
        <v>0</v>
      </c>
      <c r="E62" s="23">
        <v>0</v>
      </c>
      <c r="F62" s="23">
        <v>2</v>
      </c>
      <c r="G62" s="25">
        <v>0</v>
      </c>
      <c r="H62" s="35"/>
    </row>
    <row r="63" spans="1:8" ht="18" customHeight="1" x14ac:dyDescent="0.2">
      <c r="B63" t="s">
        <v>63</v>
      </c>
      <c r="C63" s="9">
        <f t="shared" si="4"/>
        <v>7</v>
      </c>
      <c r="D63" s="23">
        <v>0</v>
      </c>
      <c r="E63" s="23">
        <v>0</v>
      </c>
      <c r="F63" s="23">
        <v>7</v>
      </c>
      <c r="G63" s="25">
        <v>0</v>
      </c>
      <c r="H63" s="35"/>
    </row>
    <row r="64" spans="1:8" ht="18" customHeight="1" x14ac:dyDescent="0.2">
      <c r="B64" s="4" t="s">
        <v>64</v>
      </c>
      <c r="C64" s="9">
        <f t="shared" si="4"/>
        <v>40</v>
      </c>
      <c r="D64" s="23">
        <v>2</v>
      </c>
      <c r="E64" s="23">
        <v>11</v>
      </c>
      <c r="F64" s="23">
        <v>26</v>
      </c>
      <c r="G64" s="25">
        <v>1</v>
      </c>
      <c r="H64" s="35"/>
    </row>
    <row r="65" spans="1:8" ht="18" customHeight="1" x14ac:dyDescent="0.2">
      <c r="B65" t="s">
        <v>65</v>
      </c>
      <c r="C65" s="9">
        <f t="shared" si="4"/>
        <v>2</v>
      </c>
      <c r="D65" s="23">
        <v>0</v>
      </c>
      <c r="E65" s="23">
        <v>0</v>
      </c>
      <c r="F65" s="23">
        <v>2</v>
      </c>
      <c r="G65" s="25">
        <v>0</v>
      </c>
      <c r="H65" s="35"/>
    </row>
    <row r="66" spans="1:8" ht="18" customHeight="1" x14ac:dyDescent="0.2">
      <c r="B66" t="s">
        <v>88</v>
      </c>
      <c r="C66" s="9">
        <f t="shared" si="4"/>
        <v>10</v>
      </c>
      <c r="D66" s="23">
        <v>0</v>
      </c>
      <c r="E66" s="23">
        <v>0</v>
      </c>
      <c r="F66" s="23">
        <v>9</v>
      </c>
      <c r="G66" s="25">
        <v>1</v>
      </c>
      <c r="H66" s="35"/>
    </row>
    <row r="67" spans="1:8" ht="18" customHeight="1" x14ac:dyDescent="0.2">
      <c r="B67" t="s">
        <v>66</v>
      </c>
      <c r="C67" s="9">
        <f t="shared" si="4"/>
        <v>578</v>
      </c>
      <c r="D67" s="23">
        <v>27</v>
      </c>
      <c r="E67" s="23">
        <v>0</v>
      </c>
      <c r="F67" s="23">
        <v>443</v>
      </c>
      <c r="G67" s="25">
        <v>108</v>
      </c>
      <c r="H67" s="35"/>
    </row>
    <row r="68" spans="1:8" ht="18" customHeight="1" x14ac:dyDescent="0.2">
      <c r="B68" t="s">
        <v>67</v>
      </c>
      <c r="C68" s="9">
        <f t="shared" si="4"/>
        <v>5</v>
      </c>
      <c r="D68" s="23">
        <v>0</v>
      </c>
      <c r="E68" s="23">
        <v>0</v>
      </c>
      <c r="F68" s="23">
        <v>4</v>
      </c>
      <c r="G68" s="25">
        <v>1</v>
      </c>
      <c r="H68" s="35"/>
    </row>
    <row r="69" spans="1:8" ht="18" customHeight="1" x14ac:dyDescent="0.2">
      <c r="B69" t="s">
        <v>68</v>
      </c>
      <c r="C69" s="9">
        <f t="shared" si="4"/>
        <v>364</v>
      </c>
      <c r="D69" s="23">
        <v>11</v>
      </c>
      <c r="E69" s="23">
        <v>0</v>
      </c>
      <c r="F69" s="23">
        <v>246</v>
      </c>
      <c r="G69" s="25">
        <v>107</v>
      </c>
      <c r="H69" s="35"/>
    </row>
    <row r="70" spans="1:8" ht="18" customHeight="1" x14ac:dyDescent="0.2">
      <c r="B70" t="s">
        <v>69</v>
      </c>
      <c r="C70" s="9">
        <f t="shared" si="4"/>
        <v>38</v>
      </c>
      <c r="D70" s="23">
        <v>3</v>
      </c>
      <c r="E70" s="23">
        <v>0</v>
      </c>
      <c r="F70" s="23">
        <v>30</v>
      </c>
      <c r="G70" s="25">
        <v>5</v>
      </c>
      <c r="H70" s="35"/>
    </row>
    <row r="71" spans="1:8" ht="18" customHeight="1" x14ac:dyDescent="0.2">
      <c r="B71" t="s">
        <v>70</v>
      </c>
      <c r="C71" s="9">
        <f t="shared" si="4"/>
        <v>1</v>
      </c>
      <c r="D71" s="23">
        <v>0</v>
      </c>
      <c r="E71" s="23">
        <v>0</v>
      </c>
      <c r="F71" s="23">
        <v>1</v>
      </c>
      <c r="G71" s="25">
        <v>0</v>
      </c>
      <c r="H71" s="35"/>
    </row>
    <row r="72" spans="1:8" ht="18" customHeight="1" x14ac:dyDescent="0.2">
      <c r="B72" t="s">
        <v>71</v>
      </c>
      <c r="C72" s="9">
        <f t="shared" si="4"/>
        <v>5</v>
      </c>
      <c r="D72" s="23">
        <v>0</v>
      </c>
      <c r="E72" s="23">
        <v>0</v>
      </c>
      <c r="F72" s="23">
        <v>5</v>
      </c>
      <c r="G72" s="25">
        <v>0</v>
      </c>
      <c r="H72" s="35"/>
    </row>
    <row r="73" spans="1:8" ht="18" customHeight="1" x14ac:dyDescent="0.2">
      <c r="B73" t="s">
        <v>72</v>
      </c>
      <c r="C73" s="9">
        <f t="shared" si="4"/>
        <v>1</v>
      </c>
      <c r="D73" s="23">
        <v>0</v>
      </c>
      <c r="E73" s="23">
        <v>0</v>
      </c>
      <c r="F73" s="23">
        <v>1</v>
      </c>
      <c r="G73" s="25">
        <v>0</v>
      </c>
      <c r="H73" s="35"/>
    </row>
    <row r="74" spans="1:8" ht="18" customHeight="1" x14ac:dyDescent="0.2">
      <c r="B74" t="s">
        <v>73</v>
      </c>
      <c r="C74" s="9">
        <f t="shared" si="4"/>
        <v>1</v>
      </c>
      <c r="D74" s="23">
        <v>0</v>
      </c>
      <c r="E74" s="23">
        <v>0</v>
      </c>
      <c r="F74" s="23">
        <v>1</v>
      </c>
      <c r="G74" s="25">
        <v>0</v>
      </c>
      <c r="H74" s="35"/>
    </row>
    <row r="75" spans="1:8" ht="18" customHeight="1" x14ac:dyDescent="0.2">
      <c r="B75" t="s">
        <v>74</v>
      </c>
      <c r="C75" s="9">
        <f t="shared" si="4"/>
        <v>8</v>
      </c>
      <c r="D75" s="23">
        <v>0</v>
      </c>
      <c r="E75" s="23">
        <v>0</v>
      </c>
      <c r="F75" s="23">
        <v>3</v>
      </c>
      <c r="G75" s="25">
        <v>5</v>
      </c>
      <c r="H75" s="35"/>
    </row>
    <row r="76" spans="1:8" ht="18" customHeight="1" x14ac:dyDescent="0.2">
      <c r="B76" t="s">
        <v>75</v>
      </c>
      <c r="C76" s="9">
        <f t="shared" si="4"/>
        <v>22</v>
      </c>
      <c r="D76" s="23">
        <v>4</v>
      </c>
      <c r="E76" s="23">
        <v>0</v>
      </c>
      <c r="F76" s="23">
        <v>16</v>
      </c>
      <c r="G76" s="25">
        <v>2</v>
      </c>
      <c r="H76" s="35"/>
    </row>
    <row r="77" spans="1:8" ht="18" customHeight="1" x14ac:dyDescent="0.2">
      <c r="B77" t="s">
        <v>76</v>
      </c>
      <c r="C77" s="9">
        <f t="shared" si="4"/>
        <v>23</v>
      </c>
      <c r="D77" s="23">
        <v>0</v>
      </c>
      <c r="E77" s="23">
        <v>0</v>
      </c>
      <c r="F77" s="23">
        <v>4</v>
      </c>
      <c r="G77" s="25">
        <v>19</v>
      </c>
      <c r="H77" s="35"/>
    </row>
    <row r="78" spans="1:8" ht="18" customHeight="1" x14ac:dyDescent="0.2">
      <c r="B78" s="4" t="s">
        <v>77</v>
      </c>
      <c r="C78" s="9">
        <f t="shared" si="4"/>
        <v>32</v>
      </c>
      <c r="D78" s="23">
        <v>2</v>
      </c>
      <c r="E78" s="23">
        <v>0</v>
      </c>
      <c r="F78" s="23">
        <v>16</v>
      </c>
      <c r="G78" s="25">
        <v>14</v>
      </c>
      <c r="H78" s="35"/>
    </row>
    <row r="79" spans="1:8" ht="18" customHeight="1" x14ac:dyDescent="0.2">
      <c r="B79" t="s">
        <v>78</v>
      </c>
      <c r="C79" s="9">
        <f t="shared" si="4"/>
        <v>4</v>
      </c>
      <c r="D79" s="23">
        <v>0</v>
      </c>
      <c r="E79" s="23">
        <v>0</v>
      </c>
      <c r="F79" s="23">
        <v>4</v>
      </c>
      <c r="G79" s="25">
        <v>0</v>
      </c>
      <c r="H79" s="35"/>
    </row>
    <row r="80" spans="1:8" ht="20.100000000000001" customHeight="1" x14ac:dyDescent="0.2">
      <c r="A80" s="2" t="s">
        <v>9</v>
      </c>
      <c r="B80" s="11"/>
      <c r="C80" s="9">
        <f>SUM(C81:C88)</f>
        <v>180</v>
      </c>
      <c r="D80" s="36">
        <f>SUM(D81:D88)</f>
        <v>15</v>
      </c>
      <c r="E80" s="36">
        <f>SUM(E81:E88)</f>
        <v>0</v>
      </c>
      <c r="F80" s="36">
        <f>SUM(F81:F88)</f>
        <v>120</v>
      </c>
      <c r="G80" s="41">
        <f>SUM(G81:G88)</f>
        <v>45</v>
      </c>
      <c r="H80" s="35"/>
    </row>
    <row r="81" spans="1:8" ht="20.100000000000001" customHeight="1" x14ac:dyDescent="0.2">
      <c r="A81" s="2"/>
      <c r="B81" t="s">
        <v>79</v>
      </c>
      <c r="C81" s="9">
        <f>SUM(D81:G81)</f>
        <v>3</v>
      </c>
      <c r="D81" s="23">
        <v>1</v>
      </c>
      <c r="E81" s="23">
        <v>0</v>
      </c>
      <c r="F81" s="43">
        <v>0</v>
      </c>
      <c r="G81" s="25">
        <v>2</v>
      </c>
      <c r="H81" s="35"/>
    </row>
    <row r="82" spans="1:8" ht="18" customHeight="1" x14ac:dyDescent="0.2">
      <c r="B82" t="s">
        <v>80</v>
      </c>
      <c r="C82" s="9">
        <f>SUM(D82:G82)</f>
        <v>4</v>
      </c>
      <c r="D82" s="23">
        <v>3</v>
      </c>
      <c r="E82" s="23">
        <v>0</v>
      </c>
      <c r="F82" s="43">
        <v>0</v>
      </c>
      <c r="G82" s="30">
        <v>1</v>
      </c>
      <c r="H82" s="35"/>
    </row>
    <row r="83" spans="1:8" ht="18" customHeight="1" x14ac:dyDescent="0.2">
      <c r="B83" t="s">
        <v>81</v>
      </c>
      <c r="C83" s="9">
        <f>SUM(D83:G83)</f>
        <v>4</v>
      </c>
      <c r="D83" s="23">
        <v>0</v>
      </c>
      <c r="E83" s="23">
        <v>0</v>
      </c>
      <c r="F83" s="43">
        <v>1</v>
      </c>
      <c r="G83" s="30">
        <v>3</v>
      </c>
      <c r="H83" s="35"/>
    </row>
    <row r="84" spans="1:8" ht="18" customHeight="1" x14ac:dyDescent="0.2">
      <c r="B84" s="4" t="s">
        <v>82</v>
      </c>
      <c r="C84" s="9">
        <f t="shared" ref="C84:C89" si="5">SUM(D84:G84)</f>
        <v>1</v>
      </c>
      <c r="D84" s="23">
        <v>1</v>
      </c>
      <c r="E84" s="23">
        <v>0</v>
      </c>
      <c r="F84" s="43">
        <v>0</v>
      </c>
      <c r="G84" s="30">
        <v>0</v>
      </c>
      <c r="H84" s="35"/>
    </row>
    <row r="85" spans="1:8" ht="18" customHeight="1" x14ac:dyDescent="0.2">
      <c r="B85" t="s">
        <v>83</v>
      </c>
      <c r="C85" s="9">
        <f t="shared" si="5"/>
        <v>2</v>
      </c>
      <c r="D85" s="23">
        <v>0</v>
      </c>
      <c r="E85" s="23">
        <v>0</v>
      </c>
      <c r="F85" s="43">
        <v>2</v>
      </c>
      <c r="G85" s="30">
        <v>0</v>
      </c>
      <c r="H85" s="35"/>
    </row>
    <row r="86" spans="1:8" ht="18" customHeight="1" x14ac:dyDescent="0.2">
      <c r="B86" s="4" t="s">
        <v>84</v>
      </c>
      <c r="C86" s="9">
        <f t="shared" si="5"/>
        <v>4</v>
      </c>
      <c r="D86" s="23">
        <v>1</v>
      </c>
      <c r="E86" s="23">
        <v>0</v>
      </c>
      <c r="F86" s="43">
        <v>3</v>
      </c>
      <c r="G86" s="30">
        <v>0</v>
      </c>
      <c r="H86" s="35"/>
    </row>
    <row r="87" spans="1:8" ht="18" customHeight="1" x14ac:dyDescent="0.2">
      <c r="B87" s="4" t="s">
        <v>85</v>
      </c>
      <c r="C87" s="9">
        <f t="shared" si="5"/>
        <v>161</v>
      </c>
      <c r="D87" s="23">
        <v>8</v>
      </c>
      <c r="E87" s="23">
        <v>0</v>
      </c>
      <c r="F87" s="43">
        <v>114</v>
      </c>
      <c r="G87" s="30">
        <v>39</v>
      </c>
      <c r="H87" s="35"/>
    </row>
    <row r="88" spans="1:8" ht="18" customHeight="1" x14ac:dyDescent="0.2">
      <c r="B88" t="s">
        <v>86</v>
      </c>
      <c r="C88" s="9">
        <f t="shared" si="5"/>
        <v>1</v>
      </c>
      <c r="D88" s="23">
        <v>1</v>
      </c>
      <c r="E88" s="23">
        <v>0</v>
      </c>
      <c r="F88" s="43">
        <v>0</v>
      </c>
      <c r="G88" s="30">
        <v>0</v>
      </c>
      <c r="H88" s="35"/>
    </row>
    <row r="89" spans="1:8" ht="20.100000000000001" customHeight="1" x14ac:dyDescent="0.2">
      <c r="A89" s="2" t="s">
        <v>91</v>
      </c>
      <c r="B89" s="11"/>
      <c r="C89" s="9">
        <f t="shared" si="5"/>
        <v>1</v>
      </c>
      <c r="D89" s="26">
        <v>1</v>
      </c>
      <c r="E89" s="26">
        <v>0</v>
      </c>
      <c r="F89" s="43">
        <v>0</v>
      </c>
      <c r="G89" s="30">
        <v>0</v>
      </c>
      <c r="H89" s="35"/>
    </row>
    <row r="90" spans="1:8" ht="9.1999999999999993" customHeight="1" x14ac:dyDescent="0.2">
      <c r="A90" s="6"/>
      <c r="B90" s="16"/>
      <c r="C90" s="18"/>
      <c r="D90" s="17"/>
      <c r="E90" s="34"/>
      <c r="F90" s="42"/>
      <c r="G90" s="19"/>
    </row>
    <row r="91" spans="1:8" ht="9.1999999999999993" customHeight="1" x14ac:dyDescent="0.2">
      <c r="A91" s="2"/>
      <c r="B91" s="15"/>
      <c r="C91" s="14"/>
      <c r="D91" s="12"/>
      <c r="E91" s="30"/>
      <c r="G91" s="13"/>
    </row>
    <row r="92" spans="1:8" ht="12.95" customHeight="1" x14ac:dyDescent="0.2">
      <c r="A92" s="1" t="s">
        <v>14</v>
      </c>
      <c r="B92" s="1"/>
      <c r="C92" s="10"/>
      <c r="D92" s="2"/>
      <c r="E92" s="31"/>
    </row>
    <row r="93" spans="1:8" ht="12.95" customHeight="1" x14ac:dyDescent="0.2">
      <c r="A93" s="52" t="s">
        <v>16</v>
      </c>
      <c r="B93" s="52"/>
      <c r="C93" s="10"/>
      <c r="D93" s="2"/>
      <c r="E93" s="31"/>
    </row>
    <row r="94" spans="1:8" x14ac:dyDescent="0.2">
      <c r="A94" s="4" t="s">
        <v>15</v>
      </c>
    </row>
    <row r="97" spans="4:7" x14ac:dyDescent="0.2">
      <c r="D97" s="11"/>
      <c r="E97" s="32"/>
      <c r="F97" s="11"/>
      <c r="G97" s="11"/>
    </row>
  </sheetData>
  <mergeCells count="13">
    <mergeCell ref="A1:G1"/>
    <mergeCell ref="A2:G2"/>
    <mergeCell ref="A3:G3"/>
    <mergeCell ref="G7:G10"/>
    <mergeCell ref="A93:B93"/>
    <mergeCell ref="A5:B10"/>
    <mergeCell ref="A12:B12"/>
    <mergeCell ref="C6:C10"/>
    <mergeCell ref="D7:D10"/>
    <mergeCell ref="F7:F10"/>
    <mergeCell ref="D6:G6"/>
    <mergeCell ref="C5:G5"/>
    <mergeCell ref="E7:E10"/>
  </mergeCells>
  <printOptions horizontalCentered="1"/>
  <pageMargins left="0.74803149606299213" right="0.74803149606299213" top="0.98425196850393704" bottom="0.98425196850393704" header="0" footer="0"/>
  <pageSetup scale="85" orientation="portrait" r:id="rId1"/>
  <rowBreaks count="2" manualBreakCount="2">
    <brk id="45" max="16383" man="1"/>
    <brk id="79" max="16383" man="1"/>
  </rowBreaks>
  <ignoredErrors>
    <ignoredError sqref="D80" formula="1" formulaRange="1"/>
    <ignoredError sqref="C23 C33 C61 C80 C16" formula="1"/>
    <ignoredError sqref="D16:G16 E80:G8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27</vt:lpstr>
      <vt:lpstr>'27'!Área_de_impresión</vt:lpstr>
      <vt:lpstr>'27'!Títulos_a_imprimir</vt:lpstr>
    </vt:vector>
  </TitlesOfParts>
  <Company>Contraloría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dsei06</dc:creator>
  <cp:lastModifiedBy>DANIEL PREUDHOMME</cp:lastModifiedBy>
  <cp:lastPrinted>2025-06-20T14:34:05Z</cp:lastPrinted>
  <dcterms:created xsi:type="dcterms:W3CDTF">2004-11-17T20:21:34Z</dcterms:created>
  <dcterms:modified xsi:type="dcterms:W3CDTF">2025-06-20T14:36:15Z</dcterms:modified>
</cp:coreProperties>
</file>