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120" yWindow="1470" windowWidth="11355" windowHeight="6570"/>
  </bookViews>
  <sheets>
    <sheet name="31" sheetId="9" r:id="rId1"/>
  </sheets>
  <definedNames>
    <definedName name="_xlnm.Print_Titles" localSheetId="0">'31'!$1:$9</definedName>
  </definedNames>
  <calcPr calcId="152511"/>
</workbook>
</file>

<file path=xl/calcChain.xml><?xml version="1.0" encoding="utf-8"?>
<calcChain xmlns="http://schemas.openxmlformats.org/spreadsheetml/2006/main">
  <c r="C71" i="9" l="1"/>
  <c r="D66" i="9"/>
  <c r="C68" i="9"/>
  <c r="C69" i="9"/>
  <c r="C70" i="9"/>
  <c r="C76" i="9"/>
  <c r="C61" i="9"/>
  <c r="E66" i="9"/>
  <c r="C56" i="9"/>
  <c r="C47" i="9"/>
  <c r="D23" i="9"/>
  <c r="E23" i="9"/>
  <c r="D15" i="9"/>
  <c r="D11" i="9"/>
  <c r="D10" i="9" s="1"/>
  <c r="C31" i="9"/>
  <c r="C32" i="9"/>
  <c r="C29" i="9" s="1"/>
  <c r="C33" i="9"/>
  <c r="C34" i="9"/>
  <c r="D77" i="9"/>
  <c r="D40" i="9"/>
  <c r="D29" i="9"/>
  <c r="E11" i="9"/>
  <c r="E10" i="9" s="1"/>
  <c r="C80" i="9"/>
  <c r="E77" i="9"/>
  <c r="E40" i="9"/>
  <c r="C12" i="9"/>
  <c r="E15" i="9"/>
  <c r="E29" i="9"/>
  <c r="C13" i="9"/>
  <c r="C11" i="9" s="1"/>
  <c r="C14" i="9"/>
  <c r="C16" i="9"/>
  <c r="C17" i="9"/>
  <c r="C15" i="9" s="1"/>
  <c r="C18" i="9"/>
  <c r="C19" i="9"/>
  <c r="C20" i="9"/>
  <c r="C21" i="9"/>
  <c r="C22" i="9"/>
  <c r="C24" i="9"/>
  <c r="C25" i="9"/>
  <c r="C26" i="9"/>
  <c r="C27" i="9"/>
  <c r="C28" i="9"/>
  <c r="C23" i="9"/>
  <c r="C30" i="9"/>
  <c r="C35" i="9"/>
  <c r="C36" i="9"/>
  <c r="C37" i="9"/>
  <c r="C38" i="9"/>
  <c r="C39" i="9"/>
  <c r="C41" i="9"/>
  <c r="C42" i="9"/>
  <c r="C43" i="9"/>
  <c r="C44" i="9"/>
  <c r="C40" i="9"/>
  <c r="C45" i="9"/>
  <c r="C46" i="9"/>
  <c r="C48" i="9"/>
  <c r="C50" i="9"/>
  <c r="C51" i="9"/>
  <c r="C52" i="9"/>
  <c r="C53" i="9"/>
  <c r="C54" i="9"/>
  <c r="C55" i="9"/>
  <c r="C57" i="9"/>
  <c r="C58" i="9"/>
  <c r="C59" i="9"/>
  <c r="C60" i="9"/>
  <c r="C62" i="9"/>
  <c r="C63" i="9"/>
  <c r="C64" i="9"/>
  <c r="C65" i="9"/>
  <c r="C67" i="9"/>
  <c r="C66" i="9" s="1"/>
  <c r="C74" i="9"/>
  <c r="C72" i="9"/>
  <c r="C73" i="9"/>
  <c r="C75" i="9"/>
  <c r="C78" i="9"/>
  <c r="C79" i="9"/>
  <c r="C77" i="9" s="1"/>
  <c r="C10" i="9" l="1"/>
</calcChain>
</file>

<file path=xl/connections.xml><?xml version="1.0" encoding="utf-8"?>
<connections xmlns="http://schemas.openxmlformats.org/spreadsheetml/2006/main">
  <connection id="1" sourceFile="Y:\MIGRA\BASE DE DATOS\BASE DE DATOS 2017\OTROS PUERTOS 2017\ENTRADA\Guabito\ACCESS\ENTRADA OTROS PUERTOS 2017.mdb" keepAlive="1" name="ENTRADA OTROS PUERTOS 2017" type="5" refreshedVersion="4">
    <dbPr connection="Provider=Microsoft.ACE.OLEDB.12.0;Password=&quot;&quot;;User ID=Admin;Data Source=Y:\MIGRA\BASE DE DATOS\BASE DE DATOS 2017\OTROS PUERTOS 2017\ENTRADA\Guabito\ACCESS\ENTRADA OTROS PUERTOS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2" sourceFile="Y:\MIGRA\BASE DE DATOS\BASE DE DATOS 2017\OTROS PUERTOS 2017\ENTRADA\Guabito\ACCESS\ENTRADA OTROS PUERTOS 2017 SOLO.mdb" keepAlive="1" name="ENTRADA OTROS PUERTOS 2017 SOLO" type="5" refreshedVersion="4">
    <dbPr connection="Provider=Microsoft.ACE.OLEDB.12.0;User ID=Admin;Data Source=Y:\MIGRA\BASE DE DATOS\BASE DE DATOS 2017\OTROS PUERTOS 2017\ENTRADA\Guabito\ACCESS\ENTRADA OTROS PUERTOS 2017 SOLO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3" sourceFile="Y:\MIGRA\VERSIÓN BASES\Entrada_2015\ENTRADA_2015 oficial Otros Puertos.xlsx" keepAlive="1" name="ENTRADA_2015 oficial Otros Puertos" type="5" refreshedVersion="4">
    <dbPr connection="Provider=Microsoft.ACE.OLEDB.12.0;Password=&quot;&quot;;User ID=Admin;Data Source=Y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Hoja1$" commandType="3"/>
  </connection>
  <connection id="4" sourceFile="Y:\MIGRA\VERSIÓN BASES\Entrada_2015\ENTRADA_2015 oficial Otros Puertos.xlsx" keepAlive="1" name="ENTRADA_2015 oficial Otros Puertos1" type="5" refreshedVersion="4">
    <dbPr connection="Provider=Microsoft.ACE.OLEDB.12.0;Password=&quot;&quot;;User ID=Admin;Data Source=Y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_xlnm#_FilterDatabase" commandType="3"/>
  </connection>
  <connection id="5" sourceFile="Y:\MIGRA\VERSIÓN BASES\Entrada_2015\ENTRADA_2015 oficial Otros Puertos.xlsx" keepAlive="1" name="ENTRADA_2015 oficial Otros Puertos2" type="5" refreshedVersion="4">
    <dbPr connection="Provider=Microsoft.ACE.OLEDB.12.0;Password=&quot;&quot;;User ID=Admin;Data Source=Y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6" sourceFile="Y:\MIGRA\VERSIÓN BASES\Entrada_2015\ENTRADA_2015 oficial Otros Puertos.xlsx" keepAlive="1" name="ENTRADA_2015 oficial Otros Puertos3" type="5" refreshedVersion="4">
    <dbPr connection="Provider=Microsoft.ACE.OLEDB.12.0;Password=&quot;&quot;;User ID=Admin;Data Source=Y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7" sourceFile="Y:\MIGRA\VERSIÓN BASES\Entrada_2015\ENTRADA_2015 oficial Otros Puertos.xlsx" keepAlive="1" name="ENTRADA_2015 oficial Otros Puertos4" type="5" refreshedVersion="4">
    <dbPr connection="Provider=Microsoft.ACE.OLEDB.12.0;User ID=Admin;Data Source=Y:\MIGRA\VERSIÓN BASES\Entrada_2015\ENTRADA_2015 oficial Otros Puertos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8" sourceFile="Y:\MIGRA\VERSIÓN BASES\Entrada_2015\ENTRADA_2015 oficial Otros Puertos.xlsx" keepAlive="1" name="ENTRADA_2015 oficial Otros Puertos5" type="5" refreshedVersion="0" new="1" background="1">
    <dbPr connection="Provider=Microsoft.ACE.OLEDB.12.0;Password=&quot;&quot;;User ID=Admin;Data Source=Y:\MIGRA\VERSIÓN BASES\Entrada_2015\ENTRADA_2015 oficial Otros Puertos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9" sourceFile="\\inec_nas_01\Sociales\MIGRA\BASE DE DATOS\BASE DE DATOS 2021\OTROS PUERTOS 2021\ACCESS\ENTRADAS OTROS PUERTOS 2021.accdb" keepAlive="1" name="ENTRADAS OTROS PUERTOS 202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0" sourceFile="\\inec_nas_01\Sociales\MIGRA\BASE DE DATOS\BASE DE DATOS 2021\OTROS PUERTOS 2021\ACCESS\ENTRADAS OTROS PUERTOS 2021.accdb" keepAlive="1" name="ENTRADAS OTROS PUERTOS 20211" type="5" refreshedVersion="4">
    <dbPr connection="Provider=Microsoft.ACE.OLEDB.12.0;User ID=Admin;Data Source=\\inec_nas_01\Sociales\MIGRA\BASE DE DATOS\BASE DE DATOS 2021\OTROS PUERTOS 2021\ACCESS\ENTRADAS OTROS PUER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1" sourceFile="\\inec_nas_01\Sociales\MIGRA\BASE DE DATOS\BASE DE DATOS 2022\OTROS PUERTOS 2022\ACCESS\ENTRADAS OTROS PUERTOS 2022.accdb" keepAlive="1" name="ENTRADAS OTROS PUERTOS 2022" type="5" refreshedVersion="4">
    <dbPr connection="Provider=Microsoft.ACE.OLEDB.12.0;User ID=Admin;Data Source=\\inec_nas_01\Sociales\MIGRA\BASE DE DATOS\BASE DE DATOS 2022\OTROS PUERTOS 2022\ACCESS\ENTRADAS OTROS PUERT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2" sourceFile="\\inec_nas_01\Sociales\MIGRA\BASE DE DATOS\BASE DE DATOS 2023\OTROS PUERTOS 2023\2023-OFICIAL-ENTRADA\ENTRADA\ENTRADAS OTROS PUERTOS 2023.accdb" keepAlive="1" name="ENTRADAS OTROS PUERTOS 2023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3" sourceFile="\\inec_nas_01\Sociales\MIGRA\BASE DE DATOS\BASE DE DATOS 2023\OTROS PUERTOS 2023\2023-OFICIAL-ENTRADA\ENTRADA\ENTRADAS OTROS PUERTOS 2023.accdb" keepAlive="1" name="ENTRADAS OTROS PUERTOS 20231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4" sourceFile="\\inec_nas_01\Sociales\MIGRA\BASE DE DATOS\BASE DE DATOS 2023\OTROS PUERTOS 2023\2023-OFICIAL-ENTRADA\ENTRADA\ENTRADAS OTROS PUERTOS 2023.accdb" keepAlive="1" name="ENTRADAS OTROS PUERTOS 20232" type="5" refreshedVersion="4">
    <dbPr connection="Provider=Microsoft.ACE.OLEDB.12.0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15" sourceFile="Z:\BASE DE DATOS\BASE DE DATOS 2016\OTROS PUERTOS\BASE CAPTURA TODO\ACCENT\Otros puertos 2016.accdb" keepAlive="1" name="Otros puertos 2016" type="5" refreshedVersion="4">
    <dbPr connection="Provider=Microsoft.ACE.OLEDB.12.0;User ID=Admin;Data Source=Z:\BASE DE DATOS\BASE DE DATOS 2016\OTROS PUERTOS\BASE CAPTURA TODO\ACCENT\Otros puerto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16" sourceFile="Y:\MIGRA\BASE DE DATOS\BASE DE DATOS 2018\OTROS PUERTOS 2018.mdb" keepAlive="1" name="OTROS PUERTOS 2018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7" sourceFile="Y:\MIGRA\BASE DE DATOS\BASE DE DATOS 2018\OTROS PUERTOS 2018.mdb" keepAlive="1" name="OTROS PUERTOS 20181" type="5" refreshedVersion="4">
    <dbPr connection="Provider=Microsoft.ACE.OLEDB.12.0;User ID=Admin;Data Source=Y:\MIGRA\BASE DE DATOS\BASE DE DATOS 2018\OTROS PUERTOS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8" sourceFile="C:\Users\yantillon\Desktop\BOLETIN 2019\OTROS PUERTOS 2019\OTROS PUERTOS AÑO 2019.mdb" keepAlive="1" name="OTROS PUERTOS AÑO 2019" type="5" refreshedVersion="4">
    <dbPr connection="Provider=Microsoft.ACE.OLEDB.12.0;User ID=Admin;Data Source=C:\Users\yantillon\Desktop\BOLETIN 2019\OTROS PUERTOS 2019\OTROS PUERTOS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9" sourceFile="Y:\MIGRA\BASE DE DATOS\BASE DE DATOS 2019\OTROS PUERTOS\OTROS PUERTOS\ACCESS\OTROS PUERTOS AÑO 2019.mdb" keepAlive="1" name="OTROS PUERTOS AÑO 20191" type="5" refreshedVersion="4">
    <dbPr connection="Provider=Microsoft.ACE.OLEDB.12.0;Password=&quot;&quot;;User ID=Admin;Data Source=Y:\MIGRA\BASE DE DATOS\BASE DE DATOS 2019\OTROS PUERTOS\OTROS PUERTOS\ACCESS\OTROS PUERTOS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0" sourceFile="C:\Users\Yantillon\Desktop\BOLETIN 2020\OTROS PUERTOS ENTRADA 2020.mdb" keepAlive="1" name="OTROS PUERTOS ENTRADA 2020" type="5" refreshedVersion="4">
    <dbPr connection="Provider=Microsoft.ACE.OLEDB.12.0;User ID=Admin;Data Source=C:\Users\Yantillon\Desktop\BOLETIN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1" sourceFile="\\INEC_NAS_01\Sociales\MIGRA\BASE DE DATOS\BASE DE DATOS 2020\OTROS PUERTOS 2020\OTROS PUERTOS ENTRADA 2020.mdb" keepAlive="1" name="OTROS PUERTOS ENTRADA 20201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2" sourceFile="\\INEC_NAS_01\Sociales\MIGRA\BASE DE DATOS\BASE DE DATOS 2020\OTROS PUERTOS 2020\OTROS PUERTOS ENTRADA 2020.mdb" keepAlive="1" name="OTROS PUERTOS ENTRADA 20202" type="5" refreshedVersion="4">
    <dbPr connection="Provider=Microsoft.ACE.OLEDB.12.0;User ID=Admin;Data Source=\\INEC_NAS_01\Sociales\MIGRA\BASE DE DATOS\BASE DE DATOS 2020\OTROS PUERTOS 2020\OTROS PUERTOS ENTRA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</connections>
</file>

<file path=xl/sharedStrings.xml><?xml version="1.0" encoding="utf-8"?>
<sst xmlns="http://schemas.openxmlformats.org/spreadsheetml/2006/main" count="84" uniqueCount="84">
  <si>
    <t>Entrada de pasajeros</t>
  </si>
  <si>
    <t>País de domicilio permanente</t>
  </si>
  <si>
    <t>Total</t>
  </si>
  <si>
    <t>Hombres</t>
  </si>
  <si>
    <t>Mujeres</t>
  </si>
  <si>
    <t>Sexo</t>
  </si>
  <si>
    <t>……………………………………………………………………………………………………………………………………………….</t>
  </si>
  <si>
    <t>América Central</t>
  </si>
  <si>
    <t>América del Norte</t>
  </si>
  <si>
    <t>América del Sur</t>
  </si>
  <si>
    <t>Antillas</t>
  </si>
  <si>
    <t>Asia</t>
  </si>
  <si>
    <t>Europa</t>
  </si>
  <si>
    <t>Oceanía</t>
  </si>
  <si>
    <t>Fuente: Servicio Nacional de Migración.</t>
  </si>
  <si>
    <t xml:space="preserve">- Cantidad nula o cero.    </t>
  </si>
  <si>
    <t>TOTAL</t>
  </si>
  <si>
    <t>Cuadro 31.  ENTRADA DE PASAJEROS A LA REPÚBLICA POR OTROS PUERTOS,</t>
  </si>
  <si>
    <t xml:space="preserve"> POR SEXO, SEGÚN PAÍS DE DOMICILIO PERMANENTE: AÑO 2023</t>
  </si>
  <si>
    <t>Belice</t>
  </si>
  <si>
    <t>Costa Rica</t>
  </si>
  <si>
    <t>El Salvador</t>
  </si>
  <si>
    <t>Guatemala</t>
  </si>
  <si>
    <t>Honduras</t>
  </si>
  <si>
    <t>Nicaragua</t>
  </si>
  <si>
    <t>Panamá</t>
  </si>
  <si>
    <t>Canadá</t>
  </si>
  <si>
    <t>México</t>
  </si>
  <si>
    <t>Argentina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</si>
  <si>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</si>
  <si>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</si>
  <si>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</si>
  <si>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</si>
  <si>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</si>
  <si>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</si>
  <si>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</si>
  <si>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</si>
  <si>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</si>
  <si>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Cuba</t>
  </si>
  <si>
    <t>Jamaica</t>
  </si>
  <si>
    <t>República Dominicana</t>
  </si>
  <si>
    <t>Santa Lucía</t>
  </si>
  <si>
    <t xml:space="preserve">Hong Kong </t>
  </si>
  <si>
    <t>Israel</t>
  </si>
  <si>
    <t>Turquía</t>
  </si>
  <si>
    <t>Alemania</t>
  </si>
  <si>
    <t>Austria</t>
  </si>
  <si>
    <t>Bélgica</t>
  </si>
  <si>
    <t>Bulgaria</t>
  </si>
  <si>
    <t>Croacia</t>
  </si>
  <si>
    <t>Dinamarca</t>
  </si>
  <si>
    <t>España</t>
  </si>
  <si>
    <t>Estonia</t>
  </si>
  <si>
    <t>Francia</t>
  </si>
  <si>
    <t>Grecia</t>
  </si>
  <si>
    <t>Holanda</t>
  </si>
  <si>
    <t>Italia</t>
  </si>
  <si>
    <t>Lituania</t>
  </si>
  <si>
    <t>Polonia</t>
  </si>
  <si>
    <t>Portugal</t>
  </si>
  <si>
    <t>Reino Unido</t>
  </si>
  <si>
    <t>Rusia</t>
  </si>
  <si>
    <t>Suecia</t>
  </si>
  <si>
    <t>Suiza</t>
  </si>
  <si>
    <t>Ucrania</t>
  </si>
  <si>
    <t>Australia</t>
  </si>
  <si>
    <t>Nueva Zelanda</t>
  </si>
  <si>
    <t>Corea del Sur</t>
  </si>
  <si>
    <t>Islas de Cocos o Keeling</t>
  </si>
  <si>
    <t xml:space="preserve">Irlanda </t>
  </si>
  <si>
    <t>Letonia</t>
  </si>
  <si>
    <t>Eslovaquia</t>
  </si>
  <si>
    <t>Rumania</t>
  </si>
  <si>
    <t xml:space="preserve">Filipinas </t>
  </si>
  <si>
    <t>Georgia</t>
  </si>
  <si>
    <t>India</t>
  </si>
  <si>
    <t>Sri Lanka</t>
  </si>
  <si>
    <t>Estados Unidos de América</t>
  </si>
  <si>
    <t>Europa: (Continuación)</t>
  </si>
  <si>
    <t>Georgia del Sur y Las Islas del Sur de Sandwich</t>
  </si>
  <si>
    <t>Saint Kitts and Nevis</t>
  </si>
  <si>
    <t xml:space="preserve">NOTA: No incluye a los pasajeros que ingresaron al país a través de Balboa y Cristobal ni aquellos provenientes </t>
  </si>
  <si>
    <t>de los  cruceros</t>
  </si>
  <si>
    <t>África (Etiopía)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</si>
</sst>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Fill="1" applyBorder="1"/>
    <xf numFmtId="3" fontId="2" fillId="0" borderId="2" xfId="0" applyNumberFormat="1" applyFont="1" applyBorder="1"/>
    <xf numFmtId="3" fontId="2" fillId="0" borderId="0" xfId="0" applyNumberFormat="1" applyFont="1" applyBorder="1"/>
    <xf numFmtId="0" fontId="1" fillId="0" borderId="0" xfId="0" applyFont="1" applyFill="1"/>
    <xf numFmtId="3" fontId="1" fillId="0" borderId="2" xfId="0" applyNumberFormat="1" applyFont="1" applyBorder="1"/>
    <xf numFmtId="3" fontId="1" fillId="0" borderId="0" xfId="0" applyNumberFormat="1" applyFont="1"/>
    <xf numFmtId="3" fontId="2" fillId="0" borderId="2" xfId="0" applyNumberFormat="1" applyFont="1" applyFill="1" applyBorder="1"/>
    <xf numFmtId="0" fontId="1" fillId="0" borderId="1" xfId="0" applyFont="1" applyBorder="1"/>
    <xf numFmtId="3" fontId="1" fillId="0" borderId="3" xfId="0" applyNumberFormat="1" applyFont="1" applyBorder="1"/>
    <xf numFmtId="3" fontId="1" fillId="0" borderId="1" xfId="0" applyNumberFormat="1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3" fontId="2" fillId="0" borderId="4" xfId="0" applyNumberFormat="1" applyFont="1" applyFill="1" applyBorder="1"/>
    <xf numFmtId="3" fontId="2" fillId="0" borderId="5" xfId="0" applyNumberFormat="1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5" xfId="0" applyFont="1" applyBorder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1" fillId="0" borderId="4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0" xfId="0" applyNumberFormat="1"/>
    <xf numFmtId="164" fontId="0" fillId="0" borderId="2" xfId="0" applyNumberFormat="1" applyBorder="1"/>
    <xf numFmtId="164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Border="1"/>
    <xf numFmtId="3" fontId="2" fillId="0" borderId="6" xfId="0" applyNumberFormat="1" applyFont="1" applyFill="1" applyBorder="1"/>
    <xf numFmtId="3" fontId="2" fillId="0" borderId="4" xfId="0" applyNumberFormat="1" applyFont="1" applyBorder="1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49" fontId="1" fillId="0" borderId="0" xfId="0" applyNumberFormat="1" applyFont="1" applyAlignment="1">
      <alignment horizontal="left" vertical="center"/>
    </xf>
    <xf numFmtId="3" fontId="1" fillId="0" borderId="0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/>
    <xf numFmtId="0" fontId="1" fillId="0" borderId="4" xfId="0" applyFont="1" applyBorder="1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zoomScaleNormal="100" zoomScaleSheetLayoutView="170" workbookViewId="0">
      <selection sqref="A1:E1"/>
    </sheetView>
  </sheetViews>
  <sheetFormatPr baseColWidth="10" defaultRowHeight="12.75" x14ac:dyDescent="0.2"/>
  <cols>
    <col min="1" max="1" width="4.140625" style="10" customWidth="1"/>
    <col min="2" max="2" width="41.5703125" style="3" customWidth="1"/>
    <col min="3" max="3" width="16.28515625" style="9" customWidth="1"/>
    <col min="4" max="4" width="16.140625" style="12" customWidth="1"/>
    <col min="5" max="5" width="16.28515625" style="12" customWidth="1"/>
  </cols>
  <sheetData>
    <row r="1" spans="1:6" ht="15.75" customHeight="1" x14ac:dyDescent="0.2">
      <c r="A1" s="49" t="s">
        <v>17</v>
      </c>
      <c r="B1" s="49"/>
      <c r="C1" s="49"/>
      <c r="D1" s="49"/>
      <c r="E1" s="49"/>
    </row>
    <row r="2" spans="1:6" ht="15.75" customHeight="1" x14ac:dyDescent="0.2">
      <c r="A2" s="49" t="s">
        <v>18</v>
      </c>
      <c r="B2" s="49"/>
      <c r="C2" s="49"/>
      <c r="D2" s="49"/>
      <c r="E2" s="49"/>
    </row>
    <row r="3" spans="1:6" ht="15.75" customHeight="1" x14ac:dyDescent="0.2">
      <c r="A3" s="1"/>
      <c r="B3" s="2"/>
      <c r="C3" s="7"/>
      <c r="D3" s="2"/>
      <c r="E3" s="2"/>
    </row>
    <row r="4" spans="1:6" ht="22.5" customHeight="1" x14ac:dyDescent="0.2">
      <c r="A4" s="50" t="s">
        <v>1</v>
      </c>
      <c r="B4" s="51"/>
      <c r="C4" s="56" t="s">
        <v>0</v>
      </c>
      <c r="D4" s="57"/>
      <c r="E4" s="57"/>
    </row>
    <row r="5" spans="1:6" ht="14.1" customHeight="1" x14ac:dyDescent="0.2">
      <c r="A5" s="52"/>
      <c r="B5" s="53"/>
      <c r="C5" s="58" t="s">
        <v>2</v>
      </c>
      <c r="D5" s="61" t="s">
        <v>5</v>
      </c>
      <c r="E5" s="50"/>
    </row>
    <row r="6" spans="1:6" ht="15" customHeight="1" x14ac:dyDescent="0.2">
      <c r="A6" s="52"/>
      <c r="B6" s="53"/>
      <c r="C6" s="59"/>
      <c r="D6" s="62"/>
      <c r="E6" s="54"/>
    </row>
    <row r="7" spans="1:6" ht="12.75" customHeight="1" x14ac:dyDescent="0.2">
      <c r="A7" s="52"/>
      <c r="B7" s="53"/>
      <c r="C7" s="59"/>
      <c r="D7" s="58" t="s">
        <v>3</v>
      </c>
      <c r="E7" s="61" t="s">
        <v>4</v>
      </c>
    </row>
    <row r="8" spans="1:6" ht="12.95" customHeight="1" x14ac:dyDescent="0.2">
      <c r="A8" s="54"/>
      <c r="B8" s="55"/>
      <c r="C8" s="60"/>
      <c r="D8" s="60"/>
      <c r="E8" s="62"/>
    </row>
    <row r="9" spans="1:6" ht="12.95" customHeight="1" x14ac:dyDescent="0.2">
      <c r="C9" s="8"/>
      <c r="D9" s="11"/>
    </row>
    <row r="10" spans="1:6" ht="30" customHeight="1" x14ac:dyDescent="0.2">
      <c r="A10" s="66" t="s">
        <v>16</v>
      </c>
      <c r="B10" s="67"/>
      <c r="C10" s="8">
        <f>SUM(C11+C15+C23+C29+C40+C66+C76+C77)</f>
        <v>394713</v>
      </c>
      <c r="D10" s="8">
        <f>SUM(D11+D15+D23+D29+D40+D66+D76+D77)</f>
        <v>205583</v>
      </c>
      <c r="E10" s="39">
        <f>SUM(E11+E15+E23+E29+E40+E66+E76+E77)</f>
        <v>189130</v>
      </c>
      <c r="F10" s="18"/>
    </row>
    <row r="11" spans="1:6" s="6" customFormat="1" ht="18" customHeight="1" x14ac:dyDescent="0.25">
      <c r="A11" s="10" t="s">
        <v>8</v>
      </c>
      <c r="B11" s="17"/>
      <c r="C11" s="39">
        <f>SUM(C12:C14)</f>
        <v>313027</v>
      </c>
      <c r="D11" s="38">
        <f>SUM(D12:D14)</f>
        <v>163928</v>
      </c>
      <c r="E11" s="40">
        <f>SUM(E12:E14)</f>
        <v>149099</v>
      </c>
    </row>
    <row r="12" spans="1:6" ht="15" customHeight="1" x14ac:dyDescent="0.2">
      <c r="A12" s="4"/>
      <c r="B12" s="3" t="s">
        <v>26</v>
      </c>
      <c r="C12" s="39">
        <f>SUM(D12:E12)</f>
        <v>45</v>
      </c>
      <c r="D12" s="34">
        <v>28</v>
      </c>
      <c r="E12" s="41">
        <v>17</v>
      </c>
    </row>
    <row r="13" spans="1:6" ht="15" customHeight="1" x14ac:dyDescent="0.2">
      <c r="A13" s="4"/>
      <c r="B13" s="3" t="s">
        <v>77</v>
      </c>
      <c r="C13" s="8">
        <f>SUM(D13:E13)</f>
        <v>312928</v>
      </c>
      <c r="D13" s="34">
        <v>163863</v>
      </c>
      <c r="E13" s="36">
        <v>149065</v>
      </c>
    </row>
    <row r="14" spans="1:6" ht="15" customHeight="1" x14ac:dyDescent="0.2">
      <c r="A14" s="4"/>
      <c r="B14" s="3" t="s">
        <v>27</v>
      </c>
      <c r="C14" s="8">
        <f>SUM(D14:E14)</f>
        <v>54</v>
      </c>
      <c r="D14" s="34">
        <v>37</v>
      </c>
      <c r="E14" s="36">
        <v>17</v>
      </c>
    </row>
    <row r="15" spans="1:6" s="6" customFormat="1" ht="18" customHeight="1" x14ac:dyDescent="0.25">
      <c r="A15" s="68" t="s">
        <v>7</v>
      </c>
      <c r="B15" s="65"/>
      <c r="C15" s="8">
        <f>SUM(C16:C22)</f>
        <v>79209</v>
      </c>
      <c r="D15" s="24">
        <f>SUM(D16:D22)</f>
        <v>39777</v>
      </c>
      <c r="E15" s="25">
        <f>SUM(E16:E22)</f>
        <v>39432</v>
      </c>
    </row>
    <row r="16" spans="1:6" ht="15" customHeight="1" x14ac:dyDescent="0.2">
      <c r="A16" s="4"/>
      <c r="B16" s="4" t="s">
        <v>19</v>
      </c>
      <c r="C16" s="8">
        <f>SUM(D16:E16)</f>
        <v>4</v>
      </c>
      <c r="D16" s="26">
        <v>3</v>
      </c>
      <c r="E16" s="27">
        <v>1</v>
      </c>
    </row>
    <row r="17" spans="1:5" ht="15" customHeight="1" x14ac:dyDescent="0.2">
      <c r="A17" s="4"/>
      <c r="B17" s="4" t="s">
        <v>20</v>
      </c>
      <c r="C17" s="8">
        <f t="shared" ref="C17:C22" si="0">SUM(D17:E17)</f>
        <v>282</v>
      </c>
      <c r="D17" s="26">
        <v>237</v>
      </c>
      <c r="E17" s="27">
        <v>45</v>
      </c>
    </row>
    <row r="18" spans="1:5" ht="15" customHeight="1" x14ac:dyDescent="0.2">
      <c r="A18" s="4"/>
      <c r="B18" s="4" t="s">
        <v>21</v>
      </c>
      <c r="C18" s="8">
        <f t="shared" si="0"/>
        <v>128</v>
      </c>
      <c r="D18" s="26">
        <v>118</v>
      </c>
      <c r="E18" s="27">
        <v>10</v>
      </c>
    </row>
    <row r="19" spans="1:5" ht="15" customHeight="1" x14ac:dyDescent="0.2">
      <c r="A19" s="4"/>
      <c r="B19" s="4" t="s">
        <v>22</v>
      </c>
      <c r="C19" s="8">
        <f t="shared" si="0"/>
        <v>223</v>
      </c>
      <c r="D19" s="26">
        <v>201</v>
      </c>
      <c r="E19" s="27">
        <v>22</v>
      </c>
    </row>
    <row r="20" spans="1:5" ht="15" customHeight="1" x14ac:dyDescent="0.2">
      <c r="A20" s="4"/>
      <c r="B20" s="4" t="s">
        <v>23</v>
      </c>
      <c r="C20" s="8">
        <f t="shared" si="0"/>
        <v>109</v>
      </c>
      <c r="D20" s="26">
        <v>88</v>
      </c>
      <c r="E20" s="27">
        <v>21</v>
      </c>
    </row>
    <row r="21" spans="1:5" ht="15" customHeight="1" x14ac:dyDescent="0.2">
      <c r="A21" s="4"/>
      <c r="B21" s="4" t="s">
        <v>24</v>
      </c>
      <c r="C21" s="8">
        <f t="shared" si="0"/>
        <v>11</v>
      </c>
      <c r="D21" s="26">
        <v>5</v>
      </c>
      <c r="E21" s="27">
        <v>6</v>
      </c>
    </row>
    <row r="22" spans="1:5" ht="15" customHeight="1" x14ac:dyDescent="0.2">
      <c r="A22" s="4"/>
      <c r="B22" s="4" t="s">
        <v>25</v>
      </c>
      <c r="C22" s="8">
        <f t="shared" si="0"/>
        <v>78452</v>
      </c>
      <c r="D22" s="26">
        <v>39125</v>
      </c>
      <c r="E22" s="27">
        <v>39327</v>
      </c>
    </row>
    <row r="23" spans="1:5" s="6" customFormat="1" ht="18" customHeight="1" x14ac:dyDescent="0.25">
      <c r="A23" s="68" t="s">
        <v>10</v>
      </c>
      <c r="B23" s="65"/>
      <c r="C23" s="8">
        <f>SUM(C24:C28)</f>
        <v>71</v>
      </c>
      <c r="D23" s="8">
        <f>SUM(D24:D28)</f>
        <v>55</v>
      </c>
      <c r="E23" s="39">
        <f>SUM(E24:E28)</f>
        <v>16</v>
      </c>
    </row>
    <row r="24" spans="1:5" ht="15" customHeight="1" x14ac:dyDescent="0.2">
      <c r="A24" s="4"/>
      <c r="B24" s="4" t="s">
        <v>38</v>
      </c>
      <c r="C24" s="8">
        <f>SUM(D24:E24)</f>
        <v>19</v>
      </c>
      <c r="D24" s="26">
        <v>12</v>
      </c>
      <c r="E24" s="27">
        <v>7</v>
      </c>
    </row>
    <row r="25" spans="1:5" ht="15" customHeight="1" x14ac:dyDescent="0.2">
      <c r="A25" s="4"/>
      <c r="B25" s="4" t="s">
        <v>39</v>
      </c>
      <c r="C25" s="8">
        <f>SUM(D25:E25)</f>
        <v>3</v>
      </c>
      <c r="D25" s="26">
        <v>2</v>
      </c>
      <c r="E25" s="27">
        <v>1</v>
      </c>
    </row>
    <row r="26" spans="1:5" ht="15" customHeight="1" x14ac:dyDescent="0.2">
      <c r="A26" s="4"/>
      <c r="B26" s="4" t="s">
        <v>40</v>
      </c>
      <c r="C26" s="8">
        <f>SUM(D26:E26)</f>
        <v>42</v>
      </c>
      <c r="D26" s="26">
        <v>38</v>
      </c>
      <c r="E26" s="27">
        <v>4</v>
      </c>
    </row>
    <row r="27" spans="1:5" ht="15" customHeight="1" x14ac:dyDescent="0.2">
      <c r="A27" s="4"/>
      <c r="B27" s="4" t="s">
        <v>80</v>
      </c>
      <c r="C27" s="8">
        <f>SUM(D27:E27)</f>
        <v>6</v>
      </c>
      <c r="D27" s="26">
        <v>3</v>
      </c>
      <c r="E27" s="27">
        <v>3</v>
      </c>
    </row>
    <row r="28" spans="1:5" ht="15" customHeight="1" x14ac:dyDescent="0.2">
      <c r="A28" s="4"/>
      <c r="B28" s="4" t="s">
        <v>41</v>
      </c>
      <c r="C28" s="8">
        <f>SUM(D28:E28)</f>
        <v>1</v>
      </c>
      <c r="D28" s="26">
        <v>0</v>
      </c>
      <c r="E28" s="27">
        <v>1</v>
      </c>
    </row>
    <row r="29" spans="1:5" s="6" customFormat="1" ht="18" customHeight="1" x14ac:dyDescent="0.25">
      <c r="A29" s="68" t="s">
        <v>9</v>
      </c>
      <c r="B29" s="65"/>
      <c r="C29" s="42">
        <f>SUM(C30:C39)</f>
        <v>1740</v>
      </c>
      <c r="D29" s="28">
        <f>SUM(D30:D39)</f>
        <v>1220</v>
      </c>
      <c r="E29" s="31">
        <f>SUM(E30:E39)</f>
        <v>520</v>
      </c>
    </row>
    <row r="30" spans="1:5" ht="15" customHeight="1" x14ac:dyDescent="0.2">
      <c r="A30" s="4"/>
      <c r="B30" s="4" t="s">
        <v>28</v>
      </c>
      <c r="C30" s="8">
        <f t="shared" ref="C30:C39" si="1">SUM(D30:E30)</f>
        <v>32</v>
      </c>
      <c r="D30" s="37">
        <v>29</v>
      </c>
      <c r="E30" s="41">
        <v>3</v>
      </c>
    </row>
    <row r="31" spans="1:5" ht="15" customHeight="1" x14ac:dyDescent="0.2">
      <c r="A31" s="4"/>
      <c r="B31" s="4" t="s">
        <v>29</v>
      </c>
      <c r="C31" s="8">
        <f t="shared" si="1"/>
        <v>10</v>
      </c>
      <c r="D31" s="37">
        <v>9</v>
      </c>
      <c r="E31" s="41">
        <v>1</v>
      </c>
    </row>
    <row r="32" spans="1:5" ht="15" customHeight="1" x14ac:dyDescent="0.2">
      <c r="A32" s="4"/>
      <c r="B32" s="4" t="s">
        <v>30</v>
      </c>
      <c r="C32" s="8">
        <f t="shared" si="1"/>
        <v>51</v>
      </c>
      <c r="D32" s="37">
        <v>35</v>
      </c>
      <c r="E32" s="41">
        <v>16</v>
      </c>
    </row>
    <row r="33" spans="1:5" ht="15" customHeight="1" x14ac:dyDescent="0.2">
      <c r="A33" s="4"/>
      <c r="B33" s="4" t="s">
        <v>31</v>
      </c>
      <c r="C33" s="8">
        <f t="shared" si="1"/>
        <v>949</v>
      </c>
      <c r="D33" s="37">
        <v>602</v>
      </c>
      <c r="E33" s="41">
        <v>347</v>
      </c>
    </row>
    <row r="34" spans="1:5" ht="15" customHeight="1" x14ac:dyDescent="0.2">
      <c r="A34" s="4"/>
      <c r="B34" s="4" t="s">
        <v>32</v>
      </c>
      <c r="C34" s="8">
        <f t="shared" si="1"/>
        <v>275</v>
      </c>
      <c r="D34" s="37">
        <v>215</v>
      </c>
      <c r="E34" s="41">
        <v>60</v>
      </c>
    </row>
    <row r="35" spans="1:5" ht="15" customHeight="1" x14ac:dyDescent="0.2">
      <c r="A35" s="4"/>
      <c r="B35" s="4" t="s">
        <v>33</v>
      </c>
      <c r="C35" s="8">
        <f t="shared" si="1"/>
        <v>3</v>
      </c>
      <c r="D35" s="37">
        <v>1</v>
      </c>
      <c r="E35" s="36">
        <v>2</v>
      </c>
    </row>
    <row r="36" spans="1:5" ht="15" customHeight="1" x14ac:dyDescent="0.2">
      <c r="A36" s="4"/>
      <c r="B36" s="4" t="s">
        <v>34</v>
      </c>
      <c r="C36" s="8">
        <f t="shared" si="1"/>
        <v>1</v>
      </c>
      <c r="D36" s="37">
        <v>1</v>
      </c>
      <c r="E36" s="36">
        <v>0</v>
      </c>
    </row>
    <row r="37" spans="1:5" ht="15" customHeight="1" x14ac:dyDescent="0.2">
      <c r="A37" s="4"/>
      <c r="B37" s="4" t="s">
        <v>35</v>
      </c>
      <c r="C37" s="8">
        <f t="shared" si="1"/>
        <v>24</v>
      </c>
      <c r="D37" s="37">
        <v>15</v>
      </c>
      <c r="E37" s="36">
        <v>9</v>
      </c>
    </row>
    <row r="38" spans="1:5" ht="15" customHeight="1" x14ac:dyDescent="0.2">
      <c r="A38" s="4"/>
      <c r="B38" s="4" t="s">
        <v>36</v>
      </c>
      <c r="C38" s="8">
        <f t="shared" si="1"/>
        <v>4</v>
      </c>
      <c r="D38" s="37">
        <v>3</v>
      </c>
      <c r="E38" s="36">
        <v>1</v>
      </c>
    </row>
    <row r="39" spans="1:5" ht="15" customHeight="1" x14ac:dyDescent="0.2">
      <c r="A39" s="4"/>
      <c r="B39" s="4" t="s">
        <v>37</v>
      </c>
      <c r="C39" s="8">
        <f t="shared" si="1"/>
        <v>391</v>
      </c>
      <c r="D39" s="37">
        <v>310</v>
      </c>
      <c r="E39" s="36">
        <v>81</v>
      </c>
    </row>
    <row r="40" spans="1:5" ht="18" customHeight="1" x14ac:dyDescent="0.2">
      <c r="A40" s="64" t="s">
        <v>12</v>
      </c>
      <c r="B40" s="64"/>
      <c r="C40" s="13">
        <f>SUM(C41:C65)</f>
        <v>370</v>
      </c>
      <c r="D40" s="28">
        <f>SUM(D41:D65)</f>
        <v>312</v>
      </c>
      <c r="E40" s="31">
        <f>SUM(E41:E65)</f>
        <v>58</v>
      </c>
    </row>
    <row r="41" spans="1:5" ht="15" customHeight="1" x14ac:dyDescent="0.2">
      <c r="A41" s="5"/>
      <c r="B41" t="s">
        <v>45</v>
      </c>
      <c r="C41" s="8">
        <f>SUM(D41:E41)</f>
        <v>30</v>
      </c>
      <c r="D41" s="29">
        <v>29</v>
      </c>
      <c r="E41" s="30">
        <v>1</v>
      </c>
    </row>
    <row r="42" spans="1:5" ht="15" customHeight="1" x14ac:dyDescent="0.2">
      <c r="A42" s="5"/>
      <c r="B42" t="s">
        <v>46</v>
      </c>
      <c r="C42" s="8">
        <f t="shared" ref="C42:C65" si="2">SUM(D42:E42)</f>
        <v>1</v>
      </c>
      <c r="D42" s="29">
        <v>0</v>
      </c>
      <c r="E42" s="30">
        <v>1</v>
      </c>
    </row>
    <row r="43" spans="1:5" ht="15" customHeight="1" x14ac:dyDescent="0.2">
      <c r="A43" s="5"/>
      <c r="B43" t="s">
        <v>47</v>
      </c>
      <c r="C43" s="8">
        <f t="shared" si="2"/>
        <v>6</v>
      </c>
      <c r="D43" s="29">
        <v>6</v>
      </c>
      <c r="E43" s="30">
        <v>0</v>
      </c>
    </row>
    <row r="44" spans="1:5" ht="15" customHeight="1" x14ac:dyDescent="0.2">
      <c r="A44" s="5"/>
      <c r="B44" t="s">
        <v>48</v>
      </c>
      <c r="C44" s="8">
        <f t="shared" si="2"/>
        <v>2</v>
      </c>
      <c r="D44" s="29">
        <v>2</v>
      </c>
      <c r="E44" s="30">
        <v>0</v>
      </c>
    </row>
    <row r="45" spans="1:5" ht="15" customHeight="1" x14ac:dyDescent="0.2">
      <c r="A45" s="5"/>
      <c r="B45" t="s">
        <v>49</v>
      </c>
      <c r="C45" s="8">
        <f t="shared" si="2"/>
        <v>6</v>
      </c>
      <c r="D45" s="29">
        <v>6</v>
      </c>
      <c r="E45" s="30">
        <v>0</v>
      </c>
    </row>
    <row r="46" spans="1:5" ht="15" customHeight="1" x14ac:dyDescent="0.2">
      <c r="A46" s="5"/>
      <c r="B46" t="s">
        <v>50</v>
      </c>
      <c r="C46" s="8">
        <f t="shared" si="2"/>
        <v>2</v>
      </c>
      <c r="D46" s="29">
        <v>2</v>
      </c>
      <c r="E46" s="30">
        <v>0</v>
      </c>
    </row>
    <row r="47" spans="1:5" ht="15" customHeight="1" x14ac:dyDescent="0.2">
      <c r="A47" s="5"/>
      <c r="B47" t="s">
        <v>71</v>
      </c>
      <c r="C47" s="8">
        <f t="shared" si="2"/>
        <v>2</v>
      </c>
      <c r="D47" s="29">
        <v>2</v>
      </c>
      <c r="E47" s="30">
        <v>0</v>
      </c>
    </row>
    <row r="48" spans="1:5" ht="15" customHeight="1" x14ac:dyDescent="0.2">
      <c r="A48" s="5"/>
      <c r="B48" t="s">
        <v>51</v>
      </c>
      <c r="C48" s="8">
        <f t="shared" si="2"/>
        <v>80</v>
      </c>
      <c r="D48" s="29">
        <v>63</v>
      </c>
      <c r="E48" s="30">
        <v>17</v>
      </c>
    </row>
    <row r="49" spans="1:6" ht="18" customHeight="1" x14ac:dyDescent="0.2">
      <c r="A49" s="4" t="s">
        <v>78</v>
      </c>
      <c r="B49"/>
      <c r="C49" s="8"/>
      <c r="D49" s="29"/>
      <c r="E49" s="30"/>
    </row>
    <row r="50" spans="1:6" s="45" customFormat="1" ht="15" customHeight="1" x14ac:dyDescent="0.2">
      <c r="A50" s="44"/>
      <c r="B50" s="45" t="s">
        <v>52</v>
      </c>
      <c r="C50" s="13">
        <f t="shared" si="2"/>
        <v>12</v>
      </c>
      <c r="D50" s="29">
        <v>12</v>
      </c>
      <c r="E50" s="30">
        <v>0</v>
      </c>
      <c r="F50" s="46"/>
    </row>
    <row r="51" spans="1:6" ht="15" customHeight="1" x14ac:dyDescent="0.2">
      <c r="A51" s="5"/>
      <c r="B51" t="s">
        <v>53</v>
      </c>
      <c r="C51" s="8">
        <f t="shared" si="2"/>
        <v>3</v>
      </c>
      <c r="D51" s="29">
        <v>2</v>
      </c>
      <c r="E51" s="30">
        <v>1</v>
      </c>
    </row>
    <row r="52" spans="1:6" ht="15" customHeight="1" x14ac:dyDescent="0.2">
      <c r="A52" s="5"/>
      <c r="B52" t="s">
        <v>54</v>
      </c>
      <c r="C52" s="8">
        <f t="shared" si="2"/>
        <v>2</v>
      </c>
      <c r="D52" s="29">
        <v>1</v>
      </c>
      <c r="E52" s="30">
        <v>1</v>
      </c>
    </row>
    <row r="53" spans="1:6" ht="15" customHeight="1" x14ac:dyDescent="0.2">
      <c r="A53" s="5"/>
      <c r="B53" t="s">
        <v>55</v>
      </c>
      <c r="C53" s="8">
        <f t="shared" si="2"/>
        <v>11</v>
      </c>
      <c r="D53" s="29">
        <v>6</v>
      </c>
      <c r="E53" s="30">
        <v>5</v>
      </c>
    </row>
    <row r="54" spans="1:6" ht="15" customHeight="1" x14ac:dyDescent="0.2">
      <c r="A54" s="5"/>
      <c r="B54" t="s">
        <v>69</v>
      </c>
      <c r="C54" s="8">
        <f t="shared" si="2"/>
        <v>2</v>
      </c>
      <c r="D54" s="29">
        <v>1</v>
      </c>
      <c r="E54" s="30">
        <v>1</v>
      </c>
    </row>
    <row r="55" spans="1:6" ht="15" customHeight="1" x14ac:dyDescent="0.2">
      <c r="A55" s="5"/>
      <c r="B55" t="s">
        <v>56</v>
      </c>
      <c r="C55" s="8">
        <f t="shared" si="2"/>
        <v>89</v>
      </c>
      <c r="D55" s="29">
        <v>84</v>
      </c>
      <c r="E55" s="30">
        <v>5</v>
      </c>
    </row>
    <row r="56" spans="1:6" ht="15" customHeight="1" x14ac:dyDescent="0.2">
      <c r="A56" s="5"/>
      <c r="B56" t="s">
        <v>70</v>
      </c>
      <c r="C56" s="8">
        <f t="shared" si="2"/>
        <v>3</v>
      </c>
      <c r="D56" s="29">
        <v>3</v>
      </c>
      <c r="E56" s="30">
        <v>0</v>
      </c>
    </row>
    <row r="57" spans="1:6" ht="15" customHeight="1" x14ac:dyDescent="0.2">
      <c r="A57" s="4"/>
      <c r="B57" t="s">
        <v>57</v>
      </c>
      <c r="C57" s="8">
        <f t="shared" si="2"/>
        <v>2</v>
      </c>
      <c r="D57" s="26">
        <v>2</v>
      </c>
      <c r="E57" s="27">
        <v>0</v>
      </c>
    </row>
    <row r="58" spans="1:6" ht="15" customHeight="1" x14ac:dyDescent="0.2">
      <c r="A58" s="4"/>
      <c r="B58" t="s">
        <v>58</v>
      </c>
      <c r="C58" s="8">
        <f t="shared" si="2"/>
        <v>13</v>
      </c>
      <c r="D58" s="26">
        <v>12</v>
      </c>
      <c r="E58" s="27">
        <v>1</v>
      </c>
    </row>
    <row r="59" spans="1:6" ht="15" customHeight="1" x14ac:dyDescent="0.2">
      <c r="A59" s="4"/>
      <c r="B59" t="s">
        <v>59</v>
      </c>
      <c r="C59" s="8">
        <f t="shared" si="2"/>
        <v>16</v>
      </c>
      <c r="D59" s="26">
        <v>10</v>
      </c>
      <c r="E59" s="27">
        <v>6</v>
      </c>
    </row>
    <row r="60" spans="1:6" ht="15" customHeight="1" x14ac:dyDescent="0.2">
      <c r="A60" s="4"/>
      <c r="B60" t="s">
        <v>60</v>
      </c>
      <c r="C60" s="8">
        <f t="shared" si="2"/>
        <v>27</v>
      </c>
      <c r="D60" s="26">
        <v>18</v>
      </c>
      <c r="E60" s="27">
        <v>9</v>
      </c>
    </row>
    <row r="61" spans="1:6" ht="15" customHeight="1" x14ac:dyDescent="0.2">
      <c r="A61" s="4"/>
      <c r="B61" s="4" t="s">
        <v>72</v>
      </c>
      <c r="C61" s="8">
        <f t="shared" si="2"/>
        <v>4</v>
      </c>
      <c r="D61" s="26">
        <v>4</v>
      </c>
      <c r="E61" s="27">
        <v>0</v>
      </c>
    </row>
    <row r="62" spans="1:6" ht="15" customHeight="1" x14ac:dyDescent="0.2">
      <c r="A62" s="4"/>
      <c r="B62" t="s">
        <v>61</v>
      </c>
      <c r="C62" s="8">
        <f t="shared" si="2"/>
        <v>5</v>
      </c>
      <c r="D62" s="26">
        <v>3</v>
      </c>
      <c r="E62" s="27">
        <v>2</v>
      </c>
    </row>
    <row r="63" spans="1:6" ht="15" customHeight="1" x14ac:dyDescent="0.2">
      <c r="A63" s="4"/>
      <c r="B63" t="s">
        <v>62</v>
      </c>
      <c r="C63" s="8">
        <f t="shared" si="2"/>
        <v>1</v>
      </c>
      <c r="D63" s="26">
        <v>1</v>
      </c>
      <c r="E63" s="27">
        <v>0</v>
      </c>
    </row>
    <row r="64" spans="1:6" ht="15" customHeight="1" x14ac:dyDescent="0.2">
      <c r="A64" s="4"/>
      <c r="B64" t="s">
        <v>63</v>
      </c>
      <c r="C64" s="8">
        <f t="shared" si="2"/>
        <v>1</v>
      </c>
      <c r="D64" s="26">
        <v>1</v>
      </c>
      <c r="E64" s="27">
        <v>0</v>
      </c>
    </row>
    <row r="65" spans="1:13" ht="15" customHeight="1" x14ac:dyDescent="0.2">
      <c r="A65" s="4"/>
      <c r="B65" t="s">
        <v>64</v>
      </c>
      <c r="C65" s="8">
        <f t="shared" si="2"/>
        <v>50</v>
      </c>
      <c r="D65" s="26">
        <v>42</v>
      </c>
      <c r="E65" s="27">
        <v>8</v>
      </c>
    </row>
    <row r="66" spans="1:13" ht="18" customHeight="1" x14ac:dyDescent="0.2">
      <c r="A66" s="64" t="s">
        <v>11</v>
      </c>
      <c r="B66" s="65" t="s">
        <v>6</v>
      </c>
      <c r="C66" s="28">
        <f>SUM(C67:C75)</f>
        <v>288</v>
      </c>
      <c r="D66" s="28">
        <f>SUM(D67:D75)</f>
        <v>284</v>
      </c>
      <c r="E66" s="31">
        <f>SUM(E67:E75)</f>
        <v>4</v>
      </c>
    </row>
    <row r="67" spans="1:13" ht="14.45" customHeight="1" x14ac:dyDescent="0.2">
      <c r="A67" s="21"/>
      <c r="B67" s="22" t="s">
        <v>67</v>
      </c>
      <c r="C67" s="43">
        <f t="shared" ref="C67:C76" si="3">SUM(D67:E67)</f>
        <v>4</v>
      </c>
      <c r="D67" s="37">
        <v>4</v>
      </c>
      <c r="E67" s="41">
        <v>0</v>
      </c>
    </row>
    <row r="68" spans="1:13" ht="14.45" customHeight="1" x14ac:dyDescent="0.2">
      <c r="A68" s="21"/>
      <c r="B68" s="22" t="s">
        <v>73</v>
      </c>
      <c r="C68" s="43">
        <f t="shared" si="3"/>
        <v>251</v>
      </c>
      <c r="D68" s="37">
        <v>251</v>
      </c>
      <c r="E68" s="41">
        <v>0</v>
      </c>
    </row>
    <row r="69" spans="1:13" ht="14.45" customHeight="1" x14ac:dyDescent="0.2">
      <c r="A69" s="21"/>
      <c r="B69" s="22" t="s">
        <v>74</v>
      </c>
      <c r="C69" s="43">
        <f t="shared" si="3"/>
        <v>7</v>
      </c>
      <c r="D69" s="37">
        <v>7</v>
      </c>
      <c r="E69" s="41">
        <v>0</v>
      </c>
    </row>
    <row r="70" spans="1:13" ht="14.45" customHeight="1" x14ac:dyDescent="0.2">
      <c r="A70" s="21"/>
      <c r="B70" s="22" t="s">
        <v>79</v>
      </c>
      <c r="C70" s="43">
        <f t="shared" si="3"/>
        <v>2</v>
      </c>
      <c r="D70" s="37">
        <v>2</v>
      </c>
      <c r="E70" s="41">
        <v>0</v>
      </c>
    </row>
    <row r="71" spans="1:13" ht="14.45" customHeight="1" x14ac:dyDescent="0.2">
      <c r="A71" s="21"/>
      <c r="B71" s="22" t="s">
        <v>42</v>
      </c>
      <c r="C71" s="43">
        <f t="shared" si="3"/>
        <v>1</v>
      </c>
      <c r="D71" s="37">
        <v>1</v>
      </c>
      <c r="E71" s="41">
        <v>0</v>
      </c>
    </row>
    <row r="72" spans="1:13" ht="14.45" customHeight="1" x14ac:dyDescent="0.2">
      <c r="A72" s="21"/>
      <c r="B72" s="22" t="s">
        <v>75</v>
      </c>
      <c r="C72" s="43">
        <f t="shared" si="3"/>
        <v>3</v>
      </c>
      <c r="D72" s="37">
        <v>3</v>
      </c>
      <c r="E72" s="36">
        <v>0</v>
      </c>
    </row>
    <row r="73" spans="1:13" ht="14.45" customHeight="1" x14ac:dyDescent="0.2">
      <c r="A73" s="21"/>
      <c r="B73" s="22" t="s">
        <v>43</v>
      </c>
      <c r="C73" s="43">
        <f t="shared" si="3"/>
        <v>12</v>
      </c>
      <c r="D73" s="37">
        <v>8</v>
      </c>
      <c r="E73" s="36">
        <v>4</v>
      </c>
    </row>
    <row r="74" spans="1:13" ht="14.45" customHeight="1" x14ac:dyDescent="0.2">
      <c r="A74" s="21"/>
      <c r="B74" s="22" t="s">
        <v>76</v>
      </c>
      <c r="C74" s="43">
        <f t="shared" si="3"/>
        <v>1</v>
      </c>
      <c r="D74" s="37">
        <v>1</v>
      </c>
      <c r="E74" s="36">
        <v>0</v>
      </c>
    </row>
    <row r="75" spans="1:13" ht="14.45" customHeight="1" x14ac:dyDescent="0.2">
      <c r="A75" s="21"/>
      <c r="B75" s="22" t="s">
        <v>44</v>
      </c>
      <c r="C75" s="43">
        <f t="shared" si="3"/>
        <v>7</v>
      </c>
      <c r="D75" s="37">
        <v>7</v>
      </c>
      <c r="E75" s="36">
        <v>0</v>
      </c>
    </row>
    <row r="76" spans="1:13" ht="18" customHeight="1" x14ac:dyDescent="0.2">
      <c r="A76" s="4" t="s">
        <v>83</v>
      </c>
      <c r="B76" s="22"/>
      <c r="C76" s="43">
        <f t="shared" si="3"/>
        <v>3</v>
      </c>
      <c r="D76" s="37">
        <v>3</v>
      </c>
      <c r="E76" s="36">
        <v>0</v>
      </c>
      <c r="M76" s="4"/>
    </row>
    <row r="77" spans="1:13" s="18" customFormat="1" ht="15.95" customHeight="1" x14ac:dyDescent="0.2">
      <c r="A77" s="64" t="s">
        <v>13</v>
      </c>
      <c r="B77" s="65"/>
      <c r="C77" s="19">
        <f>SUM(C78:C80)</f>
        <v>5</v>
      </c>
      <c r="D77" s="28">
        <f>SUM(D78:D80)</f>
        <v>4</v>
      </c>
      <c r="E77" s="31">
        <f>SUM(E78:E80)</f>
        <v>1</v>
      </c>
    </row>
    <row r="78" spans="1:13" ht="14.45" customHeight="1" x14ac:dyDescent="0.2">
      <c r="A78" s="21"/>
      <c r="B78" t="s">
        <v>65</v>
      </c>
      <c r="C78" s="13">
        <f>SUM(D78:E78)</f>
        <v>2</v>
      </c>
      <c r="D78" s="32">
        <v>2</v>
      </c>
      <c r="E78" s="33">
        <v>0</v>
      </c>
    </row>
    <row r="79" spans="1:13" ht="14.45" customHeight="1" x14ac:dyDescent="0.2">
      <c r="A79" s="21"/>
      <c r="B79" t="s">
        <v>68</v>
      </c>
      <c r="C79" s="13">
        <f>SUM(D79:E79)</f>
        <v>1</v>
      </c>
      <c r="D79" s="35">
        <v>0</v>
      </c>
      <c r="E79" s="35">
        <v>1</v>
      </c>
    </row>
    <row r="80" spans="1:13" ht="14.45" customHeight="1" x14ac:dyDescent="0.2">
      <c r="A80" s="21"/>
      <c r="B80" t="s">
        <v>66</v>
      </c>
      <c r="C80" s="13">
        <f>SUM(D80:E80)</f>
        <v>2</v>
      </c>
      <c r="D80" s="35">
        <v>2</v>
      </c>
      <c r="E80" s="35">
        <v>0</v>
      </c>
    </row>
    <row r="81" spans="1:5" ht="9.1999999999999993" customHeight="1" x14ac:dyDescent="0.2">
      <c r="A81" s="14"/>
      <c r="B81" s="23"/>
      <c r="C81" s="20"/>
      <c r="D81" s="15"/>
      <c r="E81" s="16"/>
    </row>
    <row r="82" spans="1:5" ht="9.1999999999999993" customHeight="1" x14ac:dyDescent="0.2">
      <c r="A82" s="3"/>
      <c r="D82" s="48"/>
      <c r="E82" s="48"/>
    </row>
    <row r="83" spans="1:5" ht="12.75" customHeight="1" x14ac:dyDescent="0.2">
      <c r="A83" s="4" t="s">
        <v>81</v>
      </c>
    </row>
    <row r="84" spans="1:5" ht="12.75" customHeight="1" x14ac:dyDescent="0.2">
      <c r="A84" s="47" t="s">
        <v>82</v>
      </c>
      <c r="B84" s="47"/>
    </row>
    <row r="85" spans="1:5" ht="12.75" customHeight="1" x14ac:dyDescent="0.2">
      <c r="A85" s="63" t="s">
        <v>15</v>
      </c>
      <c r="B85" s="63"/>
    </row>
    <row r="86" spans="1:5" ht="12.75" customHeight="1" x14ac:dyDescent="0.2">
      <c r="A86" s="4" t="s">
        <v>14</v>
      </c>
    </row>
    <row r="87" spans="1:5" x14ac:dyDescent="0.2">
      <c r="A87" s="4"/>
    </row>
    <row r="88" spans="1:5" x14ac:dyDescent="0.2">
      <c r="A88" s="4"/>
    </row>
    <row r="89" spans="1:5" x14ac:dyDescent="0.2">
      <c r="A89" s="4"/>
    </row>
    <row r="90" spans="1:5" x14ac:dyDescent="0.2">
      <c r="A90" s="4"/>
    </row>
    <row r="91" spans="1:5" x14ac:dyDescent="0.2">
      <c r="A91" s="4"/>
    </row>
    <row r="92" spans="1:5" x14ac:dyDescent="0.2">
      <c r="A92" s="4"/>
    </row>
    <row r="93" spans="1:5" x14ac:dyDescent="0.2">
      <c r="A93" s="4"/>
    </row>
    <row r="94" spans="1:5" x14ac:dyDescent="0.2">
      <c r="A94" s="4"/>
    </row>
    <row r="95" spans="1:5" x14ac:dyDescent="0.2">
      <c r="A95" s="4"/>
    </row>
    <row r="96" spans="1:5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</sheetData>
  <mergeCells count="16">
    <mergeCell ref="A85:B85"/>
    <mergeCell ref="A77:B77"/>
    <mergeCell ref="A66:B66"/>
    <mergeCell ref="A10:B10"/>
    <mergeCell ref="A15:B15"/>
    <mergeCell ref="A23:B23"/>
    <mergeCell ref="A29:B29"/>
    <mergeCell ref="A40:B40"/>
    <mergeCell ref="A1:E1"/>
    <mergeCell ref="A2:E2"/>
    <mergeCell ref="A4:B8"/>
    <mergeCell ref="C4:E4"/>
    <mergeCell ref="C5:C8"/>
    <mergeCell ref="D5:E6"/>
    <mergeCell ref="D7:D8"/>
    <mergeCell ref="E7:E8"/>
  </mergeCells>
  <printOptions horizontalCentered="1"/>
  <pageMargins left="0.74803149606299213" right="0.74803149606299213" top="0.98425196850393704" bottom="0.98425196850393704" header="0" footer="0"/>
  <pageSetup scale="86" orientation="portrait" r:id="rId1"/>
  <rowBreaks count="1" manualBreakCount="1">
    <brk id="48" max="16383" man="1"/>
  </rowBreaks>
  <ignoredErrors>
    <ignoredError sqref="C23 C15 E29 C40 C29 C66 C77" formula="1"/>
    <ignoredError sqref="E15" formula="1" formulaRange="1"/>
    <ignoredError sqref="D66:E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</vt:lpstr>
      <vt:lpstr>'31'!Títulos_a_imprimir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2025-06-20T13:35:00Z</cp:lastPrinted>
  <dcterms:created xsi:type="dcterms:W3CDTF">2004-11-16T15:50:26Z</dcterms:created>
  <dcterms:modified xsi:type="dcterms:W3CDTF">2025-06-20T13:35:08Z</dcterms:modified>
</cp:coreProperties>
</file>