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8800" windowHeight="11835"/>
  </bookViews>
  <sheets>
    <sheet name="451-05" sheetId="4" r:id="rId1"/>
  </sheets>
  <definedNames>
    <definedName name="_xlnm.Print_Titles" localSheetId="0">'451-05'!$1:$6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4" l="1"/>
  <c r="C56" i="4"/>
  <c r="C55" i="4"/>
  <c r="C54" i="4"/>
  <c r="C53" i="4"/>
  <c r="K52" i="4"/>
  <c r="J52" i="4"/>
  <c r="I52" i="4"/>
  <c r="H52" i="4"/>
  <c r="G52" i="4"/>
  <c r="F52" i="4"/>
  <c r="E52" i="4"/>
  <c r="D52" i="4"/>
  <c r="C52" i="4"/>
  <c r="C51" i="4"/>
  <c r="C50" i="4"/>
  <c r="C49" i="4"/>
  <c r="J48" i="4"/>
  <c r="I48" i="4"/>
  <c r="H48" i="4"/>
  <c r="C48" i="4" s="1"/>
  <c r="G48" i="4"/>
  <c r="F48" i="4"/>
  <c r="E48" i="4"/>
  <c r="D48" i="4"/>
  <c r="C47" i="4"/>
  <c r="C46" i="4"/>
  <c r="L45" i="4"/>
  <c r="I45" i="4"/>
  <c r="H45" i="4"/>
  <c r="G45" i="4"/>
  <c r="F45" i="4"/>
  <c r="E45" i="4"/>
  <c r="D45" i="4"/>
  <c r="C45" i="4"/>
  <c r="C44" i="4"/>
  <c r="C43" i="4"/>
  <c r="M42" i="4"/>
  <c r="M8" i="4" s="1"/>
  <c r="H42" i="4"/>
  <c r="H8" i="4" s="1"/>
  <c r="G42" i="4"/>
  <c r="C42" i="4" s="1"/>
  <c r="E42" i="4"/>
  <c r="D42" i="4"/>
  <c r="C41" i="4"/>
  <c r="C40" i="4"/>
  <c r="C39" i="4"/>
  <c r="C38" i="4"/>
  <c r="C37" i="4"/>
  <c r="K36" i="4"/>
  <c r="J36" i="4"/>
  <c r="I36" i="4"/>
  <c r="H36" i="4"/>
  <c r="G36" i="4"/>
  <c r="F36" i="4"/>
  <c r="E36" i="4"/>
  <c r="D36" i="4"/>
  <c r="C36" i="4"/>
  <c r="C35" i="4"/>
  <c r="C34" i="4"/>
  <c r="I33" i="4"/>
  <c r="C33" i="4" s="1"/>
  <c r="H33" i="4"/>
  <c r="G33" i="4"/>
  <c r="E33" i="4"/>
  <c r="D33" i="4"/>
  <c r="C32" i="4"/>
  <c r="C31" i="4"/>
  <c r="C30" i="4"/>
  <c r="C29" i="4"/>
  <c r="C28" i="4"/>
  <c r="C27" i="4"/>
  <c r="J26" i="4"/>
  <c r="J8" i="4" s="1"/>
  <c r="I26" i="4"/>
  <c r="H26" i="4"/>
  <c r="G26" i="4"/>
  <c r="F26" i="4"/>
  <c r="E26" i="4"/>
  <c r="D26" i="4"/>
  <c r="C26" i="4"/>
  <c r="C25" i="4"/>
  <c r="C24" i="4"/>
  <c r="C23" i="4"/>
  <c r="J22" i="4"/>
  <c r="I22" i="4"/>
  <c r="H22" i="4"/>
  <c r="G22" i="4"/>
  <c r="E22" i="4"/>
  <c r="D22" i="4"/>
  <c r="C22" i="4"/>
  <c r="C21" i="4"/>
  <c r="C20" i="4"/>
  <c r="C19" i="4"/>
  <c r="C18" i="4"/>
  <c r="I17" i="4"/>
  <c r="I8" i="4" s="1"/>
  <c r="G17" i="4"/>
  <c r="G8" i="4" s="1"/>
  <c r="F17" i="4"/>
  <c r="F8" i="4" s="1"/>
  <c r="E17" i="4"/>
  <c r="E8" i="4" s="1"/>
  <c r="D17" i="4"/>
  <c r="D8" i="4" s="1"/>
  <c r="C17" i="4"/>
  <c r="C16" i="4"/>
  <c r="C15" i="4"/>
  <c r="C14" i="4"/>
  <c r="C13" i="4"/>
  <c r="C12" i="4"/>
  <c r="C11" i="4"/>
  <c r="C10" i="4"/>
  <c r="C9" i="4"/>
  <c r="L8" i="4"/>
  <c r="K8" i="4"/>
  <c r="C8" i="4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PAIRCA-PAN01_SQL2008 SOCIALES20 VACCIDENTE_25.odc" keepAlive="1" name="PAIRCA-PAN01_SQL2008 SOCIALES20 VACCIDENTE_2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6" odcFile="C:\Users\libatista\Documents\Mis archivos de origen de datos\PAIRCA-PAN01_SQL2008 SOCIALES20 VACCIDENTE_25.odc" keepAlive="1" name="PAIRCA-PAN01_SQL2008 SOCIALES20 VACCIDENTE_251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7" odcFile="C:\Users\libatista\Documents\Mis archivos de origen de datos\PAIRCA-PAN01_SQL2008 SOCIALES20 VACCIDENTE_40.odc" keepAlive="1" name="PAIRCA-PAN01_SQL2008 SOCIALES20 VACCIDENTE_40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40&quot;" commandType="3"/>
  </connection>
  <connection id="8" odcFile="C:\Users\libatista\Documents\Mis archivos de origen de datos\PAIRCA-PAN01_SQL2008 SOCIALES20 VACCIDENTE_5.odc" keepAlive="1" name="PAIRCA-PAN01_SQL2008 SOCIALES20 VACCIDENTE_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5&quot;" commandType="3"/>
  </connection>
  <connection id="9" odcFile="C:\Users\libatista\Documents\Mis archivos de origen de datos\PAIRCA-PAN01_SQL2008 SOCIALES21 VACCIDENTE_25.odc" keepAlive="1" name="PAIRCA-PAN01_SQL2008 SOCIALES21 VACCIDENTE_2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25&quot;" commandType="3"/>
  </connection>
  <connection id="10" odcFile="C:\Users\libatista\Documents\Mis archivos de origen de datos\PAIRCA-PAN01_SQL2008 SOCIALES21 VACCIDENTE_5.odc" keepAlive="1" name="PAIRCA-PAN01_SQL2008 SOCIALES21 VACCIDENTE_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5&quot;" commandType="3"/>
  </connection>
  <connection id="11" odcFile="C:\Users\libatista\Documents\Mis archivos de origen de datos\PAIRCA-PAN01_SQL2008 SOCIALES22 VACCIDENTE_25.odc" keepAlive="1" name="PAIRCA-PAN01_SQL2008 SOCIALES22 VACCIDENTE_2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25&quot;" commandType="3"/>
  </connection>
  <connection id="12" odcFile="C:\Users\libatista\Documents\Mis archivos de origen de datos\PAIRCA-PAN01_SQL2008 SOCIALES22 VACCIDENTE_5.odc" keepAlive="1" name="PAIRCA-PAN01_SQL2008 SOCIALES22 VACCIDENTE_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5&quot;" commandType="3"/>
  </connection>
  <connection id="13" odcFile="C:\Users\libatista\Documents\Mis archivos de origen de datos\PAIRCA-PAN01_SQL2008 SOCIALES23 VACCIDENTE_25.odc" keepAlive="1" name="PAIRCA-PAN01_SQL2008 SOCIALES23 VACCIDENTE_2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25&quot;" commandType="3"/>
  </connection>
  <connection id="14" odcFile="C:\Users\libatista\Documents\Mis archivos de origen de datos\PAIRCA-PAN01_SQL2008 SOCIALES23 VACCIDENTE_25.odc" keepAlive="1" name="PAIRCA-PAN01_SQL2008 SOCIALES23 VACCIDENTE_251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25&quot;" commandType="3"/>
  </connection>
  <connection id="15" odcFile="C:\Users\libatista\Documents\Mis archivos de origen de datos\PAIRCA-PAN01_SQL2008 SOCIALES23 VACCIDENTE_5.odc" keepAlive="1" name="PAIRCA-PAN01_SQL2008 SOCIALES23 VACCIDENTE_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5&quot;" commandType="3"/>
  </connection>
  <connection id="16" odcFile="C:\Users\libatista\Documents\Mis archivos de origen de datos\PAIRCA-PAN01_SQL2008 SOCIALES24 VACCIDENTE_25.odc" keepAlive="1" name="PAIRCA-PAN01_SQL2008 SOCIALES24 VACCIDENTE_25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_25&quot;" commandType="3"/>
  </connection>
  <connection id="17" odcFile="C:\Users\libatista\Documents\Mis archivos de origen de datos\PAIRCA-PAN01_SQL2008 SOCIALES24 VACCIDENTE_5.odc" keepAlive="1" name="PAIRCA-PAN01_SQL2008 SOCIALES24 VACCIDENTE_5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_5&quot;" commandType="3"/>
  </connection>
  <connection id="18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19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<sst xmlns="http://schemas.openxmlformats.org/spreadsheetml/2006/main" count="323" uniqueCount="45">
  <si>
    <t xml:space="preserve">                             </t>
  </si>
  <si>
    <t xml:space="preserve">Accidentes de tránsito </t>
  </si>
  <si>
    <t>Total</t>
  </si>
  <si>
    <t>Clase</t>
  </si>
  <si>
    <t>Atropello</t>
  </si>
  <si>
    <t xml:space="preserve">Colisión con objeto fijo </t>
  </si>
  <si>
    <t>Avenida Domingo Díaz</t>
  </si>
  <si>
    <t>Avenida Ricardo J. Alfaro</t>
  </si>
  <si>
    <t>Avenida Simón Bolívar</t>
  </si>
  <si>
    <t>Corredor Norte</t>
  </si>
  <si>
    <t>Arnulfo Arias</t>
  </si>
  <si>
    <t>Belisario Frías</t>
  </si>
  <si>
    <t>Belisario Porras</t>
  </si>
  <si>
    <t>José Domingo Espinar</t>
  </si>
  <si>
    <t>Mateo Iturralde</t>
  </si>
  <si>
    <t>Omar Torrijos</t>
  </si>
  <si>
    <t>Rufina Alfaro</t>
  </si>
  <si>
    <t>Victoriano Lorenzo</t>
  </si>
  <si>
    <t>TOTAL</t>
  </si>
  <si>
    <t>Fuente: Departamento de Operaciones del Tránsito de la Policía Nacional.</t>
  </si>
  <si>
    <t>Vía y corregimiento</t>
  </si>
  <si>
    <t>-</t>
  </si>
  <si>
    <t>- Cantidad nula o cero.</t>
  </si>
  <si>
    <t>NOTA: Incluyen las vías que presentaron mayor incidencias de accidentes de tránsito en el distrito de San Miguelito.</t>
  </si>
  <si>
    <t>Avenida Pedro J. Ameglio</t>
  </si>
  <si>
    <t>Avenida Rafael E. Alemán</t>
  </si>
  <si>
    <t>Avenida Manuel F. Zarate</t>
  </si>
  <si>
    <t>Ramal Manuel F. Zárate</t>
  </si>
  <si>
    <t>Avenida Manuel F. Zárate</t>
  </si>
  <si>
    <t>Calle Ricardo A. Wilson</t>
  </si>
  <si>
    <t xml:space="preserve">Colisión </t>
  </si>
  <si>
    <t>Vuelco (Caída en cuneta)</t>
  </si>
  <si>
    <t>Caída de persona o cosa del vehículo en marcha</t>
  </si>
  <si>
    <t>Colisión y vuelco</t>
  </si>
  <si>
    <t>Colisión y atropello</t>
  </si>
  <si>
    <t>Atropello y colisión</t>
  </si>
  <si>
    <t>Atropello y vuelco</t>
  </si>
  <si>
    <t>Carretera Transístmica - Ave. Boyd Roosevelt</t>
  </si>
  <si>
    <t xml:space="preserve">Cuadro 5. ACCIDENTES DE TRÁNSITO EN EL DISTRITO DE SAN MIGUELITO, POR CLASE, </t>
  </si>
  <si>
    <t>SEGÚN VÍA Y CORREGIMIENTO: AÑO 2024</t>
  </si>
  <si>
    <t>Amelia Denis de Icaza</t>
  </si>
  <si>
    <t>(1) Incluye atropello y fuga con base en los casos registrados por denuncias.</t>
  </si>
  <si>
    <t>(2) Incluyen las calles, carreteras, caminos, estacionamientos, hombros o aceras destinadas para el tránsito de vehículos.</t>
  </si>
  <si>
    <t>Vías - Otras carreteras vecinales (2)</t>
  </si>
  <si>
    <t>Atropello y fuga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</si>
</sst>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Fill="1" applyBorder="1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3" fontId="1" fillId="0" borderId="4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1" fillId="0" borderId="8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0" fillId="0" borderId="0" xfId="0" applyFont="1" applyFill="1"/>
    <xf numFmtId="49" fontId="0" fillId="0" borderId="0" xfId="0" quotePrefix="1" applyNumberFormat="1" applyFont="1" applyFill="1" applyAlignment="1">
      <alignment horizontal="left"/>
    </xf>
    <xf numFmtId="49" fontId="1" fillId="0" borderId="0" xfId="0" applyNumberFormat="1" applyFont="1" applyFill="1" applyBorder="1" applyAlignment="1"/>
    <xf numFmtId="3" fontId="1" fillId="0" borderId="5" xfId="0" applyNumberFormat="1" applyFont="1" applyFill="1" applyBorder="1"/>
    <xf numFmtId="165" fontId="1" fillId="0" borderId="0" xfId="0" applyNumberFormat="1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Normal="100" workbookViewId="0">
      <selection activeCell="C8" sqref="C8:M57"/>
    </sheetView>
  </sheetViews>
  <sheetFormatPr baseColWidth="10" defaultRowHeight="18" customHeight="1" x14ac:dyDescent="0.2"/>
  <cols>
    <col min="1" max="1" width="1.7109375" style="1" customWidth="1"/>
    <col min="2" max="2" width="40.42578125" style="1" customWidth="1"/>
    <col min="3" max="4" width="9.140625" style="2" customWidth="1"/>
    <col min="5" max="5" width="9.140625" style="1" customWidth="1"/>
    <col min="6" max="6" width="7.5703125" style="1" customWidth="1"/>
    <col min="7" max="7" width="9.140625" style="1" customWidth="1"/>
    <col min="8" max="8" width="11.140625" style="2" customWidth="1"/>
    <col min="9" max="9" width="9.140625" style="1" customWidth="1"/>
    <col min="10" max="12" width="9.5703125" style="2" customWidth="1"/>
    <col min="13" max="13" width="9" style="2" customWidth="1"/>
    <col min="14" max="14" width="11.42578125" style="1"/>
    <col min="15" max="192" width="11.42578125" style="2"/>
    <col min="193" max="193" width="26.28515625" style="2" customWidth="1"/>
    <col min="194" max="194" width="8.7109375" style="2" customWidth="1"/>
    <col min="195" max="202" width="9.5703125" style="2" customWidth="1"/>
    <col min="203" max="448" width="11.42578125" style="2"/>
    <col min="449" max="449" width="26.28515625" style="2" customWidth="1"/>
    <col min="450" max="450" width="8.7109375" style="2" customWidth="1"/>
    <col min="451" max="458" width="9.5703125" style="2" customWidth="1"/>
    <col min="459" max="704" width="11.42578125" style="2"/>
    <col min="705" max="705" width="26.28515625" style="2" customWidth="1"/>
    <col min="706" max="706" width="8.7109375" style="2" customWidth="1"/>
    <col min="707" max="714" width="9.5703125" style="2" customWidth="1"/>
    <col min="715" max="960" width="11.42578125" style="2"/>
    <col min="961" max="961" width="26.28515625" style="2" customWidth="1"/>
    <col min="962" max="962" width="8.7109375" style="2" customWidth="1"/>
    <col min="963" max="970" width="9.5703125" style="2" customWidth="1"/>
    <col min="971" max="1216" width="11.42578125" style="2"/>
    <col min="1217" max="1217" width="26.28515625" style="2" customWidth="1"/>
    <col min="1218" max="1218" width="8.7109375" style="2" customWidth="1"/>
    <col min="1219" max="1226" width="9.5703125" style="2" customWidth="1"/>
    <col min="1227" max="1472" width="11.42578125" style="2"/>
    <col min="1473" max="1473" width="26.28515625" style="2" customWidth="1"/>
    <col min="1474" max="1474" width="8.7109375" style="2" customWidth="1"/>
    <col min="1475" max="1482" width="9.5703125" style="2" customWidth="1"/>
    <col min="1483" max="1728" width="11.42578125" style="2"/>
    <col min="1729" max="1729" width="26.28515625" style="2" customWidth="1"/>
    <col min="1730" max="1730" width="8.7109375" style="2" customWidth="1"/>
    <col min="1731" max="1738" width="9.5703125" style="2" customWidth="1"/>
    <col min="1739" max="1984" width="11.42578125" style="2"/>
    <col min="1985" max="1985" width="26.28515625" style="2" customWidth="1"/>
    <col min="1986" max="1986" width="8.7109375" style="2" customWidth="1"/>
    <col min="1987" max="1994" width="9.5703125" style="2" customWidth="1"/>
    <col min="1995" max="2240" width="11.42578125" style="2"/>
    <col min="2241" max="2241" width="26.28515625" style="2" customWidth="1"/>
    <col min="2242" max="2242" width="8.7109375" style="2" customWidth="1"/>
    <col min="2243" max="2250" width="9.5703125" style="2" customWidth="1"/>
    <col min="2251" max="2496" width="11.42578125" style="2"/>
    <col min="2497" max="2497" width="26.28515625" style="2" customWidth="1"/>
    <col min="2498" max="2498" width="8.7109375" style="2" customWidth="1"/>
    <col min="2499" max="2506" width="9.5703125" style="2" customWidth="1"/>
    <col min="2507" max="2752" width="11.42578125" style="2"/>
    <col min="2753" max="2753" width="26.28515625" style="2" customWidth="1"/>
    <col min="2754" max="2754" width="8.7109375" style="2" customWidth="1"/>
    <col min="2755" max="2762" width="9.5703125" style="2" customWidth="1"/>
    <col min="2763" max="3008" width="11.42578125" style="2"/>
    <col min="3009" max="3009" width="26.28515625" style="2" customWidth="1"/>
    <col min="3010" max="3010" width="8.7109375" style="2" customWidth="1"/>
    <col min="3011" max="3018" width="9.5703125" style="2" customWidth="1"/>
    <col min="3019" max="3264" width="11.42578125" style="2"/>
    <col min="3265" max="3265" width="26.28515625" style="2" customWidth="1"/>
    <col min="3266" max="3266" width="8.7109375" style="2" customWidth="1"/>
    <col min="3267" max="3274" width="9.5703125" style="2" customWidth="1"/>
    <col min="3275" max="3520" width="11.42578125" style="2"/>
    <col min="3521" max="3521" width="26.28515625" style="2" customWidth="1"/>
    <col min="3522" max="3522" width="8.7109375" style="2" customWidth="1"/>
    <col min="3523" max="3530" width="9.5703125" style="2" customWidth="1"/>
    <col min="3531" max="3776" width="11.42578125" style="2"/>
    <col min="3777" max="3777" width="26.28515625" style="2" customWidth="1"/>
    <col min="3778" max="3778" width="8.7109375" style="2" customWidth="1"/>
    <col min="3779" max="3786" width="9.5703125" style="2" customWidth="1"/>
    <col min="3787" max="4032" width="11.42578125" style="2"/>
    <col min="4033" max="4033" width="26.28515625" style="2" customWidth="1"/>
    <col min="4034" max="4034" width="8.7109375" style="2" customWidth="1"/>
    <col min="4035" max="4042" width="9.5703125" style="2" customWidth="1"/>
    <col min="4043" max="4288" width="11.42578125" style="2"/>
    <col min="4289" max="4289" width="26.28515625" style="2" customWidth="1"/>
    <col min="4290" max="4290" width="8.7109375" style="2" customWidth="1"/>
    <col min="4291" max="4298" width="9.5703125" style="2" customWidth="1"/>
    <col min="4299" max="4544" width="11.42578125" style="2"/>
    <col min="4545" max="4545" width="26.28515625" style="2" customWidth="1"/>
    <col min="4546" max="4546" width="8.7109375" style="2" customWidth="1"/>
    <col min="4547" max="4554" width="9.5703125" style="2" customWidth="1"/>
    <col min="4555" max="4800" width="11.42578125" style="2"/>
    <col min="4801" max="4801" width="26.28515625" style="2" customWidth="1"/>
    <col min="4802" max="4802" width="8.7109375" style="2" customWidth="1"/>
    <col min="4803" max="4810" width="9.5703125" style="2" customWidth="1"/>
    <col min="4811" max="5056" width="11.42578125" style="2"/>
    <col min="5057" max="5057" width="26.28515625" style="2" customWidth="1"/>
    <col min="5058" max="5058" width="8.7109375" style="2" customWidth="1"/>
    <col min="5059" max="5066" width="9.5703125" style="2" customWidth="1"/>
    <col min="5067" max="5312" width="11.42578125" style="2"/>
    <col min="5313" max="5313" width="26.28515625" style="2" customWidth="1"/>
    <col min="5314" max="5314" width="8.7109375" style="2" customWidth="1"/>
    <col min="5315" max="5322" width="9.5703125" style="2" customWidth="1"/>
    <col min="5323" max="5568" width="11.42578125" style="2"/>
    <col min="5569" max="5569" width="26.28515625" style="2" customWidth="1"/>
    <col min="5570" max="5570" width="8.7109375" style="2" customWidth="1"/>
    <col min="5571" max="5578" width="9.5703125" style="2" customWidth="1"/>
    <col min="5579" max="5824" width="11.42578125" style="2"/>
    <col min="5825" max="5825" width="26.28515625" style="2" customWidth="1"/>
    <col min="5826" max="5826" width="8.7109375" style="2" customWidth="1"/>
    <col min="5827" max="5834" width="9.5703125" style="2" customWidth="1"/>
    <col min="5835" max="6080" width="11.42578125" style="2"/>
    <col min="6081" max="6081" width="26.28515625" style="2" customWidth="1"/>
    <col min="6082" max="6082" width="8.7109375" style="2" customWidth="1"/>
    <col min="6083" max="6090" width="9.5703125" style="2" customWidth="1"/>
    <col min="6091" max="6336" width="11.42578125" style="2"/>
    <col min="6337" max="6337" width="26.28515625" style="2" customWidth="1"/>
    <col min="6338" max="6338" width="8.7109375" style="2" customWidth="1"/>
    <col min="6339" max="6346" width="9.5703125" style="2" customWidth="1"/>
    <col min="6347" max="6592" width="11.42578125" style="2"/>
    <col min="6593" max="6593" width="26.28515625" style="2" customWidth="1"/>
    <col min="6594" max="6594" width="8.7109375" style="2" customWidth="1"/>
    <col min="6595" max="6602" width="9.5703125" style="2" customWidth="1"/>
    <col min="6603" max="6848" width="11.42578125" style="2"/>
    <col min="6849" max="6849" width="26.28515625" style="2" customWidth="1"/>
    <col min="6850" max="6850" width="8.7109375" style="2" customWidth="1"/>
    <col min="6851" max="6858" width="9.5703125" style="2" customWidth="1"/>
    <col min="6859" max="7104" width="11.42578125" style="2"/>
    <col min="7105" max="7105" width="26.28515625" style="2" customWidth="1"/>
    <col min="7106" max="7106" width="8.7109375" style="2" customWidth="1"/>
    <col min="7107" max="7114" width="9.5703125" style="2" customWidth="1"/>
    <col min="7115" max="7360" width="11.42578125" style="2"/>
    <col min="7361" max="7361" width="26.28515625" style="2" customWidth="1"/>
    <col min="7362" max="7362" width="8.7109375" style="2" customWidth="1"/>
    <col min="7363" max="7370" width="9.5703125" style="2" customWidth="1"/>
    <col min="7371" max="7616" width="11.42578125" style="2"/>
    <col min="7617" max="7617" width="26.28515625" style="2" customWidth="1"/>
    <col min="7618" max="7618" width="8.7109375" style="2" customWidth="1"/>
    <col min="7619" max="7626" width="9.5703125" style="2" customWidth="1"/>
    <col min="7627" max="7872" width="11.42578125" style="2"/>
    <col min="7873" max="7873" width="26.28515625" style="2" customWidth="1"/>
    <col min="7874" max="7874" width="8.7109375" style="2" customWidth="1"/>
    <col min="7875" max="7882" width="9.5703125" style="2" customWidth="1"/>
    <col min="7883" max="8128" width="11.42578125" style="2"/>
    <col min="8129" max="8129" width="26.28515625" style="2" customWidth="1"/>
    <col min="8130" max="8130" width="8.7109375" style="2" customWidth="1"/>
    <col min="8131" max="8138" width="9.5703125" style="2" customWidth="1"/>
    <col min="8139" max="8384" width="11.42578125" style="2"/>
    <col min="8385" max="8385" width="26.28515625" style="2" customWidth="1"/>
    <col min="8386" max="8386" width="8.7109375" style="2" customWidth="1"/>
    <col min="8387" max="8394" width="9.5703125" style="2" customWidth="1"/>
    <col min="8395" max="8640" width="11.42578125" style="2"/>
    <col min="8641" max="8641" width="26.28515625" style="2" customWidth="1"/>
    <col min="8642" max="8642" width="8.7109375" style="2" customWidth="1"/>
    <col min="8643" max="8650" width="9.5703125" style="2" customWidth="1"/>
    <col min="8651" max="8896" width="11.42578125" style="2"/>
    <col min="8897" max="8897" width="26.28515625" style="2" customWidth="1"/>
    <col min="8898" max="8898" width="8.7109375" style="2" customWidth="1"/>
    <col min="8899" max="8906" width="9.5703125" style="2" customWidth="1"/>
    <col min="8907" max="9152" width="11.42578125" style="2"/>
    <col min="9153" max="9153" width="26.28515625" style="2" customWidth="1"/>
    <col min="9154" max="9154" width="8.7109375" style="2" customWidth="1"/>
    <col min="9155" max="9162" width="9.5703125" style="2" customWidth="1"/>
    <col min="9163" max="9408" width="11.42578125" style="2"/>
    <col min="9409" max="9409" width="26.28515625" style="2" customWidth="1"/>
    <col min="9410" max="9410" width="8.7109375" style="2" customWidth="1"/>
    <col min="9411" max="9418" width="9.5703125" style="2" customWidth="1"/>
    <col min="9419" max="9664" width="11.42578125" style="2"/>
    <col min="9665" max="9665" width="26.28515625" style="2" customWidth="1"/>
    <col min="9666" max="9666" width="8.7109375" style="2" customWidth="1"/>
    <col min="9667" max="9674" width="9.5703125" style="2" customWidth="1"/>
    <col min="9675" max="9920" width="11.42578125" style="2"/>
    <col min="9921" max="9921" width="26.28515625" style="2" customWidth="1"/>
    <col min="9922" max="9922" width="8.7109375" style="2" customWidth="1"/>
    <col min="9923" max="9930" width="9.5703125" style="2" customWidth="1"/>
    <col min="9931" max="10176" width="11.42578125" style="2"/>
    <col min="10177" max="10177" width="26.28515625" style="2" customWidth="1"/>
    <col min="10178" max="10178" width="8.7109375" style="2" customWidth="1"/>
    <col min="10179" max="10186" width="9.5703125" style="2" customWidth="1"/>
    <col min="10187" max="10432" width="11.42578125" style="2"/>
    <col min="10433" max="10433" width="26.28515625" style="2" customWidth="1"/>
    <col min="10434" max="10434" width="8.7109375" style="2" customWidth="1"/>
    <col min="10435" max="10442" width="9.5703125" style="2" customWidth="1"/>
    <col min="10443" max="10688" width="11.42578125" style="2"/>
    <col min="10689" max="10689" width="26.28515625" style="2" customWidth="1"/>
    <col min="10690" max="10690" width="8.7109375" style="2" customWidth="1"/>
    <col min="10691" max="10698" width="9.5703125" style="2" customWidth="1"/>
    <col min="10699" max="10944" width="11.42578125" style="2"/>
    <col min="10945" max="10945" width="26.28515625" style="2" customWidth="1"/>
    <col min="10946" max="10946" width="8.7109375" style="2" customWidth="1"/>
    <col min="10947" max="10954" width="9.5703125" style="2" customWidth="1"/>
    <col min="10955" max="11200" width="11.42578125" style="2"/>
    <col min="11201" max="11201" width="26.28515625" style="2" customWidth="1"/>
    <col min="11202" max="11202" width="8.7109375" style="2" customWidth="1"/>
    <col min="11203" max="11210" width="9.5703125" style="2" customWidth="1"/>
    <col min="11211" max="11456" width="11.42578125" style="2"/>
    <col min="11457" max="11457" width="26.28515625" style="2" customWidth="1"/>
    <col min="11458" max="11458" width="8.7109375" style="2" customWidth="1"/>
    <col min="11459" max="11466" width="9.5703125" style="2" customWidth="1"/>
    <col min="11467" max="11712" width="11.42578125" style="2"/>
    <col min="11713" max="11713" width="26.28515625" style="2" customWidth="1"/>
    <col min="11714" max="11714" width="8.7109375" style="2" customWidth="1"/>
    <col min="11715" max="11722" width="9.5703125" style="2" customWidth="1"/>
    <col min="11723" max="11968" width="11.42578125" style="2"/>
    <col min="11969" max="11969" width="26.28515625" style="2" customWidth="1"/>
    <col min="11970" max="11970" width="8.7109375" style="2" customWidth="1"/>
    <col min="11971" max="11978" width="9.5703125" style="2" customWidth="1"/>
    <col min="11979" max="12224" width="11.42578125" style="2"/>
    <col min="12225" max="12225" width="26.28515625" style="2" customWidth="1"/>
    <col min="12226" max="12226" width="8.7109375" style="2" customWidth="1"/>
    <col min="12227" max="12234" width="9.5703125" style="2" customWidth="1"/>
    <col min="12235" max="12480" width="11.42578125" style="2"/>
    <col min="12481" max="12481" width="26.28515625" style="2" customWidth="1"/>
    <col min="12482" max="12482" width="8.7109375" style="2" customWidth="1"/>
    <col min="12483" max="12490" width="9.5703125" style="2" customWidth="1"/>
    <col min="12491" max="12736" width="11.42578125" style="2"/>
    <col min="12737" max="12737" width="26.28515625" style="2" customWidth="1"/>
    <col min="12738" max="12738" width="8.7109375" style="2" customWidth="1"/>
    <col min="12739" max="12746" width="9.5703125" style="2" customWidth="1"/>
    <col min="12747" max="12992" width="11.42578125" style="2"/>
    <col min="12993" max="12993" width="26.28515625" style="2" customWidth="1"/>
    <col min="12994" max="12994" width="8.7109375" style="2" customWidth="1"/>
    <col min="12995" max="13002" width="9.5703125" style="2" customWidth="1"/>
    <col min="13003" max="13248" width="11.42578125" style="2"/>
    <col min="13249" max="13249" width="26.28515625" style="2" customWidth="1"/>
    <col min="13250" max="13250" width="8.7109375" style="2" customWidth="1"/>
    <col min="13251" max="13258" width="9.5703125" style="2" customWidth="1"/>
    <col min="13259" max="13504" width="11.42578125" style="2"/>
    <col min="13505" max="13505" width="26.28515625" style="2" customWidth="1"/>
    <col min="13506" max="13506" width="8.7109375" style="2" customWidth="1"/>
    <col min="13507" max="13514" width="9.5703125" style="2" customWidth="1"/>
    <col min="13515" max="13760" width="11.42578125" style="2"/>
    <col min="13761" max="13761" width="26.28515625" style="2" customWidth="1"/>
    <col min="13762" max="13762" width="8.7109375" style="2" customWidth="1"/>
    <col min="13763" max="13770" width="9.5703125" style="2" customWidth="1"/>
    <col min="13771" max="14016" width="11.42578125" style="2"/>
    <col min="14017" max="14017" width="26.28515625" style="2" customWidth="1"/>
    <col min="14018" max="14018" width="8.7109375" style="2" customWidth="1"/>
    <col min="14019" max="14026" width="9.5703125" style="2" customWidth="1"/>
    <col min="14027" max="14272" width="11.42578125" style="2"/>
    <col min="14273" max="14273" width="26.28515625" style="2" customWidth="1"/>
    <col min="14274" max="14274" width="8.7109375" style="2" customWidth="1"/>
    <col min="14275" max="14282" width="9.5703125" style="2" customWidth="1"/>
    <col min="14283" max="14528" width="11.42578125" style="2"/>
    <col min="14529" max="14529" width="26.28515625" style="2" customWidth="1"/>
    <col min="14530" max="14530" width="8.7109375" style="2" customWidth="1"/>
    <col min="14531" max="14538" width="9.5703125" style="2" customWidth="1"/>
    <col min="14539" max="14784" width="11.42578125" style="2"/>
    <col min="14785" max="14785" width="26.28515625" style="2" customWidth="1"/>
    <col min="14786" max="14786" width="8.7109375" style="2" customWidth="1"/>
    <col min="14787" max="14794" width="9.5703125" style="2" customWidth="1"/>
    <col min="14795" max="15040" width="11.42578125" style="2"/>
    <col min="15041" max="15041" width="26.28515625" style="2" customWidth="1"/>
    <col min="15042" max="15042" width="8.7109375" style="2" customWidth="1"/>
    <col min="15043" max="15050" width="9.5703125" style="2" customWidth="1"/>
    <col min="15051" max="15296" width="11.42578125" style="2"/>
    <col min="15297" max="15297" width="26.28515625" style="2" customWidth="1"/>
    <col min="15298" max="15298" width="8.7109375" style="2" customWidth="1"/>
    <col min="15299" max="15306" width="9.5703125" style="2" customWidth="1"/>
    <col min="15307" max="15552" width="11.42578125" style="2"/>
    <col min="15553" max="15553" width="26.28515625" style="2" customWidth="1"/>
    <col min="15554" max="15554" width="8.7109375" style="2" customWidth="1"/>
    <col min="15555" max="15562" width="9.5703125" style="2" customWidth="1"/>
    <col min="15563" max="15808" width="11.42578125" style="2"/>
    <col min="15809" max="15809" width="26.28515625" style="2" customWidth="1"/>
    <col min="15810" max="15810" width="8.7109375" style="2" customWidth="1"/>
    <col min="15811" max="15818" width="9.5703125" style="2" customWidth="1"/>
    <col min="15819" max="16064" width="11.42578125" style="2"/>
    <col min="16065" max="16065" width="26.28515625" style="2" customWidth="1"/>
    <col min="16066" max="16066" width="8.7109375" style="2" customWidth="1"/>
    <col min="16067" max="16074" width="9.5703125" style="2" customWidth="1"/>
    <col min="16075" max="16384" width="11.42578125" style="2"/>
  </cols>
  <sheetData>
    <row r="1" spans="1:13" ht="20.25" customHeight="1" x14ac:dyDescent="0.2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0.25" customHeight="1" x14ac:dyDescent="0.2">
      <c r="A2" s="35" t="s">
        <v>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7.9" customHeight="1" x14ac:dyDescent="0.2">
      <c r="A3" s="10" t="s">
        <v>0</v>
      </c>
      <c r="B3" s="10"/>
      <c r="C3" s="10"/>
      <c r="D3" s="10"/>
      <c r="E3" s="10"/>
      <c r="F3" s="10"/>
      <c r="G3" s="10"/>
      <c r="H3" s="10"/>
    </row>
    <row r="4" spans="1:13" ht="22.5" customHeight="1" x14ac:dyDescent="0.2">
      <c r="A4" s="34" t="s">
        <v>20</v>
      </c>
      <c r="B4" s="39"/>
      <c r="C4" s="33" t="s"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30" customHeight="1" x14ac:dyDescent="0.2">
      <c r="A5" s="40"/>
      <c r="B5" s="41"/>
      <c r="C5" s="44" t="s">
        <v>2</v>
      </c>
      <c r="D5" s="37" t="s">
        <v>3</v>
      </c>
      <c r="E5" s="38"/>
      <c r="F5" s="38"/>
      <c r="G5" s="38"/>
      <c r="H5" s="38"/>
      <c r="I5" s="38"/>
      <c r="J5" s="38"/>
      <c r="K5" s="38"/>
      <c r="L5" s="38"/>
      <c r="M5" s="38"/>
    </row>
    <row r="6" spans="1:13" ht="84.75" customHeight="1" x14ac:dyDescent="0.2">
      <c r="A6" s="42"/>
      <c r="B6" s="43"/>
      <c r="C6" s="45"/>
      <c r="D6" s="29" t="s">
        <v>30</v>
      </c>
      <c r="E6" s="29" t="s">
        <v>5</v>
      </c>
      <c r="F6" s="29" t="s">
        <v>31</v>
      </c>
      <c r="G6" s="29" t="s">
        <v>4</v>
      </c>
      <c r="H6" s="29" t="s">
        <v>32</v>
      </c>
      <c r="I6" s="29" t="s">
        <v>33</v>
      </c>
      <c r="J6" s="29" t="s">
        <v>34</v>
      </c>
      <c r="K6" s="29" t="s">
        <v>44</v>
      </c>
      <c r="L6" s="29" t="s">
        <v>35</v>
      </c>
      <c r="M6" s="29" t="s">
        <v>36</v>
      </c>
    </row>
    <row r="7" spans="1:13" ht="8.4499999999999993" customHeight="1" x14ac:dyDescent="0.2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27.75" customHeight="1" x14ac:dyDescent="0.2">
      <c r="A8" s="35" t="s">
        <v>18</v>
      </c>
      <c r="B8" s="36"/>
      <c r="C8" s="19">
        <f t="shared" ref="C8:M8" si="0">SUM(C17,C22,C26,C33,C36,C42,C45,C48,C52)</f>
        <v>4095</v>
      </c>
      <c r="D8" s="19">
        <f t="shared" si="0"/>
        <v>3499</v>
      </c>
      <c r="E8" s="19">
        <f t="shared" si="0"/>
        <v>424</v>
      </c>
      <c r="F8" s="19">
        <f t="shared" si="0"/>
        <v>16</v>
      </c>
      <c r="G8" s="19">
        <f t="shared" si="0"/>
        <v>95</v>
      </c>
      <c r="H8" s="19">
        <f t="shared" si="0"/>
        <v>23</v>
      </c>
      <c r="I8" s="19">
        <f t="shared" si="0"/>
        <v>27</v>
      </c>
      <c r="J8" s="19">
        <f t="shared" si="0"/>
        <v>6</v>
      </c>
      <c r="K8" s="19">
        <f t="shared" si="0"/>
        <v>3</v>
      </c>
      <c r="L8" s="19">
        <f t="shared" si="0"/>
        <v>1</v>
      </c>
      <c r="M8" s="20">
        <f t="shared" si="0"/>
        <v>1</v>
      </c>
    </row>
    <row r="9" spans="1:13" ht="18.95" customHeight="1" x14ac:dyDescent="0.2">
      <c r="B9" s="3" t="s">
        <v>6</v>
      </c>
      <c r="C9" s="19">
        <f>SUM(D9:M9)</f>
        <v>581</v>
      </c>
      <c r="D9" s="21">
        <v>537</v>
      </c>
      <c r="E9" s="19">
        <v>21</v>
      </c>
      <c r="F9" s="19" t="s">
        <v>21</v>
      </c>
      <c r="G9" s="19">
        <v>12</v>
      </c>
      <c r="H9" s="19">
        <v>4</v>
      </c>
      <c r="I9" s="19">
        <v>5</v>
      </c>
      <c r="J9" s="19" t="s">
        <v>21</v>
      </c>
      <c r="K9" s="19">
        <v>2</v>
      </c>
      <c r="L9" s="19" t="s">
        <v>21</v>
      </c>
      <c r="M9" s="20" t="s">
        <v>21</v>
      </c>
    </row>
    <row r="10" spans="1:13" ht="18.95" customHeight="1" x14ac:dyDescent="0.2">
      <c r="B10" s="2" t="s">
        <v>28</v>
      </c>
      <c r="C10" s="19">
        <f t="shared" ref="C10:C15" si="1">SUM(D10:M10)</f>
        <v>226</v>
      </c>
      <c r="D10" s="19">
        <v>202</v>
      </c>
      <c r="E10" s="19">
        <v>15</v>
      </c>
      <c r="F10" s="19">
        <v>3</v>
      </c>
      <c r="G10" s="19" t="s">
        <v>21</v>
      </c>
      <c r="H10" s="19">
        <v>3</v>
      </c>
      <c r="I10" s="19">
        <v>3</v>
      </c>
      <c r="J10" s="19" t="s">
        <v>21</v>
      </c>
      <c r="K10" s="19" t="s">
        <v>21</v>
      </c>
      <c r="L10" s="19" t="s">
        <v>21</v>
      </c>
      <c r="M10" s="20" t="s">
        <v>21</v>
      </c>
    </row>
    <row r="11" spans="1:13" ht="18.95" customHeight="1" x14ac:dyDescent="0.2">
      <c r="B11" s="4" t="s">
        <v>25</v>
      </c>
      <c r="C11" s="19">
        <f t="shared" si="1"/>
        <v>51</v>
      </c>
      <c r="D11" s="21">
        <v>42</v>
      </c>
      <c r="E11" s="19">
        <v>5</v>
      </c>
      <c r="F11" s="19">
        <v>1</v>
      </c>
      <c r="G11" s="19">
        <v>2</v>
      </c>
      <c r="H11" s="19" t="s">
        <v>21</v>
      </c>
      <c r="I11" s="19">
        <v>1</v>
      </c>
      <c r="J11" s="19" t="s">
        <v>21</v>
      </c>
      <c r="K11" s="19" t="s">
        <v>21</v>
      </c>
      <c r="L11" s="19" t="s">
        <v>21</v>
      </c>
      <c r="M11" s="20" t="s">
        <v>21</v>
      </c>
    </row>
    <row r="12" spans="1:13" ht="18.95" customHeight="1" x14ac:dyDescent="0.2">
      <c r="B12" s="4" t="s">
        <v>7</v>
      </c>
      <c r="C12" s="19">
        <f t="shared" si="1"/>
        <v>204</v>
      </c>
      <c r="D12" s="21">
        <v>194</v>
      </c>
      <c r="E12" s="19">
        <v>7</v>
      </c>
      <c r="F12" s="19">
        <v>1</v>
      </c>
      <c r="G12" s="19" t="s">
        <v>21</v>
      </c>
      <c r="H12" s="19" t="s">
        <v>21</v>
      </c>
      <c r="I12" s="19">
        <v>2</v>
      </c>
      <c r="J12" s="19" t="s">
        <v>21</v>
      </c>
      <c r="K12" s="19" t="s">
        <v>21</v>
      </c>
      <c r="L12" s="19" t="s">
        <v>21</v>
      </c>
      <c r="M12" s="20" t="s">
        <v>21</v>
      </c>
    </row>
    <row r="13" spans="1:13" ht="18.95" customHeight="1" x14ac:dyDescent="0.2">
      <c r="B13" s="18" t="s">
        <v>8</v>
      </c>
      <c r="C13" s="19">
        <f t="shared" si="1"/>
        <v>131</v>
      </c>
      <c r="D13" s="21">
        <v>125</v>
      </c>
      <c r="E13" s="19">
        <v>2</v>
      </c>
      <c r="F13" s="19" t="s">
        <v>21</v>
      </c>
      <c r="G13" s="19">
        <v>3</v>
      </c>
      <c r="H13" s="19">
        <v>1</v>
      </c>
      <c r="I13" s="19" t="s">
        <v>21</v>
      </c>
      <c r="J13" s="19" t="s">
        <v>21</v>
      </c>
      <c r="K13" s="19" t="s">
        <v>21</v>
      </c>
      <c r="L13" s="19" t="s">
        <v>21</v>
      </c>
      <c r="M13" s="20" t="s">
        <v>21</v>
      </c>
    </row>
    <row r="14" spans="1:13" ht="18.95" customHeight="1" x14ac:dyDescent="0.2">
      <c r="B14" s="18" t="s">
        <v>37</v>
      </c>
      <c r="C14" s="19">
        <f t="shared" si="1"/>
        <v>726</v>
      </c>
      <c r="D14" s="19">
        <v>648</v>
      </c>
      <c r="E14" s="19">
        <v>56</v>
      </c>
      <c r="F14" s="19">
        <v>2</v>
      </c>
      <c r="G14" s="19">
        <v>16</v>
      </c>
      <c r="H14" s="19" t="s">
        <v>21</v>
      </c>
      <c r="I14" s="19">
        <v>3</v>
      </c>
      <c r="J14" s="19">
        <v>1</v>
      </c>
      <c r="K14" s="19" t="s">
        <v>21</v>
      </c>
      <c r="L14" s="19" t="s">
        <v>21</v>
      </c>
      <c r="M14" s="20" t="s">
        <v>21</v>
      </c>
    </row>
    <row r="15" spans="1:13" ht="18.95" customHeight="1" x14ac:dyDescent="0.2">
      <c r="B15" s="1" t="s">
        <v>9</v>
      </c>
      <c r="C15" s="19">
        <f t="shared" si="1"/>
        <v>220</v>
      </c>
      <c r="D15" s="19">
        <v>158</v>
      </c>
      <c r="E15" s="19">
        <v>43</v>
      </c>
      <c r="F15" s="19">
        <v>3</v>
      </c>
      <c r="G15" s="19">
        <v>1</v>
      </c>
      <c r="H15" s="19">
        <v>8</v>
      </c>
      <c r="I15" s="19">
        <v>6</v>
      </c>
      <c r="J15" s="19">
        <v>1</v>
      </c>
      <c r="K15" s="19" t="s">
        <v>21</v>
      </c>
      <c r="L15" s="19" t="s">
        <v>21</v>
      </c>
      <c r="M15" s="20" t="s">
        <v>21</v>
      </c>
    </row>
    <row r="16" spans="1:13" ht="18.95" customHeight="1" x14ac:dyDescent="0.2">
      <c r="B16" s="18" t="s">
        <v>43</v>
      </c>
      <c r="C16" s="19">
        <f>SUM(D16:M16)</f>
        <v>1956</v>
      </c>
      <c r="D16" s="21">
        <v>1593</v>
      </c>
      <c r="E16" s="19">
        <v>275</v>
      </c>
      <c r="F16" s="19">
        <v>6</v>
      </c>
      <c r="G16" s="19">
        <v>61</v>
      </c>
      <c r="H16" s="19">
        <v>7</v>
      </c>
      <c r="I16" s="19">
        <v>7</v>
      </c>
      <c r="J16" s="19">
        <v>4</v>
      </c>
      <c r="K16" s="19">
        <v>1</v>
      </c>
      <c r="L16" s="19">
        <v>1</v>
      </c>
      <c r="M16" s="20">
        <v>1</v>
      </c>
    </row>
    <row r="17" spans="1:13" ht="21" customHeight="1" x14ac:dyDescent="0.2">
      <c r="A17" s="3" t="s">
        <v>40</v>
      </c>
      <c r="C17" s="19">
        <f>SUM(D17:M17)</f>
        <v>328</v>
      </c>
      <c r="D17" s="19">
        <f>SUM(D18:D21)</f>
        <v>262</v>
      </c>
      <c r="E17" s="19">
        <f t="shared" ref="E17:I17" si="2">SUM(E18:E21)</f>
        <v>52</v>
      </c>
      <c r="F17" s="19">
        <f t="shared" si="2"/>
        <v>2</v>
      </c>
      <c r="G17" s="19">
        <f t="shared" si="2"/>
        <v>10</v>
      </c>
      <c r="H17" s="19" t="s">
        <v>21</v>
      </c>
      <c r="I17" s="19">
        <f t="shared" si="2"/>
        <v>2</v>
      </c>
      <c r="J17" s="19" t="s">
        <v>21</v>
      </c>
      <c r="K17" s="19" t="s">
        <v>21</v>
      </c>
      <c r="L17" s="19" t="s">
        <v>21</v>
      </c>
      <c r="M17" s="20" t="s">
        <v>21</v>
      </c>
    </row>
    <row r="18" spans="1:13" ht="18" customHeight="1" x14ac:dyDescent="0.2">
      <c r="B18" s="4" t="s">
        <v>7</v>
      </c>
      <c r="C18" s="19">
        <f>SUM(D18:M18)</f>
        <v>8</v>
      </c>
      <c r="D18" s="22">
        <v>5</v>
      </c>
      <c r="E18" s="22">
        <v>2</v>
      </c>
      <c r="F18" s="22" t="s">
        <v>21</v>
      </c>
      <c r="G18" s="22" t="s">
        <v>21</v>
      </c>
      <c r="H18" s="22" t="s">
        <v>21</v>
      </c>
      <c r="I18" s="22">
        <v>1</v>
      </c>
      <c r="J18" s="22" t="s">
        <v>21</v>
      </c>
      <c r="K18" s="22" t="s">
        <v>21</v>
      </c>
      <c r="L18" s="22" t="s">
        <v>21</v>
      </c>
      <c r="M18" s="23" t="s">
        <v>21</v>
      </c>
    </row>
    <row r="19" spans="1:13" ht="18" customHeight="1" x14ac:dyDescent="0.2">
      <c r="B19" s="18" t="s">
        <v>37</v>
      </c>
      <c r="C19" s="19">
        <f t="shared" ref="C19:C32" si="3">SUM(D19:M19)</f>
        <v>203</v>
      </c>
      <c r="D19" s="22">
        <v>182</v>
      </c>
      <c r="E19" s="22">
        <v>15</v>
      </c>
      <c r="F19" s="22" t="s">
        <v>21</v>
      </c>
      <c r="G19" s="22">
        <v>6</v>
      </c>
      <c r="H19" s="22" t="s">
        <v>21</v>
      </c>
      <c r="I19" s="22" t="s">
        <v>21</v>
      </c>
      <c r="J19" s="22" t="s">
        <v>21</v>
      </c>
      <c r="K19" s="22" t="s">
        <v>21</v>
      </c>
      <c r="L19" s="22" t="s">
        <v>21</v>
      </c>
      <c r="M19" s="23" t="s">
        <v>21</v>
      </c>
    </row>
    <row r="20" spans="1:13" ht="18" customHeight="1" x14ac:dyDescent="0.2">
      <c r="B20" s="1" t="s">
        <v>9</v>
      </c>
      <c r="C20" s="19">
        <f t="shared" si="3"/>
        <v>11</v>
      </c>
      <c r="D20" s="22">
        <v>4</v>
      </c>
      <c r="E20" s="22">
        <v>6</v>
      </c>
      <c r="F20" s="22">
        <v>1</v>
      </c>
      <c r="G20" s="22" t="s">
        <v>21</v>
      </c>
      <c r="H20" s="22" t="s">
        <v>21</v>
      </c>
      <c r="I20" s="22" t="s">
        <v>21</v>
      </c>
      <c r="J20" s="22" t="s">
        <v>21</v>
      </c>
      <c r="K20" s="22" t="s">
        <v>21</v>
      </c>
      <c r="L20" s="22" t="s">
        <v>21</v>
      </c>
      <c r="M20" s="23" t="s">
        <v>21</v>
      </c>
    </row>
    <row r="21" spans="1:13" ht="18" customHeight="1" x14ac:dyDescent="0.2">
      <c r="B21" s="18" t="s">
        <v>43</v>
      </c>
      <c r="C21" s="19">
        <f t="shared" si="3"/>
        <v>106</v>
      </c>
      <c r="D21" s="22">
        <v>71</v>
      </c>
      <c r="E21" s="22">
        <v>29</v>
      </c>
      <c r="F21" s="22">
        <v>1</v>
      </c>
      <c r="G21" s="22">
        <v>4</v>
      </c>
      <c r="H21" s="22" t="s">
        <v>21</v>
      </c>
      <c r="I21" s="22">
        <v>1</v>
      </c>
      <c r="J21" s="22" t="s">
        <v>21</v>
      </c>
      <c r="K21" s="22" t="s">
        <v>21</v>
      </c>
      <c r="L21" s="22" t="s">
        <v>21</v>
      </c>
      <c r="M21" s="23" t="s">
        <v>21</v>
      </c>
    </row>
    <row r="22" spans="1:13" ht="21" customHeight="1" x14ac:dyDescent="0.2">
      <c r="A22" s="31" t="s">
        <v>12</v>
      </c>
      <c r="B22" s="32"/>
      <c r="C22" s="19">
        <f t="shared" si="3"/>
        <v>529</v>
      </c>
      <c r="D22" s="19">
        <f>SUM(D23:D25)</f>
        <v>440</v>
      </c>
      <c r="E22" s="19">
        <f t="shared" ref="E22:J22" si="4">SUM(E23:E25)</f>
        <v>60</v>
      </c>
      <c r="F22" s="19" t="s">
        <v>21</v>
      </c>
      <c r="G22" s="19">
        <f t="shared" si="4"/>
        <v>23</v>
      </c>
      <c r="H22" s="19">
        <f t="shared" si="4"/>
        <v>1</v>
      </c>
      <c r="I22" s="19">
        <f t="shared" si="4"/>
        <v>3</v>
      </c>
      <c r="J22" s="19">
        <f t="shared" si="4"/>
        <v>2</v>
      </c>
      <c r="K22" s="19" t="s">
        <v>21</v>
      </c>
      <c r="L22" s="19" t="s">
        <v>21</v>
      </c>
      <c r="M22" s="20" t="s">
        <v>21</v>
      </c>
    </row>
    <row r="23" spans="1:13" ht="18" customHeight="1" x14ac:dyDescent="0.2">
      <c r="B23" s="18" t="s">
        <v>37</v>
      </c>
      <c r="C23" s="19">
        <f t="shared" si="3"/>
        <v>129</v>
      </c>
      <c r="D23" s="22">
        <v>111</v>
      </c>
      <c r="E23" s="22">
        <v>14</v>
      </c>
      <c r="F23" s="22" t="s">
        <v>21</v>
      </c>
      <c r="G23" s="22">
        <v>4</v>
      </c>
      <c r="H23" s="22" t="s">
        <v>21</v>
      </c>
      <c r="I23" s="22" t="s">
        <v>21</v>
      </c>
      <c r="J23" s="22" t="s">
        <v>21</v>
      </c>
      <c r="K23" s="22" t="s">
        <v>21</v>
      </c>
      <c r="L23" s="22" t="s">
        <v>21</v>
      </c>
      <c r="M23" s="23" t="s">
        <v>21</v>
      </c>
    </row>
    <row r="24" spans="1:13" ht="18" customHeight="1" x14ac:dyDescent="0.2">
      <c r="B24" s="1" t="s">
        <v>9</v>
      </c>
      <c r="C24" s="19">
        <f t="shared" si="3"/>
        <v>8</v>
      </c>
      <c r="D24" s="22">
        <v>6</v>
      </c>
      <c r="E24" s="22">
        <v>1</v>
      </c>
      <c r="F24" s="22" t="s">
        <v>21</v>
      </c>
      <c r="G24" s="22" t="s">
        <v>21</v>
      </c>
      <c r="H24" s="22" t="s">
        <v>21</v>
      </c>
      <c r="I24" s="22">
        <v>1</v>
      </c>
      <c r="J24" s="22" t="s">
        <v>21</v>
      </c>
      <c r="K24" s="22" t="s">
        <v>21</v>
      </c>
      <c r="L24" s="22" t="s">
        <v>21</v>
      </c>
      <c r="M24" s="23" t="s">
        <v>21</v>
      </c>
    </row>
    <row r="25" spans="1:13" ht="18" customHeight="1" x14ac:dyDescent="0.2">
      <c r="B25" s="18" t="s">
        <v>43</v>
      </c>
      <c r="C25" s="19">
        <f t="shared" si="3"/>
        <v>392</v>
      </c>
      <c r="D25" s="22">
        <v>323</v>
      </c>
      <c r="E25" s="22">
        <v>45</v>
      </c>
      <c r="F25" s="22" t="s">
        <v>21</v>
      </c>
      <c r="G25" s="22">
        <v>19</v>
      </c>
      <c r="H25" s="22">
        <v>1</v>
      </c>
      <c r="I25" s="22">
        <v>2</v>
      </c>
      <c r="J25" s="22">
        <v>2</v>
      </c>
      <c r="K25" s="22" t="s">
        <v>21</v>
      </c>
      <c r="L25" s="22" t="s">
        <v>21</v>
      </c>
      <c r="M25" s="23" t="s">
        <v>21</v>
      </c>
    </row>
    <row r="26" spans="1:13" ht="21" customHeight="1" x14ac:dyDescent="0.2">
      <c r="A26" s="3" t="s">
        <v>13</v>
      </c>
      <c r="C26" s="19">
        <f t="shared" si="3"/>
        <v>515</v>
      </c>
      <c r="D26" s="19">
        <f>SUM(D27:D32)</f>
        <v>442</v>
      </c>
      <c r="E26" s="19">
        <f t="shared" ref="E26:J26" si="5">SUM(E27:E32)</f>
        <v>53</v>
      </c>
      <c r="F26" s="19">
        <f t="shared" si="5"/>
        <v>3</v>
      </c>
      <c r="G26" s="19">
        <f t="shared" si="5"/>
        <v>11</v>
      </c>
      <c r="H26" s="19">
        <f t="shared" si="5"/>
        <v>3</v>
      </c>
      <c r="I26" s="19">
        <f t="shared" si="5"/>
        <v>2</v>
      </c>
      <c r="J26" s="19">
        <f t="shared" si="5"/>
        <v>1</v>
      </c>
      <c r="K26" s="19" t="s">
        <v>21</v>
      </c>
      <c r="L26" s="19" t="s">
        <v>21</v>
      </c>
      <c r="M26" s="20" t="s">
        <v>21</v>
      </c>
    </row>
    <row r="27" spans="1:13" ht="18" customHeight="1" x14ac:dyDescent="0.2">
      <c r="B27" s="3" t="s">
        <v>6</v>
      </c>
      <c r="C27" s="19">
        <f t="shared" si="3"/>
        <v>239</v>
      </c>
      <c r="D27" s="22">
        <v>226</v>
      </c>
      <c r="E27" s="22">
        <v>6</v>
      </c>
      <c r="F27" s="22" t="s">
        <v>21</v>
      </c>
      <c r="G27" s="22">
        <v>5</v>
      </c>
      <c r="H27" s="22">
        <v>2</v>
      </c>
      <c r="I27" s="22" t="s">
        <v>21</v>
      </c>
      <c r="J27" s="22" t="s">
        <v>21</v>
      </c>
      <c r="K27" s="22" t="s">
        <v>21</v>
      </c>
      <c r="L27" s="22" t="s">
        <v>21</v>
      </c>
      <c r="M27" s="23" t="s">
        <v>21</v>
      </c>
    </row>
    <row r="28" spans="1:13" ht="18" customHeight="1" x14ac:dyDescent="0.2">
      <c r="B28" s="1" t="s">
        <v>26</v>
      </c>
      <c r="C28" s="19">
        <f t="shared" si="3"/>
        <v>8</v>
      </c>
      <c r="D28" s="22">
        <v>8</v>
      </c>
      <c r="E28" s="22" t="s">
        <v>21</v>
      </c>
      <c r="F28" s="22" t="s">
        <v>21</v>
      </c>
      <c r="G28" s="22" t="s">
        <v>21</v>
      </c>
      <c r="H28" s="22" t="s">
        <v>21</v>
      </c>
      <c r="I28" s="22" t="s">
        <v>21</v>
      </c>
      <c r="J28" s="22" t="s">
        <v>21</v>
      </c>
      <c r="K28" s="22" t="s">
        <v>21</v>
      </c>
      <c r="L28" s="22" t="s">
        <v>21</v>
      </c>
      <c r="M28" s="23" t="s">
        <v>21</v>
      </c>
    </row>
    <row r="29" spans="1:13" ht="18" customHeight="1" x14ac:dyDescent="0.2">
      <c r="B29" s="1" t="s">
        <v>25</v>
      </c>
      <c r="C29" s="19">
        <f t="shared" si="3"/>
        <v>51</v>
      </c>
      <c r="D29" s="22">
        <v>42</v>
      </c>
      <c r="E29" s="22">
        <v>5</v>
      </c>
      <c r="F29" s="22">
        <v>1</v>
      </c>
      <c r="G29" s="22">
        <v>2</v>
      </c>
      <c r="H29" s="22" t="s">
        <v>21</v>
      </c>
      <c r="I29" s="22">
        <v>1</v>
      </c>
      <c r="J29" s="22" t="s">
        <v>21</v>
      </c>
      <c r="K29" s="22" t="s">
        <v>21</v>
      </c>
      <c r="L29" s="22" t="s">
        <v>21</v>
      </c>
      <c r="M29" s="23" t="s">
        <v>21</v>
      </c>
    </row>
    <row r="30" spans="1:13" ht="18" customHeight="1" x14ac:dyDescent="0.2">
      <c r="B30" s="1" t="s">
        <v>29</v>
      </c>
      <c r="C30" s="19">
        <f t="shared" si="3"/>
        <v>21</v>
      </c>
      <c r="D30" s="22">
        <v>19</v>
      </c>
      <c r="E30" s="22">
        <v>2</v>
      </c>
      <c r="F30" s="22" t="s">
        <v>21</v>
      </c>
      <c r="G30" s="22" t="s">
        <v>21</v>
      </c>
      <c r="H30" s="22" t="s">
        <v>21</v>
      </c>
      <c r="I30" s="22" t="s">
        <v>21</v>
      </c>
      <c r="J30" s="22" t="s">
        <v>21</v>
      </c>
      <c r="K30" s="22" t="s">
        <v>21</v>
      </c>
      <c r="L30" s="22" t="s">
        <v>21</v>
      </c>
      <c r="M30" s="23" t="s">
        <v>21</v>
      </c>
    </row>
    <row r="31" spans="1:13" ht="18" customHeight="1" x14ac:dyDescent="0.2">
      <c r="B31" s="1" t="s">
        <v>9</v>
      </c>
      <c r="C31" s="19">
        <f t="shared" si="3"/>
        <v>6</v>
      </c>
      <c r="D31" s="22">
        <v>2</v>
      </c>
      <c r="E31" s="22">
        <v>3</v>
      </c>
      <c r="F31" s="22">
        <v>1</v>
      </c>
      <c r="G31" s="22" t="s">
        <v>21</v>
      </c>
      <c r="H31" s="22" t="s">
        <v>21</v>
      </c>
      <c r="I31" s="22" t="s">
        <v>21</v>
      </c>
      <c r="J31" s="22" t="s">
        <v>21</v>
      </c>
      <c r="K31" s="22" t="s">
        <v>21</v>
      </c>
      <c r="L31" s="22" t="s">
        <v>21</v>
      </c>
      <c r="M31" s="23" t="s">
        <v>21</v>
      </c>
    </row>
    <row r="32" spans="1:13" ht="18" customHeight="1" x14ac:dyDescent="0.2">
      <c r="B32" s="18" t="s">
        <v>43</v>
      </c>
      <c r="C32" s="19">
        <f t="shared" si="3"/>
        <v>190</v>
      </c>
      <c r="D32" s="22">
        <v>145</v>
      </c>
      <c r="E32" s="22">
        <v>37</v>
      </c>
      <c r="F32" s="22">
        <v>1</v>
      </c>
      <c r="G32" s="22">
        <v>4</v>
      </c>
      <c r="H32" s="22">
        <v>1</v>
      </c>
      <c r="I32" s="22">
        <v>1</v>
      </c>
      <c r="J32" s="22">
        <v>1</v>
      </c>
      <c r="K32" s="22" t="s">
        <v>21</v>
      </c>
      <c r="L32" s="22" t="s">
        <v>21</v>
      </c>
      <c r="M32" s="23" t="s">
        <v>21</v>
      </c>
    </row>
    <row r="33" spans="1:13" ht="21" customHeight="1" x14ac:dyDescent="0.2">
      <c r="A33" s="31" t="s">
        <v>14</v>
      </c>
      <c r="B33" s="32"/>
      <c r="C33" s="19">
        <f>SUM(D33:M33)</f>
        <v>152</v>
      </c>
      <c r="D33" s="19">
        <f>SUM(D34:D35)</f>
        <v>128</v>
      </c>
      <c r="E33" s="19">
        <f t="shared" ref="E33:I33" si="6">SUM(E34:E35)</f>
        <v>17</v>
      </c>
      <c r="F33" s="19" t="s">
        <v>21</v>
      </c>
      <c r="G33" s="19">
        <f t="shared" si="6"/>
        <v>5</v>
      </c>
      <c r="H33" s="19">
        <f t="shared" si="6"/>
        <v>1</v>
      </c>
      <c r="I33" s="19">
        <f t="shared" si="6"/>
        <v>1</v>
      </c>
      <c r="J33" s="19" t="s">
        <v>21</v>
      </c>
      <c r="K33" s="19" t="s">
        <v>21</v>
      </c>
      <c r="L33" s="19" t="s">
        <v>21</v>
      </c>
      <c r="M33" s="20" t="s">
        <v>21</v>
      </c>
    </row>
    <row r="34" spans="1:13" ht="18" customHeight="1" x14ac:dyDescent="0.2">
      <c r="B34" s="3" t="s">
        <v>6</v>
      </c>
      <c r="C34" s="19">
        <f>SUM(D34:M34)</f>
        <v>65</v>
      </c>
      <c r="D34" s="22">
        <v>58</v>
      </c>
      <c r="E34" s="22">
        <v>3</v>
      </c>
      <c r="F34" s="22" t="s">
        <v>21</v>
      </c>
      <c r="G34" s="22">
        <v>3</v>
      </c>
      <c r="H34" s="22" t="s">
        <v>21</v>
      </c>
      <c r="I34" s="22">
        <v>1</v>
      </c>
      <c r="J34" s="22" t="s">
        <v>21</v>
      </c>
      <c r="K34" s="22" t="s">
        <v>21</v>
      </c>
      <c r="L34" s="22" t="s">
        <v>21</v>
      </c>
      <c r="M34" s="23" t="s">
        <v>21</v>
      </c>
    </row>
    <row r="35" spans="1:13" ht="18" customHeight="1" x14ac:dyDescent="0.2">
      <c r="B35" s="18" t="s">
        <v>43</v>
      </c>
      <c r="C35" s="19">
        <f>SUM(D35:M35)</f>
        <v>87</v>
      </c>
      <c r="D35" s="22">
        <v>70</v>
      </c>
      <c r="E35" s="22">
        <v>14</v>
      </c>
      <c r="F35" s="22" t="s">
        <v>21</v>
      </c>
      <c r="G35" s="22">
        <v>2</v>
      </c>
      <c r="H35" s="22">
        <v>1</v>
      </c>
      <c r="I35" s="22" t="s">
        <v>21</v>
      </c>
      <c r="J35" s="22" t="s">
        <v>21</v>
      </c>
      <c r="K35" s="22" t="s">
        <v>21</v>
      </c>
      <c r="L35" s="22" t="s">
        <v>21</v>
      </c>
      <c r="M35" s="23" t="s">
        <v>21</v>
      </c>
    </row>
    <row r="36" spans="1:13" ht="21" customHeight="1" x14ac:dyDescent="0.2">
      <c r="A36" s="31" t="s">
        <v>17</v>
      </c>
      <c r="B36" s="32"/>
      <c r="C36" s="19">
        <f>SUM(D36:M36)</f>
        <v>620</v>
      </c>
      <c r="D36" s="19">
        <f>SUM(D37:D41)</f>
        <v>578</v>
      </c>
      <c r="E36" s="19">
        <f t="shared" ref="E36:K36" si="7">SUM(E37:E41)</f>
        <v>26</v>
      </c>
      <c r="F36" s="19">
        <f t="shared" si="7"/>
        <v>2</v>
      </c>
      <c r="G36" s="19">
        <f t="shared" si="7"/>
        <v>7</v>
      </c>
      <c r="H36" s="19">
        <f t="shared" si="7"/>
        <v>1</v>
      </c>
      <c r="I36" s="19">
        <f t="shared" si="7"/>
        <v>4</v>
      </c>
      <c r="J36" s="19">
        <f t="shared" si="7"/>
        <v>1</v>
      </c>
      <c r="K36" s="19">
        <f t="shared" si="7"/>
        <v>1</v>
      </c>
      <c r="L36" s="19" t="s">
        <v>21</v>
      </c>
      <c r="M36" s="20" t="s">
        <v>21</v>
      </c>
    </row>
    <row r="37" spans="1:13" ht="18" customHeight="1" x14ac:dyDescent="0.2">
      <c r="B37" s="3" t="s">
        <v>6</v>
      </c>
      <c r="C37" s="19">
        <f>SUM(D37:M37)</f>
        <v>112</v>
      </c>
      <c r="D37" s="22">
        <v>103</v>
      </c>
      <c r="E37" s="22">
        <v>4</v>
      </c>
      <c r="F37" s="22" t="s">
        <v>21</v>
      </c>
      <c r="G37" s="22">
        <v>1</v>
      </c>
      <c r="H37" s="22" t="s">
        <v>21</v>
      </c>
      <c r="I37" s="22">
        <v>3</v>
      </c>
      <c r="J37" s="22" t="s">
        <v>21</v>
      </c>
      <c r="K37" s="22">
        <v>1</v>
      </c>
      <c r="L37" s="22" t="s">
        <v>21</v>
      </c>
      <c r="M37" s="23" t="s">
        <v>21</v>
      </c>
    </row>
    <row r="38" spans="1:13" ht="18" customHeight="1" x14ac:dyDescent="0.2">
      <c r="B38" s="3" t="s">
        <v>7</v>
      </c>
      <c r="C38" s="19">
        <f t="shared" ref="C38:C41" si="8">SUM(D38:M38)</f>
        <v>196</v>
      </c>
      <c r="D38" s="22">
        <v>189</v>
      </c>
      <c r="E38" s="22">
        <v>5</v>
      </c>
      <c r="F38" s="22">
        <v>1</v>
      </c>
      <c r="G38" s="22" t="s">
        <v>21</v>
      </c>
      <c r="H38" s="22" t="s">
        <v>21</v>
      </c>
      <c r="I38" s="22">
        <v>1</v>
      </c>
      <c r="J38" s="22" t="s">
        <v>21</v>
      </c>
      <c r="K38" s="22" t="s">
        <v>21</v>
      </c>
      <c r="L38" s="22" t="s">
        <v>21</v>
      </c>
      <c r="M38" s="23" t="s">
        <v>21</v>
      </c>
    </row>
    <row r="39" spans="1:13" ht="18" customHeight="1" x14ac:dyDescent="0.2">
      <c r="B39" s="4" t="s">
        <v>8</v>
      </c>
      <c r="C39" s="19">
        <f t="shared" si="8"/>
        <v>131</v>
      </c>
      <c r="D39" s="22">
        <v>125</v>
      </c>
      <c r="E39" s="22">
        <v>2</v>
      </c>
      <c r="F39" s="22" t="s">
        <v>21</v>
      </c>
      <c r="G39" s="22">
        <v>3</v>
      </c>
      <c r="H39" s="22">
        <v>1</v>
      </c>
      <c r="I39" s="22" t="s">
        <v>21</v>
      </c>
      <c r="J39" s="22" t="s">
        <v>21</v>
      </c>
      <c r="K39" s="22" t="s">
        <v>21</v>
      </c>
      <c r="L39" s="22" t="s">
        <v>21</v>
      </c>
      <c r="M39" s="23" t="s">
        <v>21</v>
      </c>
    </row>
    <row r="40" spans="1:13" ht="18" customHeight="1" x14ac:dyDescent="0.2">
      <c r="B40" s="18" t="s">
        <v>37</v>
      </c>
      <c r="C40" s="19">
        <f t="shared" si="8"/>
        <v>73</v>
      </c>
      <c r="D40" s="22">
        <v>67</v>
      </c>
      <c r="E40" s="22">
        <v>3</v>
      </c>
      <c r="F40" s="22">
        <v>1</v>
      </c>
      <c r="G40" s="22">
        <v>1</v>
      </c>
      <c r="H40" s="22" t="s">
        <v>21</v>
      </c>
      <c r="I40" s="22" t="s">
        <v>21</v>
      </c>
      <c r="J40" s="22">
        <v>1</v>
      </c>
      <c r="K40" s="22" t="s">
        <v>21</v>
      </c>
      <c r="L40" s="22" t="s">
        <v>21</v>
      </c>
      <c r="M40" s="23" t="s">
        <v>21</v>
      </c>
    </row>
    <row r="41" spans="1:13" ht="18" customHeight="1" x14ac:dyDescent="0.2">
      <c r="B41" s="18" t="s">
        <v>43</v>
      </c>
      <c r="C41" s="19">
        <f t="shared" si="8"/>
        <v>108</v>
      </c>
      <c r="D41" s="22">
        <v>94</v>
      </c>
      <c r="E41" s="22">
        <v>12</v>
      </c>
      <c r="F41" s="22" t="s">
        <v>21</v>
      </c>
      <c r="G41" s="22">
        <v>2</v>
      </c>
      <c r="H41" s="22" t="s">
        <v>21</v>
      </c>
      <c r="I41" s="22" t="s">
        <v>21</v>
      </c>
      <c r="J41" s="22" t="s">
        <v>21</v>
      </c>
      <c r="K41" s="22" t="s">
        <v>21</v>
      </c>
      <c r="L41" s="22" t="s">
        <v>21</v>
      </c>
      <c r="M41" s="23" t="s">
        <v>21</v>
      </c>
    </row>
    <row r="42" spans="1:13" ht="21" customHeight="1" x14ac:dyDescent="0.2">
      <c r="A42" s="31" t="s">
        <v>10</v>
      </c>
      <c r="B42" s="32"/>
      <c r="C42" s="19">
        <f>SUM(D42:M42)</f>
        <v>92</v>
      </c>
      <c r="D42" s="19">
        <f>SUM(D43:D44)</f>
        <v>59</v>
      </c>
      <c r="E42" s="19">
        <f t="shared" ref="E42:M42" si="9">SUM(E43:E44)</f>
        <v>26</v>
      </c>
      <c r="F42" s="19" t="s">
        <v>21</v>
      </c>
      <c r="G42" s="19">
        <f t="shared" si="9"/>
        <v>5</v>
      </c>
      <c r="H42" s="19">
        <f t="shared" si="9"/>
        <v>1</v>
      </c>
      <c r="I42" s="19" t="s">
        <v>21</v>
      </c>
      <c r="J42" s="19" t="s">
        <v>21</v>
      </c>
      <c r="K42" s="19" t="s">
        <v>21</v>
      </c>
      <c r="L42" s="19" t="s">
        <v>21</v>
      </c>
      <c r="M42" s="20">
        <f t="shared" si="9"/>
        <v>1</v>
      </c>
    </row>
    <row r="43" spans="1:13" ht="18" customHeight="1" x14ac:dyDescent="0.2">
      <c r="B43" s="4" t="s">
        <v>9</v>
      </c>
      <c r="C43" s="19">
        <f>SUM(D43:H43)</f>
        <v>9</v>
      </c>
      <c r="D43" s="22">
        <v>3</v>
      </c>
      <c r="E43" s="22">
        <v>5</v>
      </c>
      <c r="F43" s="22" t="s">
        <v>21</v>
      </c>
      <c r="G43" s="22" t="s">
        <v>21</v>
      </c>
      <c r="H43" s="22">
        <v>1</v>
      </c>
      <c r="I43" s="22" t="s">
        <v>21</v>
      </c>
      <c r="J43" s="22" t="s">
        <v>21</v>
      </c>
      <c r="K43" s="22" t="s">
        <v>21</v>
      </c>
      <c r="L43" s="22" t="s">
        <v>21</v>
      </c>
      <c r="M43" s="23" t="s">
        <v>21</v>
      </c>
    </row>
    <row r="44" spans="1:13" ht="18" customHeight="1" x14ac:dyDescent="0.2">
      <c r="B44" s="18" t="s">
        <v>43</v>
      </c>
      <c r="C44" s="19">
        <f t="shared" ref="C44:C57" si="10">SUM(D44:M44)</f>
        <v>83</v>
      </c>
      <c r="D44" s="22">
        <v>56</v>
      </c>
      <c r="E44" s="22">
        <v>21</v>
      </c>
      <c r="F44" s="22" t="s">
        <v>21</v>
      </c>
      <c r="G44" s="22">
        <v>5</v>
      </c>
      <c r="H44" s="22" t="s">
        <v>21</v>
      </c>
      <c r="I44" s="22" t="s">
        <v>21</v>
      </c>
      <c r="J44" s="22" t="s">
        <v>21</v>
      </c>
      <c r="K44" s="22" t="s">
        <v>21</v>
      </c>
      <c r="L44" s="22" t="s">
        <v>21</v>
      </c>
      <c r="M44" s="23">
        <v>1</v>
      </c>
    </row>
    <row r="45" spans="1:13" ht="21" customHeight="1" x14ac:dyDescent="0.2">
      <c r="A45" s="31" t="s">
        <v>11</v>
      </c>
      <c r="B45" s="32"/>
      <c r="C45" s="19">
        <f t="shared" si="10"/>
        <v>318</v>
      </c>
      <c r="D45" s="19">
        <f>SUM(D46:D47)</f>
        <v>258</v>
      </c>
      <c r="E45" s="19">
        <f t="shared" ref="E45:L45" si="11">SUM(E46:E47)</f>
        <v>40</v>
      </c>
      <c r="F45" s="19">
        <f t="shared" si="11"/>
        <v>3</v>
      </c>
      <c r="G45" s="19">
        <f t="shared" si="11"/>
        <v>11</v>
      </c>
      <c r="H45" s="19">
        <f t="shared" si="11"/>
        <v>4</v>
      </c>
      <c r="I45" s="19">
        <f t="shared" si="11"/>
        <v>1</v>
      </c>
      <c r="J45" s="19" t="s">
        <v>21</v>
      </c>
      <c r="K45" s="19" t="s">
        <v>21</v>
      </c>
      <c r="L45" s="19">
        <f t="shared" si="11"/>
        <v>1</v>
      </c>
      <c r="M45" s="20" t="s">
        <v>21</v>
      </c>
    </row>
    <row r="46" spans="1:13" ht="18" customHeight="1" x14ac:dyDescent="0.2">
      <c r="B46" s="4" t="s">
        <v>9</v>
      </c>
      <c r="C46" s="19">
        <f t="shared" si="10"/>
        <v>33</v>
      </c>
      <c r="D46" s="22">
        <v>28</v>
      </c>
      <c r="E46" s="22">
        <v>3</v>
      </c>
      <c r="F46" s="22" t="s">
        <v>21</v>
      </c>
      <c r="G46" s="22" t="s">
        <v>21</v>
      </c>
      <c r="H46" s="22">
        <v>2</v>
      </c>
      <c r="I46" s="22" t="s">
        <v>21</v>
      </c>
      <c r="J46" s="22" t="s">
        <v>21</v>
      </c>
      <c r="K46" s="22" t="s">
        <v>21</v>
      </c>
      <c r="L46" s="22" t="s">
        <v>21</v>
      </c>
      <c r="M46" s="23" t="s">
        <v>21</v>
      </c>
    </row>
    <row r="47" spans="1:13" ht="18" customHeight="1" x14ac:dyDescent="0.2">
      <c r="B47" s="18" t="s">
        <v>43</v>
      </c>
      <c r="C47" s="19">
        <f t="shared" si="10"/>
        <v>285</v>
      </c>
      <c r="D47" s="22">
        <v>230</v>
      </c>
      <c r="E47" s="22">
        <v>37</v>
      </c>
      <c r="F47" s="22">
        <v>3</v>
      </c>
      <c r="G47" s="22">
        <v>11</v>
      </c>
      <c r="H47" s="22">
        <v>2</v>
      </c>
      <c r="I47" s="22">
        <v>1</v>
      </c>
      <c r="J47" s="22" t="s">
        <v>21</v>
      </c>
      <c r="K47" s="22" t="s">
        <v>21</v>
      </c>
      <c r="L47" s="22">
        <v>1</v>
      </c>
      <c r="M47" s="23" t="s">
        <v>21</v>
      </c>
    </row>
    <row r="48" spans="1:13" ht="21" customHeight="1" x14ac:dyDescent="0.2">
      <c r="A48" s="31" t="s">
        <v>15</v>
      </c>
      <c r="B48" s="32"/>
      <c r="C48" s="19">
        <f t="shared" si="10"/>
        <v>737</v>
      </c>
      <c r="D48" s="19">
        <f>SUM(D49:D51)</f>
        <v>637</v>
      </c>
      <c r="E48" s="19">
        <f t="shared" ref="E48:J48" si="12">SUM(E49:E51)</f>
        <v>75</v>
      </c>
      <c r="F48" s="19">
        <f t="shared" si="12"/>
        <v>2</v>
      </c>
      <c r="G48" s="19">
        <f t="shared" si="12"/>
        <v>14</v>
      </c>
      <c r="H48" s="19">
        <f t="shared" si="12"/>
        <v>4</v>
      </c>
      <c r="I48" s="19">
        <f t="shared" si="12"/>
        <v>4</v>
      </c>
      <c r="J48" s="19">
        <f t="shared" si="12"/>
        <v>1</v>
      </c>
      <c r="K48" s="19" t="s">
        <v>21</v>
      </c>
      <c r="L48" s="19" t="s">
        <v>21</v>
      </c>
      <c r="M48" s="20" t="s">
        <v>21</v>
      </c>
    </row>
    <row r="49" spans="1:15" ht="18" customHeight="1" x14ac:dyDescent="0.2">
      <c r="B49" s="18" t="s">
        <v>37</v>
      </c>
      <c r="C49" s="19">
        <f t="shared" si="10"/>
        <v>321</v>
      </c>
      <c r="D49" s="22">
        <v>288</v>
      </c>
      <c r="E49" s="22">
        <v>24</v>
      </c>
      <c r="F49" s="22">
        <v>1</v>
      </c>
      <c r="G49" s="22">
        <v>5</v>
      </c>
      <c r="H49" s="22" t="s">
        <v>21</v>
      </c>
      <c r="I49" s="22">
        <v>3</v>
      </c>
      <c r="J49" s="22" t="s">
        <v>21</v>
      </c>
      <c r="K49" s="22" t="s">
        <v>21</v>
      </c>
      <c r="L49" s="22" t="s">
        <v>21</v>
      </c>
      <c r="M49" s="23" t="s">
        <v>21</v>
      </c>
    </row>
    <row r="50" spans="1:15" ht="18" customHeight="1" x14ac:dyDescent="0.2">
      <c r="B50" s="1" t="s">
        <v>9</v>
      </c>
      <c r="C50" s="19">
        <f t="shared" si="10"/>
        <v>111</v>
      </c>
      <c r="D50" s="22">
        <v>88</v>
      </c>
      <c r="E50" s="22">
        <v>19</v>
      </c>
      <c r="F50" s="22" t="s">
        <v>21</v>
      </c>
      <c r="G50" s="22">
        <v>1</v>
      </c>
      <c r="H50" s="22">
        <v>2</v>
      </c>
      <c r="I50" s="22" t="s">
        <v>21</v>
      </c>
      <c r="J50" s="22">
        <v>1</v>
      </c>
      <c r="K50" s="22" t="s">
        <v>21</v>
      </c>
      <c r="L50" s="22" t="s">
        <v>21</v>
      </c>
      <c r="M50" s="23" t="s">
        <v>21</v>
      </c>
    </row>
    <row r="51" spans="1:15" ht="18" customHeight="1" x14ac:dyDescent="0.2">
      <c r="B51" s="18" t="s">
        <v>43</v>
      </c>
      <c r="C51" s="19">
        <f t="shared" si="10"/>
        <v>305</v>
      </c>
      <c r="D51" s="22">
        <v>261</v>
      </c>
      <c r="E51" s="22">
        <v>32</v>
      </c>
      <c r="F51" s="22">
        <v>1</v>
      </c>
      <c r="G51" s="22">
        <v>8</v>
      </c>
      <c r="H51" s="22">
        <v>2</v>
      </c>
      <c r="I51" s="22">
        <v>1</v>
      </c>
      <c r="J51" s="22" t="s">
        <v>21</v>
      </c>
      <c r="K51" s="22" t="s">
        <v>21</v>
      </c>
      <c r="L51" s="22" t="s">
        <v>21</v>
      </c>
      <c r="M51" s="23" t="s">
        <v>21</v>
      </c>
    </row>
    <row r="52" spans="1:15" ht="21" customHeight="1" x14ac:dyDescent="0.2">
      <c r="A52" s="31" t="s">
        <v>16</v>
      </c>
      <c r="B52" s="32"/>
      <c r="C52" s="19">
        <f t="shared" si="10"/>
        <v>804</v>
      </c>
      <c r="D52" s="19">
        <f>SUM(D53:D57)</f>
        <v>695</v>
      </c>
      <c r="E52" s="19">
        <f t="shared" ref="E52:K52" si="13">SUM(E53:E57)</f>
        <v>75</v>
      </c>
      <c r="F52" s="19">
        <f t="shared" si="13"/>
        <v>4</v>
      </c>
      <c r="G52" s="19">
        <f t="shared" si="13"/>
        <v>9</v>
      </c>
      <c r="H52" s="19">
        <f t="shared" si="13"/>
        <v>8</v>
      </c>
      <c r="I52" s="19">
        <f t="shared" si="13"/>
        <v>10</v>
      </c>
      <c r="J52" s="19">
        <f t="shared" si="13"/>
        <v>1</v>
      </c>
      <c r="K52" s="19">
        <f t="shared" si="13"/>
        <v>2</v>
      </c>
      <c r="L52" s="19" t="s">
        <v>21</v>
      </c>
      <c r="M52" s="20" t="s">
        <v>21</v>
      </c>
    </row>
    <row r="53" spans="1:15" ht="18" customHeight="1" x14ac:dyDescent="0.2">
      <c r="B53" s="3" t="s">
        <v>6</v>
      </c>
      <c r="C53" s="19">
        <f t="shared" si="10"/>
        <v>165</v>
      </c>
      <c r="D53" s="22">
        <v>150</v>
      </c>
      <c r="E53" s="22">
        <v>8</v>
      </c>
      <c r="F53" s="22" t="s">
        <v>21</v>
      </c>
      <c r="G53" s="22">
        <v>3</v>
      </c>
      <c r="H53" s="22">
        <v>2</v>
      </c>
      <c r="I53" s="22">
        <v>1</v>
      </c>
      <c r="J53" s="22" t="s">
        <v>21</v>
      </c>
      <c r="K53" s="22">
        <v>1</v>
      </c>
      <c r="L53" s="22" t="s">
        <v>21</v>
      </c>
      <c r="M53" s="23" t="s">
        <v>21</v>
      </c>
    </row>
    <row r="54" spans="1:15" ht="18" customHeight="1" x14ac:dyDescent="0.2">
      <c r="B54" s="1" t="s">
        <v>27</v>
      </c>
      <c r="C54" s="19">
        <f t="shared" si="10"/>
        <v>218</v>
      </c>
      <c r="D54" s="22">
        <v>194</v>
      </c>
      <c r="E54" s="22">
        <v>15</v>
      </c>
      <c r="F54" s="22">
        <v>3</v>
      </c>
      <c r="G54" s="22" t="s">
        <v>21</v>
      </c>
      <c r="H54" s="22">
        <v>3</v>
      </c>
      <c r="I54" s="22">
        <v>3</v>
      </c>
      <c r="J54" s="22" t="s">
        <v>21</v>
      </c>
      <c r="K54" s="22" t="s">
        <v>21</v>
      </c>
      <c r="L54" s="22" t="s">
        <v>21</v>
      </c>
      <c r="M54" s="23" t="s">
        <v>21</v>
      </c>
    </row>
    <row r="55" spans="1:15" ht="18" customHeight="1" x14ac:dyDescent="0.2">
      <c r="B55" s="1" t="s">
        <v>24</v>
      </c>
      <c r="C55" s="19">
        <f t="shared" si="10"/>
        <v>23</v>
      </c>
      <c r="D55" s="22">
        <v>22</v>
      </c>
      <c r="E55" s="22">
        <v>1</v>
      </c>
      <c r="F55" s="22" t="s">
        <v>21</v>
      </c>
      <c r="G55" s="22" t="s">
        <v>21</v>
      </c>
      <c r="H55" s="22" t="s">
        <v>21</v>
      </c>
      <c r="I55" s="22" t="s">
        <v>21</v>
      </c>
      <c r="J55" s="22" t="s">
        <v>21</v>
      </c>
      <c r="K55" s="22" t="s">
        <v>21</v>
      </c>
      <c r="L55" s="22" t="s">
        <v>21</v>
      </c>
      <c r="M55" s="23" t="s">
        <v>21</v>
      </c>
    </row>
    <row r="56" spans="1:15" ht="18" customHeight="1" x14ac:dyDescent="0.2">
      <c r="B56" s="1" t="s">
        <v>9</v>
      </c>
      <c r="C56" s="19">
        <f t="shared" si="10"/>
        <v>42</v>
      </c>
      <c r="D56" s="22">
        <v>27</v>
      </c>
      <c r="E56" s="22">
        <v>6</v>
      </c>
      <c r="F56" s="22">
        <v>1</v>
      </c>
      <c r="G56" s="22" t="s">
        <v>21</v>
      </c>
      <c r="H56" s="22">
        <v>3</v>
      </c>
      <c r="I56" s="22">
        <v>5</v>
      </c>
      <c r="J56" s="22" t="s">
        <v>21</v>
      </c>
      <c r="K56" s="22" t="s">
        <v>21</v>
      </c>
      <c r="L56" s="22" t="s">
        <v>21</v>
      </c>
      <c r="M56" s="23" t="s">
        <v>21</v>
      </c>
    </row>
    <row r="57" spans="1:15" ht="18" customHeight="1" x14ac:dyDescent="0.2">
      <c r="B57" s="18" t="s">
        <v>43</v>
      </c>
      <c r="C57" s="19">
        <f t="shared" si="10"/>
        <v>356</v>
      </c>
      <c r="D57" s="22">
        <v>302</v>
      </c>
      <c r="E57" s="22">
        <v>45</v>
      </c>
      <c r="F57" s="22" t="s">
        <v>21</v>
      </c>
      <c r="G57" s="22">
        <v>6</v>
      </c>
      <c r="H57" s="22" t="s">
        <v>21</v>
      </c>
      <c r="I57" s="22">
        <v>1</v>
      </c>
      <c r="J57" s="22">
        <v>1</v>
      </c>
      <c r="K57" s="22">
        <v>1</v>
      </c>
      <c r="L57" s="22" t="s">
        <v>21</v>
      </c>
      <c r="M57" s="23" t="s">
        <v>21</v>
      </c>
    </row>
    <row r="58" spans="1:15" ht="9" customHeight="1" x14ac:dyDescent="0.2">
      <c r="A58" s="11"/>
      <c r="B58" s="6"/>
      <c r="C58" s="7"/>
      <c r="D58" s="7"/>
      <c r="E58" s="8"/>
      <c r="F58" s="8"/>
      <c r="G58" s="8"/>
      <c r="H58" s="8"/>
      <c r="I58" s="8"/>
      <c r="J58" s="8"/>
      <c r="K58" s="8"/>
      <c r="L58" s="8"/>
      <c r="M58" s="27"/>
    </row>
    <row r="59" spans="1:15" ht="8.25" customHeight="1" x14ac:dyDescent="0.2">
      <c r="C59" s="16"/>
      <c r="D59" s="16"/>
      <c r="E59" s="5"/>
      <c r="F59" s="5"/>
      <c r="G59" s="5"/>
      <c r="H59" s="1"/>
    </row>
    <row r="60" spans="1:15" s="5" customFormat="1" ht="15" customHeight="1" x14ac:dyDescent="0.2">
      <c r="A60" s="5" t="s">
        <v>23</v>
      </c>
      <c r="B60" s="17"/>
      <c r="C60" s="17"/>
      <c r="D60" s="17"/>
      <c r="E60" s="17"/>
      <c r="F60" s="17"/>
      <c r="G60" s="17"/>
    </row>
    <row r="61" spans="1:15" s="24" customFormat="1" ht="17.25" customHeight="1" x14ac:dyDescent="0.2">
      <c r="A61" s="28" t="s">
        <v>41</v>
      </c>
      <c r="B61" s="26"/>
      <c r="C61" s="26"/>
      <c r="D61" s="26"/>
      <c r="E61" s="26"/>
      <c r="F61" s="26"/>
      <c r="G61" s="26"/>
      <c r="H61" s="26"/>
      <c r="I61" s="26"/>
      <c r="J61" s="30"/>
      <c r="O61" s="30"/>
    </row>
    <row r="62" spans="1:15" s="24" customFormat="1" ht="17.25" customHeight="1" x14ac:dyDescent="0.2">
      <c r="A62" s="26" t="s">
        <v>42</v>
      </c>
      <c r="B62" s="26"/>
      <c r="C62" s="26"/>
      <c r="D62" s="26"/>
      <c r="E62" s="26"/>
      <c r="F62" s="26"/>
      <c r="G62" s="26"/>
      <c r="H62" s="26"/>
      <c r="I62" s="26"/>
      <c r="J62" s="30"/>
      <c r="O62" s="30"/>
    </row>
    <row r="63" spans="1:15" ht="15" customHeight="1" x14ac:dyDescent="0.2">
      <c r="A63" s="25" t="s">
        <v>22</v>
      </c>
      <c r="B63" s="9"/>
      <c r="C63" s="9"/>
      <c r="D63" s="9"/>
      <c r="E63" s="9"/>
      <c r="F63" s="9"/>
      <c r="G63" s="9"/>
      <c r="H63" s="24"/>
    </row>
    <row r="64" spans="1:15" ht="15" customHeight="1" x14ac:dyDescent="0.2">
      <c r="A64" s="24" t="s">
        <v>19</v>
      </c>
      <c r="B64" s="24"/>
      <c r="D64" s="9"/>
      <c r="E64" s="9"/>
      <c r="F64" s="9"/>
      <c r="G64" s="9"/>
      <c r="H64" s="9"/>
    </row>
    <row r="65" ht="15" customHeight="1" x14ac:dyDescent="0.2"/>
  </sheetData>
  <mergeCells count="14">
    <mergeCell ref="A1:M1"/>
    <mergeCell ref="A2:M2"/>
    <mergeCell ref="A4:B6"/>
    <mergeCell ref="C5:C6"/>
    <mergeCell ref="A48:B48"/>
    <mergeCell ref="A52:B52"/>
    <mergeCell ref="A36:B36"/>
    <mergeCell ref="C4:M4"/>
    <mergeCell ref="A8:B8"/>
    <mergeCell ref="A22:B22"/>
    <mergeCell ref="A33:B33"/>
    <mergeCell ref="A42:B42"/>
    <mergeCell ref="A45:B45"/>
    <mergeCell ref="D5:M5"/>
  </mergeCells>
  <pageMargins left="0.74803149606299213" right="0.74803149606299213" top="0.98425196850393704" bottom="0.98425196850393704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451-05</vt:lpstr>
      <vt:lpstr>'451-05'!Títulos_a_imprimir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2025-03-19T13:43:41Z</cp:lastPrinted>
  <dcterms:created xsi:type="dcterms:W3CDTF">2017-11-21T15:00:18Z</dcterms:created>
  <dcterms:modified xsi:type="dcterms:W3CDTF">2025-09-09T17:45:31Z</dcterms:modified>
</cp:coreProperties>
</file>