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TRANSITO\BOLETINES POR AÑO\2024\"/>
    </mc:Choice>
  </mc:AlternateContent>
  <bookViews>
    <workbookView xWindow="0" yWindow="0" windowWidth="21600" windowHeight="10425" tabRatio="776"/>
  </bookViews>
  <sheets>
    <sheet name="451-20" sheetId="5" r:id="rId1"/>
  </sheets>
  <definedNames>
    <definedName name="_xlnm.Print_Titles" localSheetId="0">'451-20'!$1:$8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5" l="1"/>
  <c r="F11" i="5"/>
  <c r="G11" i="5"/>
  <c r="H11" i="5"/>
  <c r="E12" i="5"/>
  <c r="F12" i="5"/>
  <c r="G12" i="5"/>
  <c r="H12" i="5"/>
  <c r="E13" i="5"/>
  <c r="F13" i="5"/>
  <c r="G13" i="5"/>
  <c r="H13" i="5"/>
  <c r="E14" i="5"/>
  <c r="F14" i="5"/>
  <c r="G14" i="5"/>
  <c r="H14" i="5"/>
  <c r="E15" i="5"/>
  <c r="F15" i="5"/>
  <c r="G15" i="5"/>
  <c r="H15" i="5"/>
  <c r="E16" i="5"/>
  <c r="F16" i="5"/>
  <c r="G16" i="5"/>
  <c r="H16" i="5"/>
  <c r="E17" i="5"/>
  <c r="F17" i="5"/>
  <c r="G17" i="5"/>
  <c r="H17" i="5"/>
  <c r="E18" i="5"/>
  <c r="F18" i="5"/>
  <c r="G18" i="5"/>
  <c r="H18" i="5"/>
  <c r="E19" i="5"/>
  <c r="F19" i="5"/>
  <c r="G19" i="5"/>
  <c r="H19" i="5"/>
  <c r="E20" i="5"/>
  <c r="F20" i="5"/>
  <c r="G20" i="5"/>
  <c r="H20" i="5"/>
  <c r="E21" i="5"/>
  <c r="F21" i="5"/>
  <c r="G21" i="5"/>
  <c r="H21" i="5"/>
  <c r="E22" i="5"/>
  <c r="F22" i="5"/>
  <c r="G22" i="5"/>
  <c r="H22" i="5"/>
  <c r="E23" i="5"/>
  <c r="F23" i="5"/>
  <c r="G23" i="5"/>
  <c r="H23" i="5"/>
  <c r="F10" i="5"/>
  <c r="G10" i="5"/>
  <c r="H10" i="5"/>
  <c r="E10" i="5"/>
  <c r="C68" i="5" l="1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H54" i="5"/>
  <c r="G54" i="5"/>
  <c r="F54" i="5"/>
  <c r="E54" i="5"/>
  <c r="C54" i="5" l="1"/>
  <c r="C79" i="5"/>
  <c r="E39" i="5"/>
  <c r="F39" i="5"/>
  <c r="G39" i="5"/>
  <c r="H39" i="5"/>
  <c r="C25" i="5" l="1"/>
  <c r="C72" i="5"/>
  <c r="C70" i="5" l="1"/>
  <c r="F69" i="5"/>
  <c r="F9" i="5" s="1"/>
  <c r="G69" i="5"/>
  <c r="G9" i="5" s="1"/>
  <c r="H69" i="5"/>
  <c r="H9" i="5" s="1"/>
  <c r="E69" i="5"/>
  <c r="E9" i="5" s="1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40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F24" i="5"/>
  <c r="G24" i="5"/>
  <c r="H24" i="5"/>
  <c r="E24" i="5"/>
  <c r="C39" i="5" l="1"/>
  <c r="C24" i="5"/>
  <c r="C11" i="5" l="1"/>
  <c r="C12" i="5"/>
  <c r="C13" i="5"/>
  <c r="C14" i="5"/>
  <c r="C15" i="5"/>
  <c r="C16" i="5"/>
  <c r="C17" i="5"/>
  <c r="C18" i="5"/>
  <c r="C19" i="5"/>
  <c r="C20" i="5"/>
  <c r="C21" i="5"/>
  <c r="C22" i="5"/>
  <c r="C23" i="5"/>
  <c r="C83" i="5"/>
  <c r="C75" i="5"/>
  <c r="C71" i="5"/>
  <c r="C82" i="5"/>
  <c r="C81" i="5"/>
  <c r="C80" i="5"/>
  <c r="C78" i="5"/>
  <c r="C77" i="5"/>
  <c r="C76" i="5"/>
  <c r="C74" i="5"/>
  <c r="C73" i="5"/>
  <c r="C69" i="5" l="1"/>
  <c r="C10" i="5" l="1"/>
  <c r="C9" i="5" l="1"/>
</calcChain>
</file>

<file path=xl/connections.xml><?xml version="1.0" encoding="utf-8"?>
<connections xmlns="http://schemas.openxmlformats.org/spreadsheetml/2006/main">
  <connection id="1" odcFile="C:\Users\libatista\Documents\Mis archivos de origen de datos\PAIRCA-PAN01_SQL2008 SOCIALES18 VVICTIMAS.odc" keepAlive="1" name="PAIRCA-PAN01_SQL2008 SOCIALES18 VVICTIMAS" type="5" refreshedVersion="5">
    <dbPr connection="Provider=SQLOLEDB.1;Integrated Security=SSPI;Persist Security Info=True;Initial Catalog=SOCIALES18;Data Source=PAIRCA-PAN01\SQL2008;Use Procedure for Prepare=1;Auto Translate=True;Packet Size=4096;Workstation ID=INEC_SOCIALES03;Use Encryption for Data=False;Tag with column collation when possible=False" command="&quot;SOCIALES18&quot;.&quot;dbo&quot;.&quot;VVICTIMAS&quot;" commandType="3"/>
  </connection>
  <connection id="2" odcFile="C:\Users\libatista\Documents\Mis archivos de origen de datos\PAIRCA-PAN01_SQL2008 SOCIALES19 VVICTIMAS.odc" keepAlive="1" name="PAIRCA-PAN01_SQL2008 SOCIALES19 VVICTIMAS" type="5" refreshedVersion="5">
    <dbPr connection="Provider=SQLOLEDB.1;Integrated Security=SSPI;Persist Security Info=True;Initial Catalog=SOCIALES19;Data Source=PAIRCA-PAN01\SQL2008;Use Procedure for Prepare=1;Auto Translate=True;Packet Size=4096;Workstation ID=INEC_SOCIALES03;Use Encryption for Data=False;Tag with column collation when possible=False" command="&quot;SOCIALES19&quot;.&quot;dbo&quot;.&quot;VVICTIMAS&quot;" commandType="3"/>
  </connection>
  <connection id="3" odcFile="C:\Users\libatista\Documents\Mis archivos de origen de datos\PAIRCA-PAN01_SQL2008 SOCIALES20 VVICTIMAS.odc" keepAlive="1" name="PAIRCA-PAN01_SQL2008 SOCIALES20 VVICTIMAS" type="5" refreshedVersion="5">
    <dbPr connection="Provider=SQLOLEDB.1;Integrated Security=SSPI;Persist Security Info=True;Initial Catalog=SOCIALES20;Data Source=PAIRCA-PAN01\SQL2008;Use Procedure for Prepare=1;Auto Translate=True;Packet Size=4096;Workstation ID=INEC_SOCIALES03;Use Encryption for Data=False;Tag with column collation when possible=False" command="&quot;SOCIALES20&quot;.&quot;dbo&quot;.&quot;VVICTIMAS&quot;" commandType="3"/>
  </connection>
  <connection id="4" odcFile="C:\Users\libatista\Documents\Mis archivos de origen de datos\PAIRCA-PAN01_SQL2008 SOCIALES21 VVICTIMAS.odc" keepAlive="1" name="PAIRCA-PAN01_SQL2008 SOCIALES21 VVICTIMAS" type="5" refreshedVersion="5">
    <dbPr connection="Provider=SQLOLEDB.1;Integrated Security=SSPI;Persist Security Info=True;Initial Catalog=SOCIALES21;Data Source=PAIRCA-PAN01\SQL2008;Use Procedure for Prepare=1;Auto Translate=True;Packet Size=4096;Workstation ID=INEC_SOCIALES03;Use Encryption for Data=False;Tag with column collation when possible=False" command="&quot;SOCIALES21&quot;.&quot;dbo&quot;.&quot;VVICTIMAS&quot;" commandType="3"/>
  </connection>
  <connection id="5" odcFile="C:\Users\libatista\Documents\Mis archivos de origen de datos\PAIRCA-PAN01_SQL2008 SOCIALES22 VVICTIMAS.odc" keepAlive="1" name="PAIRCA-PAN01_SQL2008 SOCIALES22 VVICTIMAS" type="5" refreshedVersion="5">
    <dbPr connection="Provider=SQLOLEDB.1;Integrated Security=SSPI;Persist Security Info=True;Initial Catalog=SOCIALES22;Data Source=PAIRCA-PAN01\SQL2008;Use Procedure for Prepare=1;Auto Translate=True;Packet Size=4096;Workstation ID=INEC_SOCIALES03;Use Encryption for Data=False;Tag with column collation when possible=False" command="&quot;SOCIALES22&quot;.&quot;dbo&quot;.&quot;VVICTIMAS&quot;" commandType="3"/>
  </connection>
  <connection id="6" odcFile="C:\Users\libatista\Documents\Mis archivos de origen de datos\PAIRCA-PAN01_SQL2008 SOCIALES23 VVICTIMAS.odc" keepAlive="1" name="PAIRCA-PAN01_SQL2008 SOCIALES23 VVICTIMAS" type="5" refreshedVersion="5">
    <dbPr connection="Provider=SQLOLEDB.1;Integrated Security=SSPI;Persist Security Info=True;Initial Catalog=SOCIALES23;Data Source=PAIRCA-PAN01\SQL2008;Use Procedure for Prepare=1;Auto Translate=True;Packet Size=4096;Workstation ID=INEC_SOCIALES03;Use Encryption for Data=False;Tag with column collation when possible=False" command="&quot;SOCIALES23&quot;.&quot;dbo&quot;.&quot;VVICTIMAS&quot;" commandType="3"/>
  </connection>
  <connection id="7" odcFile="C:\Users\libatista\Documents\Mis archivos de origen de datos\PAIRCA-PAN01_SQL2008 SOCIALES24 VVICTIMAS.odc" keepAlive="1" name="PAIRCA-PAN01_SQL2008 SOCIALES24 VVICTIMAS" type="5" refreshedVersion="5">
    <dbPr connection="Provider=SQLOLEDB.1;Integrated Security=SSPI;Persist Security Info=True;Initial Catalog=SOCIALES24;Data Source=PAIRCA-PAN01\SQL2008;Use Procedure for Prepare=1;Auto Translate=True;Packet Size=4096;Workstation ID=INEC_SOCIALES03;Use Encryption for Data=False;Tag with column collation when possible=False" command="&quot;SOCIALES24&quot;.&quot;dbo&quot;.&quot;VVICTIMAS&quot;" commandType="3"/>
  </connection>
  <connection id="8" odcFile="C:\Users\libatista\Documents\Mis archivos de origen de datos\SV_SIEGPA SOCIALES17 VVICTIMAS.odc" keepAlive="1" name="SV_SIEGPA SOCIALES17 VVICTIMAS" type="5" refreshedVersion="5">
    <dbPr connection="Provider=SQLOLEDB.1;Integrated Security=SSPI;Persist Security Info=True;Initial Catalog=SOCIALES17;Data Source=SV_SIEGPA;Use Procedure for Prepare=1;Auto Translate=True;Packet Size=4096;Workstation ID=DEC_SOCIALES04;Use Encryption for Data=False;Tag with column collation when possible=False" command="&quot;SOCIALES17&quot;.&quot;dbo&quot;.&quot;VVICTIMAS&quot;" commandType="3"/>
  </connection>
</connections>
</file>

<file path=xl/sharedStrings.xml><?xml version="1.0" encoding="utf-8"?>
<sst xmlns="http://schemas.openxmlformats.org/spreadsheetml/2006/main" count="146" uniqueCount="36">
  <si>
    <t>Total</t>
  </si>
  <si>
    <t>Heridos</t>
  </si>
  <si>
    <t>Muertos</t>
  </si>
  <si>
    <t>..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</si>
  <si>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</si>
  <si>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</si>
  <si>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</si>
  <si>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</si>
  <si>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</si>
  <si>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</si>
  <si>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</si>
  <si>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</si>
  <si>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</si>
  <si>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</si>
  <si>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y más</t>
  </si>
  <si>
    <t>Menos de 5</t>
  </si>
  <si>
    <t>No especificada</t>
  </si>
  <si>
    <t>Hombres</t>
  </si>
  <si>
    <t xml:space="preserve">  5 - 9</t>
  </si>
  <si>
    <t>Mujeres</t>
  </si>
  <si>
    <t>Distrito de Panamá</t>
  </si>
  <si>
    <t>Resto de la República</t>
  </si>
  <si>
    <t>Distrito de San Miguelito</t>
  </si>
  <si>
    <t>TOTAL</t>
  </si>
  <si>
    <t>Por cada 10,000 habitantes (1)</t>
  </si>
  <si>
    <t>Fuente: Departamento de Operaciones del Tránsito de la Policía Nacional.</t>
  </si>
  <si>
    <t xml:space="preserve">Víctimas </t>
  </si>
  <si>
    <t>.. Dato no aplicable al grupo o categoría.</t>
  </si>
  <si>
    <t>- Cantidad nula o cero.</t>
  </si>
  <si>
    <t xml:space="preserve">Grupos de edad </t>
  </si>
  <si>
    <t>(1) Con base en la estimación total de la población, al 1 de julio.</t>
  </si>
  <si>
    <t>-</t>
  </si>
  <si>
    <t>Distrito de Arraiján</t>
  </si>
  <si>
    <t>Cuadro 20. VÍCTIMAS EN ACCIDENTES DE TRÁNSITO EN LA REPÚBLICA, DISTRITOS</t>
  </si>
  <si>
    <t xml:space="preserve"> DE PANAMÁ, SAN MIGUELITO, ARRAIJÁN Y RESTO DE LA REPÚBLICA, </t>
  </si>
  <si>
    <t>POR SEXO, SEGÚN GRUPOS DE EDAD: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</si>
</sst>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;&quot;-&quot;;&quot;-&quot;"/>
  </numFmts>
  <fonts count="5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CE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CA6CE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/>
    <xf numFmtId="3" fontId="1" fillId="0" borderId="9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0" fillId="0" borderId="0" xfId="0" applyFont="1" applyFill="1"/>
    <xf numFmtId="164" fontId="2" fillId="0" borderId="9" xfId="0" applyNumberFormat="1" applyFont="1" applyFill="1" applyBorder="1" applyAlignment="1">
      <alignment horizontal="right"/>
    </xf>
    <xf numFmtId="164" fontId="0" fillId="0" borderId="9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1" xfId="0" applyFont="1" applyFill="1" applyBorder="1"/>
    <xf numFmtId="0" fontId="0" fillId="0" borderId="11" xfId="0" applyFont="1" applyFill="1" applyBorder="1"/>
    <xf numFmtId="0" fontId="2" fillId="0" borderId="0" xfId="0" applyFont="1" applyFill="1" applyBorder="1"/>
    <xf numFmtId="0" fontId="1" fillId="0" borderId="9" xfId="0" applyFont="1" applyFill="1" applyBorder="1" applyAlignment="1">
      <alignment horizontal="center" vertical="center" wrapText="1"/>
    </xf>
    <xf numFmtId="49" fontId="0" fillId="0" borderId="0" xfId="0" quotePrefix="1" applyNumberFormat="1" applyFont="1" applyAlignment="1">
      <alignment horizontal="lef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165" fontId="1" fillId="0" borderId="9" xfId="0" applyNumberFormat="1" applyFont="1" applyFill="1" applyBorder="1" applyAlignment="1">
      <alignment horizontal="right"/>
    </xf>
    <xf numFmtId="165" fontId="2" fillId="0" borderId="9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1" fillId="0" borderId="8" xfId="0" applyNumberFormat="1" applyFont="1" applyFill="1" applyBorder="1" applyAlignment="1">
      <alignment horizontal="right"/>
    </xf>
    <xf numFmtId="165" fontId="1" fillId="0" borderId="9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/>
    <xf numFmtId="0" fontId="2" fillId="0" borderId="0" xfId="0" applyFont="1" applyAlignment="1"/>
    <xf numFmtId="165" fontId="1" fillId="0" borderId="8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CA6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L99"/>
  <sheetViews>
    <sheetView tabSelected="1" zoomScaleNormal="100" workbookViewId="0">
      <selection sqref="A1:H1"/>
    </sheetView>
  </sheetViews>
  <sheetFormatPr baseColWidth="10" defaultRowHeight="20.100000000000001" customHeight="1"/>
  <cols>
    <col min="1" max="1" width="1.5703125" style="6" customWidth="1"/>
    <col min="2" max="2" width="29.42578125" style="6" customWidth="1"/>
    <col min="3" max="3" width="9.7109375" style="6" customWidth="1"/>
    <col min="4" max="4" width="11.5703125" style="6" customWidth="1"/>
    <col min="5" max="8" width="9.7109375" style="6" customWidth="1"/>
    <col min="9" max="202" width="11.42578125" style="6"/>
    <col min="203" max="203" width="3.7109375" style="6" customWidth="1"/>
    <col min="204" max="204" width="35.85546875" style="6" customWidth="1"/>
    <col min="205" max="205" width="15" style="6" customWidth="1"/>
    <col min="206" max="206" width="16.28515625" style="6" customWidth="1"/>
    <col min="207" max="208" width="16.140625" style="6" customWidth="1"/>
    <col min="209" max="458" width="11.42578125" style="6"/>
    <col min="459" max="459" width="3.7109375" style="6" customWidth="1"/>
    <col min="460" max="460" width="35.85546875" style="6" customWidth="1"/>
    <col min="461" max="461" width="15" style="6" customWidth="1"/>
    <col min="462" max="462" width="16.28515625" style="6" customWidth="1"/>
    <col min="463" max="464" width="16.140625" style="6" customWidth="1"/>
    <col min="465" max="714" width="11.42578125" style="6"/>
    <col min="715" max="715" width="3.7109375" style="6" customWidth="1"/>
    <col min="716" max="716" width="35.85546875" style="6" customWidth="1"/>
    <col min="717" max="717" width="15" style="6" customWidth="1"/>
    <col min="718" max="718" width="16.28515625" style="6" customWidth="1"/>
    <col min="719" max="720" width="16.140625" style="6" customWidth="1"/>
    <col min="721" max="970" width="11.42578125" style="6"/>
    <col min="971" max="971" width="3.7109375" style="6" customWidth="1"/>
    <col min="972" max="972" width="35.85546875" style="6" customWidth="1"/>
    <col min="973" max="973" width="15" style="6" customWidth="1"/>
    <col min="974" max="974" width="16.28515625" style="6" customWidth="1"/>
    <col min="975" max="976" width="16.140625" style="6" customWidth="1"/>
    <col min="977" max="1226" width="11.42578125" style="6"/>
    <col min="1227" max="1227" width="3.7109375" style="6" customWidth="1"/>
    <col min="1228" max="1228" width="35.85546875" style="6" customWidth="1"/>
    <col min="1229" max="1229" width="15" style="6" customWidth="1"/>
    <col min="1230" max="1230" width="16.28515625" style="6" customWidth="1"/>
    <col min="1231" max="1232" width="16.140625" style="6" customWidth="1"/>
    <col min="1233" max="1482" width="11.42578125" style="6"/>
    <col min="1483" max="1483" width="3.7109375" style="6" customWidth="1"/>
    <col min="1484" max="1484" width="35.85546875" style="6" customWidth="1"/>
    <col min="1485" max="1485" width="15" style="6" customWidth="1"/>
    <col min="1486" max="1486" width="16.28515625" style="6" customWidth="1"/>
    <col min="1487" max="1488" width="16.140625" style="6" customWidth="1"/>
    <col min="1489" max="1738" width="11.42578125" style="6"/>
    <col min="1739" max="1739" width="3.7109375" style="6" customWidth="1"/>
    <col min="1740" max="1740" width="35.85546875" style="6" customWidth="1"/>
    <col min="1741" max="1741" width="15" style="6" customWidth="1"/>
    <col min="1742" max="1742" width="16.28515625" style="6" customWidth="1"/>
    <col min="1743" max="1744" width="16.140625" style="6" customWidth="1"/>
    <col min="1745" max="1994" width="11.42578125" style="6"/>
    <col min="1995" max="1995" width="3.7109375" style="6" customWidth="1"/>
    <col min="1996" max="1996" width="35.85546875" style="6" customWidth="1"/>
    <col min="1997" max="1997" width="15" style="6" customWidth="1"/>
    <col min="1998" max="1998" width="16.28515625" style="6" customWidth="1"/>
    <col min="1999" max="2000" width="16.140625" style="6" customWidth="1"/>
    <col min="2001" max="2250" width="11.42578125" style="6"/>
    <col min="2251" max="2251" width="3.7109375" style="6" customWidth="1"/>
    <col min="2252" max="2252" width="35.85546875" style="6" customWidth="1"/>
    <col min="2253" max="2253" width="15" style="6" customWidth="1"/>
    <col min="2254" max="2254" width="16.28515625" style="6" customWidth="1"/>
    <col min="2255" max="2256" width="16.140625" style="6" customWidth="1"/>
    <col min="2257" max="2506" width="11.42578125" style="6"/>
    <col min="2507" max="2507" width="3.7109375" style="6" customWidth="1"/>
    <col min="2508" max="2508" width="35.85546875" style="6" customWidth="1"/>
    <col min="2509" max="2509" width="15" style="6" customWidth="1"/>
    <col min="2510" max="2510" width="16.28515625" style="6" customWidth="1"/>
    <col min="2511" max="2512" width="16.140625" style="6" customWidth="1"/>
    <col min="2513" max="2762" width="11.42578125" style="6"/>
    <col min="2763" max="2763" width="3.7109375" style="6" customWidth="1"/>
    <col min="2764" max="2764" width="35.85546875" style="6" customWidth="1"/>
    <col min="2765" max="2765" width="15" style="6" customWidth="1"/>
    <col min="2766" max="2766" width="16.28515625" style="6" customWidth="1"/>
    <col min="2767" max="2768" width="16.140625" style="6" customWidth="1"/>
    <col min="2769" max="3018" width="11.42578125" style="6"/>
    <col min="3019" max="3019" width="3.7109375" style="6" customWidth="1"/>
    <col min="3020" max="3020" width="35.85546875" style="6" customWidth="1"/>
    <col min="3021" max="3021" width="15" style="6" customWidth="1"/>
    <col min="3022" max="3022" width="16.28515625" style="6" customWidth="1"/>
    <col min="3023" max="3024" width="16.140625" style="6" customWidth="1"/>
    <col min="3025" max="3274" width="11.42578125" style="6"/>
    <col min="3275" max="3275" width="3.7109375" style="6" customWidth="1"/>
    <col min="3276" max="3276" width="35.85546875" style="6" customWidth="1"/>
    <col min="3277" max="3277" width="15" style="6" customWidth="1"/>
    <col min="3278" max="3278" width="16.28515625" style="6" customWidth="1"/>
    <col min="3279" max="3280" width="16.140625" style="6" customWidth="1"/>
    <col min="3281" max="3530" width="11.42578125" style="6"/>
    <col min="3531" max="3531" width="3.7109375" style="6" customWidth="1"/>
    <col min="3532" max="3532" width="35.85546875" style="6" customWidth="1"/>
    <col min="3533" max="3533" width="15" style="6" customWidth="1"/>
    <col min="3534" max="3534" width="16.28515625" style="6" customWidth="1"/>
    <col min="3535" max="3536" width="16.140625" style="6" customWidth="1"/>
    <col min="3537" max="3786" width="11.42578125" style="6"/>
    <col min="3787" max="3787" width="3.7109375" style="6" customWidth="1"/>
    <col min="3788" max="3788" width="35.85546875" style="6" customWidth="1"/>
    <col min="3789" max="3789" width="15" style="6" customWidth="1"/>
    <col min="3790" max="3790" width="16.28515625" style="6" customWidth="1"/>
    <col min="3791" max="3792" width="16.140625" style="6" customWidth="1"/>
    <col min="3793" max="4042" width="11.42578125" style="6"/>
    <col min="4043" max="4043" width="3.7109375" style="6" customWidth="1"/>
    <col min="4044" max="4044" width="35.85546875" style="6" customWidth="1"/>
    <col min="4045" max="4045" width="15" style="6" customWidth="1"/>
    <col min="4046" max="4046" width="16.28515625" style="6" customWidth="1"/>
    <col min="4047" max="4048" width="16.140625" style="6" customWidth="1"/>
    <col min="4049" max="4298" width="11.42578125" style="6"/>
    <col min="4299" max="4299" width="3.7109375" style="6" customWidth="1"/>
    <col min="4300" max="4300" width="35.85546875" style="6" customWidth="1"/>
    <col min="4301" max="4301" width="15" style="6" customWidth="1"/>
    <col min="4302" max="4302" width="16.28515625" style="6" customWidth="1"/>
    <col min="4303" max="4304" width="16.140625" style="6" customWidth="1"/>
    <col min="4305" max="4554" width="11.42578125" style="6"/>
    <col min="4555" max="4555" width="3.7109375" style="6" customWidth="1"/>
    <col min="4556" max="4556" width="35.85546875" style="6" customWidth="1"/>
    <col min="4557" max="4557" width="15" style="6" customWidth="1"/>
    <col min="4558" max="4558" width="16.28515625" style="6" customWidth="1"/>
    <col min="4559" max="4560" width="16.140625" style="6" customWidth="1"/>
    <col min="4561" max="4810" width="11.42578125" style="6"/>
    <col min="4811" max="4811" width="3.7109375" style="6" customWidth="1"/>
    <col min="4812" max="4812" width="35.85546875" style="6" customWidth="1"/>
    <col min="4813" max="4813" width="15" style="6" customWidth="1"/>
    <col min="4814" max="4814" width="16.28515625" style="6" customWidth="1"/>
    <col min="4815" max="4816" width="16.140625" style="6" customWidth="1"/>
    <col min="4817" max="5066" width="11.42578125" style="6"/>
    <col min="5067" max="5067" width="3.7109375" style="6" customWidth="1"/>
    <col min="5068" max="5068" width="35.85546875" style="6" customWidth="1"/>
    <col min="5069" max="5069" width="15" style="6" customWidth="1"/>
    <col min="5070" max="5070" width="16.28515625" style="6" customWidth="1"/>
    <col min="5071" max="5072" width="16.140625" style="6" customWidth="1"/>
    <col min="5073" max="5322" width="11.42578125" style="6"/>
    <col min="5323" max="5323" width="3.7109375" style="6" customWidth="1"/>
    <col min="5324" max="5324" width="35.85546875" style="6" customWidth="1"/>
    <col min="5325" max="5325" width="15" style="6" customWidth="1"/>
    <col min="5326" max="5326" width="16.28515625" style="6" customWidth="1"/>
    <col min="5327" max="5328" width="16.140625" style="6" customWidth="1"/>
    <col min="5329" max="5578" width="11.42578125" style="6"/>
    <col min="5579" max="5579" width="3.7109375" style="6" customWidth="1"/>
    <col min="5580" max="5580" width="35.85546875" style="6" customWidth="1"/>
    <col min="5581" max="5581" width="15" style="6" customWidth="1"/>
    <col min="5582" max="5582" width="16.28515625" style="6" customWidth="1"/>
    <col min="5583" max="5584" width="16.140625" style="6" customWidth="1"/>
    <col min="5585" max="5834" width="11.42578125" style="6"/>
    <col min="5835" max="5835" width="3.7109375" style="6" customWidth="1"/>
    <col min="5836" max="5836" width="35.85546875" style="6" customWidth="1"/>
    <col min="5837" max="5837" width="15" style="6" customWidth="1"/>
    <col min="5838" max="5838" width="16.28515625" style="6" customWidth="1"/>
    <col min="5839" max="5840" width="16.140625" style="6" customWidth="1"/>
    <col min="5841" max="6090" width="11.42578125" style="6"/>
    <col min="6091" max="6091" width="3.7109375" style="6" customWidth="1"/>
    <col min="6092" max="6092" width="35.85546875" style="6" customWidth="1"/>
    <col min="6093" max="6093" width="15" style="6" customWidth="1"/>
    <col min="6094" max="6094" width="16.28515625" style="6" customWidth="1"/>
    <col min="6095" max="6096" width="16.140625" style="6" customWidth="1"/>
    <col min="6097" max="6346" width="11.42578125" style="6"/>
    <col min="6347" max="6347" width="3.7109375" style="6" customWidth="1"/>
    <col min="6348" max="6348" width="35.85546875" style="6" customWidth="1"/>
    <col min="6349" max="6349" width="15" style="6" customWidth="1"/>
    <col min="6350" max="6350" width="16.28515625" style="6" customWidth="1"/>
    <col min="6351" max="6352" width="16.140625" style="6" customWidth="1"/>
    <col min="6353" max="6602" width="11.42578125" style="6"/>
    <col min="6603" max="6603" width="3.7109375" style="6" customWidth="1"/>
    <col min="6604" max="6604" width="35.85546875" style="6" customWidth="1"/>
    <col min="6605" max="6605" width="15" style="6" customWidth="1"/>
    <col min="6606" max="6606" width="16.28515625" style="6" customWidth="1"/>
    <col min="6607" max="6608" width="16.140625" style="6" customWidth="1"/>
    <col min="6609" max="6858" width="11.42578125" style="6"/>
    <col min="6859" max="6859" width="3.7109375" style="6" customWidth="1"/>
    <col min="6860" max="6860" width="35.85546875" style="6" customWidth="1"/>
    <col min="6861" max="6861" width="15" style="6" customWidth="1"/>
    <col min="6862" max="6862" width="16.28515625" style="6" customWidth="1"/>
    <col min="6863" max="6864" width="16.140625" style="6" customWidth="1"/>
    <col min="6865" max="7114" width="11.42578125" style="6"/>
    <col min="7115" max="7115" width="3.7109375" style="6" customWidth="1"/>
    <col min="7116" max="7116" width="35.85546875" style="6" customWidth="1"/>
    <col min="7117" max="7117" width="15" style="6" customWidth="1"/>
    <col min="7118" max="7118" width="16.28515625" style="6" customWidth="1"/>
    <col min="7119" max="7120" width="16.140625" style="6" customWidth="1"/>
    <col min="7121" max="7370" width="11.42578125" style="6"/>
    <col min="7371" max="7371" width="3.7109375" style="6" customWidth="1"/>
    <col min="7372" max="7372" width="35.85546875" style="6" customWidth="1"/>
    <col min="7373" max="7373" width="15" style="6" customWidth="1"/>
    <col min="7374" max="7374" width="16.28515625" style="6" customWidth="1"/>
    <col min="7375" max="7376" width="16.140625" style="6" customWidth="1"/>
    <col min="7377" max="7626" width="11.42578125" style="6"/>
    <col min="7627" max="7627" width="3.7109375" style="6" customWidth="1"/>
    <col min="7628" max="7628" width="35.85546875" style="6" customWidth="1"/>
    <col min="7629" max="7629" width="15" style="6" customWidth="1"/>
    <col min="7630" max="7630" width="16.28515625" style="6" customWidth="1"/>
    <col min="7631" max="7632" width="16.140625" style="6" customWidth="1"/>
    <col min="7633" max="7882" width="11.42578125" style="6"/>
    <col min="7883" max="7883" width="3.7109375" style="6" customWidth="1"/>
    <col min="7884" max="7884" width="35.85546875" style="6" customWidth="1"/>
    <col min="7885" max="7885" width="15" style="6" customWidth="1"/>
    <col min="7886" max="7886" width="16.28515625" style="6" customWidth="1"/>
    <col min="7887" max="7888" width="16.140625" style="6" customWidth="1"/>
    <col min="7889" max="8138" width="11.42578125" style="6"/>
    <col min="8139" max="8139" width="3.7109375" style="6" customWidth="1"/>
    <col min="8140" max="8140" width="35.85546875" style="6" customWidth="1"/>
    <col min="8141" max="8141" width="15" style="6" customWidth="1"/>
    <col min="8142" max="8142" width="16.28515625" style="6" customWidth="1"/>
    <col min="8143" max="8144" width="16.140625" style="6" customWidth="1"/>
    <col min="8145" max="8394" width="11.42578125" style="6"/>
    <col min="8395" max="8395" width="3.7109375" style="6" customWidth="1"/>
    <col min="8396" max="8396" width="35.85546875" style="6" customWidth="1"/>
    <col min="8397" max="8397" width="15" style="6" customWidth="1"/>
    <col min="8398" max="8398" width="16.28515625" style="6" customWidth="1"/>
    <col min="8399" max="8400" width="16.140625" style="6" customWidth="1"/>
    <col min="8401" max="8650" width="11.42578125" style="6"/>
    <col min="8651" max="8651" width="3.7109375" style="6" customWidth="1"/>
    <col min="8652" max="8652" width="35.85546875" style="6" customWidth="1"/>
    <col min="8653" max="8653" width="15" style="6" customWidth="1"/>
    <col min="8654" max="8654" width="16.28515625" style="6" customWidth="1"/>
    <col min="8655" max="8656" width="16.140625" style="6" customWidth="1"/>
    <col min="8657" max="8906" width="11.42578125" style="6"/>
    <col min="8907" max="8907" width="3.7109375" style="6" customWidth="1"/>
    <col min="8908" max="8908" width="35.85546875" style="6" customWidth="1"/>
    <col min="8909" max="8909" width="15" style="6" customWidth="1"/>
    <col min="8910" max="8910" width="16.28515625" style="6" customWidth="1"/>
    <col min="8911" max="8912" width="16.140625" style="6" customWidth="1"/>
    <col min="8913" max="9162" width="11.42578125" style="6"/>
    <col min="9163" max="9163" width="3.7109375" style="6" customWidth="1"/>
    <col min="9164" max="9164" width="35.85546875" style="6" customWidth="1"/>
    <col min="9165" max="9165" width="15" style="6" customWidth="1"/>
    <col min="9166" max="9166" width="16.28515625" style="6" customWidth="1"/>
    <col min="9167" max="9168" width="16.140625" style="6" customWidth="1"/>
    <col min="9169" max="9418" width="11.42578125" style="6"/>
    <col min="9419" max="9419" width="3.7109375" style="6" customWidth="1"/>
    <col min="9420" max="9420" width="35.85546875" style="6" customWidth="1"/>
    <col min="9421" max="9421" width="15" style="6" customWidth="1"/>
    <col min="9422" max="9422" width="16.28515625" style="6" customWidth="1"/>
    <col min="9423" max="9424" width="16.140625" style="6" customWidth="1"/>
    <col min="9425" max="9674" width="11.42578125" style="6"/>
    <col min="9675" max="9675" width="3.7109375" style="6" customWidth="1"/>
    <col min="9676" max="9676" width="35.85546875" style="6" customWidth="1"/>
    <col min="9677" max="9677" width="15" style="6" customWidth="1"/>
    <col min="9678" max="9678" width="16.28515625" style="6" customWidth="1"/>
    <col min="9679" max="9680" width="16.140625" style="6" customWidth="1"/>
    <col min="9681" max="9930" width="11.42578125" style="6"/>
    <col min="9931" max="9931" width="3.7109375" style="6" customWidth="1"/>
    <col min="9932" max="9932" width="35.85546875" style="6" customWidth="1"/>
    <col min="9933" max="9933" width="15" style="6" customWidth="1"/>
    <col min="9934" max="9934" width="16.28515625" style="6" customWidth="1"/>
    <col min="9935" max="9936" width="16.140625" style="6" customWidth="1"/>
    <col min="9937" max="10186" width="11.42578125" style="6"/>
    <col min="10187" max="10187" width="3.7109375" style="6" customWidth="1"/>
    <col min="10188" max="10188" width="35.85546875" style="6" customWidth="1"/>
    <col min="10189" max="10189" width="15" style="6" customWidth="1"/>
    <col min="10190" max="10190" width="16.28515625" style="6" customWidth="1"/>
    <col min="10191" max="10192" width="16.140625" style="6" customWidth="1"/>
    <col min="10193" max="10442" width="11.42578125" style="6"/>
    <col min="10443" max="10443" width="3.7109375" style="6" customWidth="1"/>
    <col min="10444" max="10444" width="35.85546875" style="6" customWidth="1"/>
    <col min="10445" max="10445" width="15" style="6" customWidth="1"/>
    <col min="10446" max="10446" width="16.28515625" style="6" customWidth="1"/>
    <col min="10447" max="10448" width="16.140625" style="6" customWidth="1"/>
    <col min="10449" max="10698" width="11.42578125" style="6"/>
    <col min="10699" max="10699" width="3.7109375" style="6" customWidth="1"/>
    <col min="10700" max="10700" width="35.85546875" style="6" customWidth="1"/>
    <col min="10701" max="10701" width="15" style="6" customWidth="1"/>
    <col min="10702" max="10702" width="16.28515625" style="6" customWidth="1"/>
    <col min="10703" max="10704" width="16.140625" style="6" customWidth="1"/>
    <col min="10705" max="10954" width="11.42578125" style="6"/>
    <col min="10955" max="10955" width="3.7109375" style="6" customWidth="1"/>
    <col min="10956" max="10956" width="35.85546875" style="6" customWidth="1"/>
    <col min="10957" max="10957" width="15" style="6" customWidth="1"/>
    <col min="10958" max="10958" width="16.28515625" style="6" customWidth="1"/>
    <col min="10959" max="10960" width="16.140625" style="6" customWidth="1"/>
    <col min="10961" max="11210" width="11.42578125" style="6"/>
    <col min="11211" max="11211" width="3.7109375" style="6" customWidth="1"/>
    <col min="11212" max="11212" width="35.85546875" style="6" customWidth="1"/>
    <col min="11213" max="11213" width="15" style="6" customWidth="1"/>
    <col min="11214" max="11214" width="16.28515625" style="6" customWidth="1"/>
    <col min="11215" max="11216" width="16.140625" style="6" customWidth="1"/>
    <col min="11217" max="11466" width="11.42578125" style="6"/>
    <col min="11467" max="11467" width="3.7109375" style="6" customWidth="1"/>
    <col min="11468" max="11468" width="35.85546875" style="6" customWidth="1"/>
    <col min="11469" max="11469" width="15" style="6" customWidth="1"/>
    <col min="11470" max="11470" width="16.28515625" style="6" customWidth="1"/>
    <col min="11471" max="11472" width="16.140625" style="6" customWidth="1"/>
    <col min="11473" max="11722" width="11.42578125" style="6"/>
    <col min="11723" max="11723" width="3.7109375" style="6" customWidth="1"/>
    <col min="11724" max="11724" width="35.85546875" style="6" customWidth="1"/>
    <col min="11725" max="11725" width="15" style="6" customWidth="1"/>
    <col min="11726" max="11726" width="16.28515625" style="6" customWidth="1"/>
    <col min="11727" max="11728" width="16.140625" style="6" customWidth="1"/>
    <col min="11729" max="11978" width="11.42578125" style="6"/>
    <col min="11979" max="11979" width="3.7109375" style="6" customWidth="1"/>
    <col min="11980" max="11980" width="35.85546875" style="6" customWidth="1"/>
    <col min="11981" max="11981" width="15" style="6" customWidth="1"/>
    <col min="11982" max="11982" width="16.28515625" style="6" customWidth="1"/>
    <col min="11983" max="11984" width="16.140625" style="6" customWidth="1"/>
    <col min="11985" max="12234" width="11.42578125" style="6"/>
    <col min="12235" max="12235" width="3.7109375" style="6" customWidth="1"/>
    <col min="12236" max="12236" width="35.85546875" style="6" customWidth="1"/>
    <col min="12237" max="12237" width="15" style="6" customWidth="1"/>
    <col min="12238" max="12238" width="16.28515625" style="6" customWidth="1"/>
    <col min="12239" max="12240" width="16.140625" style="6" customWidth="1"/>
    <col min="12241" max="12490" width="11.42578125" style="6"/>
    <col min="12491" max="12491" width="3.7109375" style="6" customWidth="1"/>
    <col min="12492" max="12492" width="35.85546875" style="6" customWidth="1"/>
    <col min="12493" max="12493" width="15" style="6" customWidth="1"/>
    <col min="12494" max="12494" width="16.28515625" style="6" customWidth="1"/>
    <col min="12495" max="12496" width="16.140625" style="6" customWidth="1"/>
    <col min="12497" max="12746" width="11.42578125" style="6"/>
    <col min="12747" max="12747" width="3.7109375" style="6" customWidth="1"/>
    <col min="12748" max="12748" width="35.85546875" style="6" customWidth="1"/>
    <col min="12749" max="12749" width="15" style="6" customWidth="1"/>
    <col min="12750" max="12750" width="16.28515625" style="6" customWidth="1"/>
    <col min="12751" max="12752" width="16.140625" style="6" customWidth="1"/>
    <col min="12753" max="13002" width="11.42578125" style="6"/>
    <col min="13003" max="13003" width="3.7109375" style="6" customWidth="1"/>
    <col min="13004" max="13004" width="35.85546875" style="6" customWidth="1"/>
    <col min="13005" max="13005" width="15" style="6" customWidth="1"/>
    <col min="13006" max="13006" width="16.28515625" style="6" customWidth="1"/>
    <col min="13007" max="13008" width="16.140625" style="6" customWidth="1"/>
    <col min="13009" max="13258" width="11.42578125" style="6"/>
    <col min="13259" max="13259" width="3.7109375" style="6" customWidth="1"/>
    <col min="13260" max="13260" width="35.85546875" style="6" customWidth="1"/>
    <col min="13261" max="13261" width="15" style="6" customWidth="1"/>
    <col min="13262" max="13262" width="16.28515625" style="6" customWidth="1"/>
    <col min="13263" max="13264" width="16.140625" style="6" customWidth="1"/>
    <col min="13265" max="13514" width="11.42578125" style="6"/>
    <col min="13515" max="13515" width="3.7109375" style="6" customWidth="1"/>
    <col min="13516" max="13516" width="35.85546875" style="6" customWidth="1"/>
    <col min="13517" max="13517" width="15" style="6" customWidth="1"/>
    <col min="13518" max="13518" width="16.28515625" style="6" customWidth="1"/>
    <col min="13519" max="13520" width="16.140625" style="6" customWidth="1"/>
    <col min="13521" max="13770" width="11.42578125" style="6"/>
    <col min="13771" max="13771" width="3.7109375" style="6" customWidth="1"/>
    <col min="13772" max="13772" width="35.85546875" style="6" customWidth="1"/>
    <col min="13773" max="13773" width="15" style="6" customWidth="1"/>
    <col min="13774" max="13774" width="16.28515625" style="6" customWidth="1"/>
    <col min="13775" max="13776" width="16.140625" style="6" customWidth="1"/>
    <col min="13777" max="14026" width="11.42578125" style="6"/>
    <col min="14027" max="14027" width="3.7109375" style="6" customWidth="1"/>
    <col min="14028" max="14028" width="35.85546875" style="6" customWidth="1"/>
    <col min="14029" max="14029" width="15" style="6" customWidth="1"/>
    <col min="14030" max="14030" width="16.28515625" style="6" customWidth="1"/>
    <col min="14031" max="14032" width="16.140625" style="6" customWidth="1"/>
    <col min="14033" max="14282" width="11.42578125" style="6"/>
    <col min="14283" max="14283" width="3.7109375" style="6" customWidth="1"/>
    <col min="14284" max="14284" width="35.85546875" style="6" customWidth="1"/>
    <col min="14285" max="14285" width="15" style="6" customWidth="1"/>
    <col min="14286" max="14286" width="16.28515625" style="6" customWidth="1"/>
    <col min="14287" max="14288" width="16.140625" style="6" customWidth="1"/>
    <col min="14289" max="14538" width="11.42578125" style="6"/>
    <col min="14539" max="14539" width="3.7109375" style="6" customWidth="1"/>
    <col min="14540" max="14540" width="35.85546875" style="6" customWidth="1"/>
    <col min="14541" max="14541" width="15" style="6" customWidth="1"/>
    <col min="14542" max="14542" width="16.28515625" style="6" customWidth="1"/>
    <col min="14543" max="14544" width="16.140625" style="6" customWidth="1"/>
    <col min="14545" max="14794" width="11.42578125" style="6"/>
    <col min="14795" max="14795" width="3.7109375" style="6" customWidth="1"/>
    <col min="14796" max="14796" width="35.85546875" style="6" customWidth="1"/>
    <col min="14797" max="14797" width="15" style="6" customWidth="1"/>
    <col min="14798" max="14798" width="16.28515625" style="6" customWidth="1"/>
    <col min="14799" max="14800" width="16.140625" style="6" customWidth="1"/>
    <col min="14801" max="15050" width="11.42578125" style="6"/>
    <col min="15051" max="15051" width="3.7109375" style="6" customWidth="1"/>
    <col min="15052" max="15052" width="35.85546875" style="6" customWidth="1"/>
    <col min="15053" max="15053" width="15" style="6" customWidth="1"/>
    <col min="15054" max="15054" width="16.28515625" style="6" customWidth="1"/>
    <col min="15055" max="15056" width="16.140625" style="6" customWidth="1"/>
    <col min="15057" max="15306" width="11.42578125" style="6"/>
    <col min="15307" max="15307" width="3.7109375" style="6" customWidth="1"/>
    <col min="15308" max="15308" width="35.85546875" style="6" customWidth="1"/>
    <col min="15309" max="15309" width="15" style="6" customWidth="1"/>
    <col min="15310" max="15310" width="16.28515625" style="6" customWidth="1"/>
    <col min="15311" max="15312" width="16.140625" style="6" customWidth="1"/>
    <col min="15313" max="15562" width="11.42578125" style="6"/>
    <col min="15563" max="15563" width="3.7109375" style="6" customWidth="1"/>
    <col min="15564" max="15564" width="35.85546875" style="6" customWidth="1"/>
    <col min="15565" max="15565" width="15" style="6" customWidth="1"/>
    <col min="15566" max="15566" width="16.28515625" style="6" customWidth="1"/>
    <col min="15567" max="15568" width="16.140625" style="6" customWidth="1"/>
    <col min="15569" max="15818" width="11.42578125" style="6"/>
    <col min="15819" max="15819" width="3.7109375" style="6" customWidth="1"/>
    <col min="15820" max="15820" width="35.85546875" style="6" customWidth="1"/>
    <col min="15821" max="15821" width="15" style="6" customWidth="1"/>
    <col min="15822" max="15822" width="16.28515625" style="6" customWidth="1"/>
    <col min="15823" max="15824" width="16.140625" style="6" customWidth="1"/>
    <col min="15825" max="16074" width="11.42578125" style="6"/>
    <col min="16075" max="16075" width="3.7109375" style="6" customWidth="1"/>
    <col min="16076" max="16076" width="35.85546875" style="6" customWidth="1"/>
    <col min="16077" max="16077" width="15" style="6" customWidth="1"/>
    <col min="16078" max="16078" width="16.28515625" style="6" customWidth="1"/>
    <col min="16079" max="16080" width="16.140625" style="6" customWidth="1"/>
    <col min="16081" max="16375" width="11.42578125" style="6"/>
    <col min="16376" max="16379" width="11.42578125" style="6" customWidth="1"/>
    <col min="16380" max="16384" width="11.42578125" style="6"/>
  </cols>
  <sheetData>
    <row r="1" spans="1:8" ht="15.75" customHeight="1">
      <c r="A1" s="31" t="s">
        <v>33</v>
      </c>
      <c r="B1" s="31"/>
      <c r="C1" s="31"/>
      <c r="D1" s="31"/>
      <c r="E1" s="31"/>
      <c r="F1" s="31"/>
      <c r="G1" s="31"/>
      <c r="H1" s="31"/>
    </row>
    <row r="2" spans="1:8" ht="15" customHeight="1">
      <c r="A2" s="31" t="s">
        <v>34</v>
      </c>
      <c r="B2" s="31"/>
      <c r="C2" s="31"/>
      <c r="D2" s="31"/>
      <c r="E2" s="31"/>
      <c r="F2" s="31"/>
      <c r="G2" s="31"/>
      <c r="H2" s="31"/>
    </row>
    <row r="3" spans="1:8" ht="15.75" customHeight="1">
      <c r="A3" s="31" t="s">
        <v>35</v>
      </c>
      <c r="B3" s="31"/>
      <c r="C3" s="31"/>
      <c r="D3" s="31"/>
      <c r="E3" s="31"/>
      <c r="F3" s="31"/>
      <c r="G3" s="31"/>
      <c r="H3" s="31"/>
    </row>
    <row r="4" spans="1:8" ht="9.6" customHeight="1">
      <c r="A4" s="40"/>
      <c r="B4" s="40"/>
      <c r="C4" s="40"/>
      <c r="D4" s="40"/>
      <c r="E4" s="40"/>
      <c r="F4" s="40"/>
      <c r="G4" s="40"/>
      <c r="H4" s="40"/>
    </row>
    <row r="5" spans="1:8" ht="27.75" customHeight="1">
      <c r="A5" s="30" t="s">
        <v>29</v>
      </c>
      <c r="B5" s="29"/>
      <c r="C5" s="28" t="s">
        <v>26</v>
      </c>
      <c r="D5" s="30"/>
      <c r="E5" s="30"/>
      <c r="F5" s="30"/>
      <c r="G5" s="30"/>
      <c r="H5" s="30"/>
    </row>
    <row r="6" spans="1:8" ht="27.75" customHeight="1">
      <c r="A6" s="33"/>
      <c r="B6" s="34"/>
      <c r="C6" s="28" t="s">
        <v>0</v>
      </c>
      <c r="D6" s="38" t="s">
        <v>24</v>
      </c>
      <c r="E6" s="28" t="s">
        <v>1</v>
      </c>
      <c r="F6" s="29"/>
      <c r="G6" s="28" t="s">
        <v>2</v>
      </c>
      <c r="H6" s="30"/>
    </row>
    <row r="7" spans="1:8" ht="32.25" customHeight="1">
      <c r="A7" s="35"/>
      <c r="B7" s="36"/>
      <c r="C7" s="37"/>
      <c r="D7" s="39"/>
      <c r="E7" s="26" t="s">
        <v>17</v>
      </c>
      <c r="F7" s="26" t="s">
        <v>19</v>
      </c>
      <c r="G7" s="26" t="s">
        <v>17</v>
      </c>
      <c r="H7" s="27" t="s">
        <v>19</v>
      </c>
    </row>
    <row r="8" spans="1:8" ht="9" customHeight="1">
      <c r="A8" s="41"/>
      <c r="B8" s="42"/>
      <c r="C8" s="22"/>
      <c r="D8" s="13"/>
      <c r="E8" s="22"/>
      <c r="F8" s="22"/>
      <c r="G8" s="22"/>
      <c r="H8" s="25"/>
    </row>
    <row r="9" spans="1:8" s="2" customFormat="1" ht="22.5" customHeight="1">
      <c r="A9" s="31" t="s">
        <v>23</v>
      </c>
      <c r="B9" s="32"/>
      <c r="C9" s="4">
        <f>SUM(C10:C23)</f>
        <v>16181</v>
      </c>
      <c r="D9" s="7">
        <v>35.881788124261284</v>
      </c>
      <c r="E9" s="18">
        <f>SUM(E10:E23)</f>
        <v>9027</v>
      </c>
      <c r="F9" s="18">
        <f t="shared" ref="F9:H9" si="0">SUM(F10:F23)</f>
        <v>6798</v>
      </c>
      <c r="G9" s="18">
        <f t="shared" si="0"/>
        <v>295</v>
      </c>
      <c r="H9" s="21">
        <f t="shared" si="0"/>
        <v>61</v>
      </c>
    </row>
    <row r="10" spans="1:8" ht="16.5" customHeight="1">
      <c r="B10" s="15" t="s">
        <v>15</v>
      </c>
      <c r="C10" s="18">
        <f>SUM(E10:H10)</f>
        <v>313</v>
      </c>
      <c r="D10" s="7">
        <v>8.532027814955855</v>
      </c>
      <c r="E10" s="18">
        <f>SUM(E25,E40,E55,E70)</f>
        <v>156</v>
      </c>
      <c r="F10" s="18">
        <f t="shared" ref="F10:H10" si="1">SUM(F25,F40,F55,F70)</f>
        <v>152</v>
      </c>
      <c r="G10" s="18">
        <f t="shared" si="1"/>
        <v>4</v>
      </c>
      <c r="H10" s="21">
        <f t="shared" si="1"/>
        <v>1</v>
      </c>
    </row>
    <row r="11" spans="1:8" ht="16.5" customHeight="1">
      <c r="B11" s="15" t="s">
        <v>18</v>
      </c>
      <c r="C11" s="18">
        <f t="shared" ref="C11:C23" si="2">SUM(E11:H11)</f>
        <v>497</v>
      </c>
      <c r="D11" s="7">
        <v>13.470440919784474</v>
      </c>
      <c r="E11" s="18">
        <f t="shared" ref="E11:H11" si="3">SUM(E26,E41,E56,E71)</f>
        <v>257</v>
      </c>
      <c r="F11" s="18">
        <f t="shared" si="3"/>
        <v>235</v>
      </c>
      <c r="G11" s="18">
        <f t="shared" si="3"/>
        <v>5</v>
      </c>
      <c r="H11" s="21">
        <f t="shared" si="3"/>
        <v>0</v>
      </c>
    </row>
    <row r="12" spans="1:8" ht="16.5" customHeight="1">
      <c r="B12" s="15" t="s">
        <v>4</v>
      </c>
      <c r="C12" s="18">
        <f t="shared" si="2"/>
        <v>533</v>
      </c>
      <c r="D12" s="7">
        <v>14.451454770742446</v>
      </c>
      <c r="E12" s="18">
        <f t="shared" ref="E12:H12" si="4">SUM(E27,E42,E57,E72)</f>
        <v>237</v>
      </c>
      <c r="F12" s="18">
        <f t="shared" si="4"/>
        <v>292</v>
      </c>
      <c r="G12" s="18">
        <f t="shared" si="4"/>
        <v>3</v>
      </c>
      <c r="H12" s="21">
        <f t="shared" si="4"/>
        <v>1</v>
      </c>
    </row>
    <row r="13" spans="1:8" ht="16.5" customHeight="1">
      <c r="B13" s="15" t="s">
        <v>5</v>
      </c>
      <c r="C13" s="18">
        <f t="shared" si="2"/>
        <v>789</v>
      </c>
      <c r="D13" s="7">
        <v>21.565920924956611</v>
      </c>
      <c r="E13" s="18">
        <f t="shared" ref="E13:H13" si="5">SUM(E28,E43,E58,E73)</f>
        <v>402</v>
      </c>
      <c r="F13" s="18">
        <f t="shared" si="5"/>
        <v>374</v>
      </c>
      <c r="G13" s="18">
        <f t="shared" si="5"/>
        <v>11</v>
      </c>
      <c r="H13" s="21">
        <f t="shared" si="5"/>
        <v>2</v>
      </c>
    </row>
    <row r="14" spans="1:8" ht="16.5" customHeight="1">
      <c r="B14" s="15" t="s">
        <v>6</v>
      </c>
      <c r="C14" s="18">
        <f t="shared" si="2"/>
        <v>1868</v>
      </c>
      <c r="D14" s="7">
        <v>51.651292941358641</v>
      </c>
      <c r="E14" s="18">
        <f t="shared" ref="E14:H14" si="6">SUM(E29,E44,E59,E74)</f>
        <v>1179</v>
      </c>
      <c r="F14" s="18">
        <f t="shared" si="6"/>
        <v>646</v>
      </c>
      <c r="G14" s="18">
        <f t="shared" si="6"/>
        <v>37</v>
      </c>
      <c r="H14" s="21">
        <f t="shared" si="6"/>
        <v>6</v>
      </c>
    </row>
    <row r="15" spans="1:8" ht="16.5" customHeight="1">
      <c r="B15" s="15" t="s">
        <v>7</v>
      </c>
      <c r="C15" s="18">
        <f t="shared" si="2"/>
        <v>2191</v>
      </c>
      <c r="D15" s="7">
        <v>63.452070663191435</v>
      </c>
      <c r="E15" s="18">
        <f t="shared" ref="E15:H15" si="7">SUM(E30,E45,E60,E75)</f>
        <v>1329</v>
      </c>
      <c r="F15" s="18">
        <f t="shared" si="7"/>
        <v>827</v>
      </c>
      <c r="G15" s="18">
        <f t="shared" si="7"/>
        <v>27</v>
      </c>
      <c r="H15" s="21">
        <f t="shared" si="7"/>
        <v>8</v>
      </c>
    </row>
    <row r="16" spans="1:8" ht="16.5" customHeight="1">
      <c r="B16" s="15" t="s">
        <v>8</v>
      </c>
      <c r="C16" s="18">
        <f t="shared" si="2"/>
        <v>1918</v>
      </c>
      <c r="D16" s="7">
        <v>59.15188897455667</v>
      </c>
      <c r="E16" s="18">
        <f t="shared" ref="E16:H16" si="8">SUM(E31,E46,E61,E76)</f>
        <v>1123</v>
      </c>
      <c r="F16" s="18">
        <f t="shared" si="8"/>
        <v>766</v>
      </c>
      <c r="G16" s="18">
        <f t="shared" si="8"/>
        <v>22</v>
      </c>
      <c r="H16" s="21">
        <f t="shared" si="8"/>
        <v>7</v>
      </c>
    </row>
    <row r="17" spans="1:16080" ht="16.5" customHeight="1">
      <c r="B17" s="15" t="s">
        <v>9</v>
      </c>
      <c r="C17" s="18">
        <f t="shared" si="2"/>
        <v>1710</v>
      </c>
      <c r="D17" s="7">
        <v>54.674510807008566</v>
      </c>
      <c r="E17" s="18">
        <f t="shared" ref="E17:H17" si="9">SUM(E32,E47,E62,E77)</f>
        <v>992</v>
      </c>
      <c r="F17" s="18">
        <f t="shared" si="9"/>
        <v>693</v>
      </c>
      <c r="G17" s="18">
        <f t="shared" si="9"/>
        <v>23</v>
      </c>
      <c r="H17" s="21">
        <f t="shared" si="9"/>
        <v>2</v>
      </c>
    </row>
    <row r="18" spans="1:16080" ht="16.5" customHeight="1">
      <c r="B18" s="15" t="s">
        <v>10</v>
      </c>
      <c r="C18" s="18">
        <f t="shared" si="2"/>
        <v>1302</v>
      </c>
      <c r="D18" s="7">
        <v>43.610785463071515</v>
      </c>
      <c r="E18" s="18">
        <f t="shared" ref="E18:H18" si="10">SUM(E33,E48,E63,E78)</f>
        <v>716</v>
      </c>
      <c r="F18" s="18">
        <f t="shared" si="10"/>
        <v>567</v>
      </c>
      <c r="G18" s="18">
        <f t="shared" si="10"/>
        <v>16</v>
      </c>
      <c r="H18" s="21">
        <f t="shared" si="10"/>
        <v>3</v>
      </c>
    </row>
    <row r="19" spans="1:16080" ht="16.5" customHeight="1">
      <c r="B19" s="15" t="s">
        <v>11</v>
      </c>
      <c r="C19" s="18">
        <f t="shared" si="2"/>
        <v>1008</v>
      </c>
      <c r="D19" s="7">
        <v>35.579023906421519</v>
      </c>
      <c r="E19" s="18">
        <f t="shared" ref="E19:H19" si="11">SUM(E34,E49,E64,E79)</f>
        <v>549</v>
      </c>
      <c r="F19" s="18">
        <f t="shared" si="11"/>
        <v>435</v>
      </c>
      <c r="G19" s="18">
        <f t="shared" si="11"/>
        <v>19</v>
      </c>
      <c r="H19" s="21">
        <f t="shared" si="11"/>
        <v>5</v>
      </c>
    </row>
    <row r="20" spans="1:16080" ht="16.5" customHeight="1">
      <c r="B20" s="15" t="s">
        <v>12</v>
      </c>
      <c r="C20" s="18">
        <f t="shared" si="2"/>
        <v>890</v>
      </c>
      <c r="D20" s="7">
        <v>34.075724683459491</v>
      </c>
      <c r="E20" s="18">
        <f t="shared" ref="E20:H20" si="12">SUM(E35,E50,E65,E80)</f>
        <v>481</v>
      </c>
      <c r="F20" s="18">
        <f t="shared" si="12"/>
        <v>386</v>
      </c>
      <c r="G20" s="18">
        <f t="shared" si="12"/>
        <v>19</v>
      </c>
      <c r="H20" s="21">
        <f t="shared" si="12"/>
        <v>4</v>
      </c>
    </row>
    <row r="21" spans="1:16080" ht="16.5" customHeight="1">
      <c r="B21" s="15" t="s">
        <v>13</v>
      </c>
      <c r="C21" s="18">
        <f t="shared" si="2"/>
        <v>640</v>
      </c>
      <c r="D21" s="7">
        <v>28.424989118558852</v>
      </c>
      <c r="E21" s="18">
        <f t="shared" ref="E21:H21" si="13">SUM(E36,E51,E66,E81)</f>
        <v>345</v>
      </c>
      <c r="F21" s="18">
        <f t="shared" si="13"/>
        <v>278</v>
      </c>
      <c r="G21" s="18">
        <f t="shared" si="13"/>
        <v>15</v>
      </c>
      <c r="H21" s="21">
        <f t="shared" si="13"/>
        <v>2</v>
      </c>
    </row>
    <row r="22" spans="1:16080" ht="16.5" customHeight="1">
      <c r="B22" s="15" t="s">
        <v>14</v>
      </c>
      <c r="C22" s="18">
        <f t="shared" si="2"/>
        <v>1308</v>
      </c>
      <c r="D22" s="7">
        <v>20.865270650316887</v>
      </c>
      <c r="E22" s="18">
        <f t="shared" ref="E22:H22" si="14">SUM(E37,E52,E67,E82)</f>
        <v>676</v>
      </c>
      <c r="F22" s="18">
        <f t="shared" si="14"/>
        <v>549</v>
      </c>
      <c r="G22" s="18">
        <f t="shared" si="14"/>
        <v>65</v>
      </c>
      <c r="H22" s="21">
        <f t="shared" si="14"/>
        <v>18</v>
      </c>
    </row>
    <row r="23" spans="1:16080" ht="16.5" customHeight="1">
      <c r="B23" s="15" t="s">
        <v>16</v>
      </c>
      <c r="C23" s="18">
        <f t="shared" si="2"/>
        <v>1214</v>
      </c>
      <c r="D23" s="8" t="s">
        <v>3</v>
      </c>
      <c r="E23" s="18">
        <f t="shared" ref="E23:H23" si="15">SUM(E38,E53,E68,E83)</f>
        <v>585</v>
      </c>
      <c r="F23" s="18">
        <f t="shared" si="15"/>
        <v>598</v>
      </c>
      <c r="G23" s="18">
        <f t="shared" si="15"/>
        <v>29</v>
      </c>
      <c r="H23" s="21">
        <f t="shared" si="15"/>
        <v>2</v>
      </c>
    </row>
    <row r="24" spans="1:16080" s="9" customFormat="1" ht="22.5" customHeight="1">
      <c r="A24" s="2" t="s">
        <v>20</v>
      </c>
      <c r="B24" s="1"/>
      <c r="C24" s="18">
        <f>SUM(C25:C38)</f>
        <v>5827</v>
      </c>
      <c r="D24" s="7">
        <v>46.203531830641495</v>
      </c>
      <c r="E24" s="18">
        <f>SUM(E25:E38)</f>
        <v>3187</v>
      </c>
      <c r="F24" s="18">
        <f>SUM(F25:F38)</f>
        <v>2568</v>
      </c>
      <c r="G24" s="18">
        <f>SUM(G25:G38)</f>
        <v>61</v>
      </c>
      <c r="H24" s="21">
        <f>SUM(H25:H38)</f>
        <v>11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</row>
    <row r="25" spans="1:16080" s="9" customFormat="1" ht="16.5" customHeight="1">
      <c r="A25" s="6"/>
      <c r="B25" s="2" t="s">
        <v>15</v>
      </c>
      <c r="C25" s="18">
        <f>SUM(E25:H25)</f>
        <v>93</v>
      </c>
      <c r="D25" s="7">
        <v>11.30341776459721</v>
      </c>
      <c r="E25" s="19">
        <v>40</v>
      </c>
      <c r="F25" s="19">
        <v>53</v>
      </c>
      <c r="G25" s="20" t="s">
        <v>31</v>
      </c>
      <c r="H25" s="20" t="s">
        <v>31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</row>
    <row r="26" spans="1:16080" s="9" customFormat="1" ht="16.5" customHeight="1">
      <c r="A26" s="6"/>
      <c r="B26" s="2" t="s">
        <v>18</v>
      </c>
      <c r="C26" s="18">
        <f t="shared" ref="C26:C38" si="16">SUM(E26:H26)</f>
        <v>142</v>
      </c>
      <c r="D26" s="7">
        <v>16.882252235115082</v>
      </c>
      <c r="E26" s="19">
        <v>75</v>
      </c>
      <c r="F26" s="19">
        <v>67</v>
      </c>
      <c r="G26" s="20" t="s">
        <v>31</v>
      </c>
      <c r="H26" s="20" t="s">
        <v>31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</row>
    <row r="27" spans="1:16080" s="9" customFormat="1" ht="16.5" customHeight="1">
      <c r="A27" s="6"/>
      <c r="B27" s="2" t="s">
        <v>4</v>
      </c>
      <c r="C27" s="18">
        <f t="shared" si="16"/>
        <v>151</v>
      </c>
      <c r="D27" s="7">
        <v>17.758229351648222</v>
      </c>
      <c r="E27" s="19">
        <v>69</v>
      </c>
      <c r="F27" s="19">
        <v>81</v>
      </c>
      <c r="G27" s="20" t="s">
        <v>31</v>
      </c>
      <c r="H27" s="20">
        <v>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</row>
    <row r="28" spans="1:16080" s="9" customFormat="1" ht="16.5" customHeight="1">
      <c r="A28" s="6"/>
      <c r="B28" s="2" t="s">
        <v>5</v>
      </c>
      <c r="C28" s="18">
        <f t="shared" si="16"/>
        <v>239</v>
      </c>
      <c r="D28" s="7">
        <v>26.25421550426768</v>
      </c>
      <c r="E28" s="19">
        <v>120</v>
      </c>
      <c r="F28" s="19">
        <v>116</v>
      </c>
      <c r="G28" s="20">
        <v>3</v>
      </c>
      <c r="H28" s="20" t="s">
        <v>31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</row>
    <row r="29" spans="1:16080" s="9" customFormat="1" ht="16.5" customHeight="1">
      <c r="A29" s="6"/>
      <c r="B29" s="2" t="s">
        <v>6</v>
      </c>
      <c r="C29" s="18">
        <f t="shared" si="16"/>
        <v>687</v>
      </c>
      <c r="D29" s="7">
        <v>73.539643969642157</v>
      </c>
      <c r="E29" s="19">
        <v>422</v>
      </c>
      <c r="F29" s="19">
        <v>258</v>
      </c>
      <c r="G29" s="20">
        <v>6</v>
      </c>
      <c r="H29" s="20">
        <v>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</row>
    <row r="30" spans="1:16080" s="9" customFormat="1" ht="16.5" customHeight="1">
      <c r="A30" s="6"/>
      <c r="B30" s="2" t="s">
        <v>7</v>
      </c>
      <c r="C30" s="18">
        <f t="shared" si="16"/>
        <v>817</v>
      </c>
      <c r="D30" s="7">
        <v>86.427589125145445</v>
      </c>
      <c r="E30" s="19">
        <v>481</v>
      </c>
      <c r="F30" s="19">
        <v>333</v>
      </c>
      <c r="G30" s="20">
        <v>3</v>
      </c>
      <c r="H30" s="20" t="s">
        <v>31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</row>
    <row r="31" spans="1:16080" s="9" customFormat="1" ht="16.5" customHeight="1">
      <c r="A31" s="6"/>
      <c r="B31" s="2" t="s">
        <v>8</v>
      </c>
      <c r="C31" s="18">
        <f t="shared" si="16"/>
        <v>728</v>
      </c>
      <c r="D31" s="7">
        <v>76.236752816989906</v>
      </c>
      <c r="E31" s="19">
        <v>422</v>
      </c>
      <c r="F31" s="19">
        <v>296</v>
      </c>
      <c r="G31" s="20">
        <v>7</v>
      </c>
      <c r="H31" s="20">
        <v>3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</row>
    <row r="32" spans="1:16080" s="9" customFormat="1" ht="16.5" customHeight="1">
      <c r="A32" s="6"/>
      <c r="B32" s="2" t="s">
        <v>9</v>
      </c>
      <c r="C32" s="18">
        <f t="shared" si="16"/>
        <v>659</v>
      </c>
      <c r="D32" s="7">
        <v>68.319182243232873</v>
      </c>
      <c r="E32" s="19">
        <v>397</v>
      </c>
      <c r="F32" s="19">
        <v>256</v>
      </c>
      <c r="G32" s="20">
        <v>5</v>
      </c>
      <c r="H32" s="20">
        <v>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</row>
    <row r="33" spans="1:16080" s="9" customFormat="1" ht="16.5" customHeight="1">
      <c r="A33" s="6"/>
      <c r="B33" s="2" t="s">
        <v>10</v>
      </c>
      <c r="C33" s="18">
        <f t="shared" si="16"/>
        <v>492</v>
      </c>
      <c r="D33" s="7">
        <v>50.288751469310569</v>
      </c>
      <c r="E33" s="19">
        <v>262</v>
      </c>
      <c r="F33" s="19">
        <v>227</v>
      </c>
      <c r="G33" s="20">
        <v>2</v>
      </c>
      <c r="H33" s="20">
        <v>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</row>
    <row r="34" spans="1:16080" s="9" customFormat="1" ht="16.5" customHeight="1">
      <c r="A34" s="6"/>
      <c r="B34" s="2" t="s">
        <v>11</v>
      </c>
      <c r="C34" s="18">
        <f t="shared" si="16"/>
        <v>411</v>
      </c>
      <c r="D34" s="7">
        <v>42.88039395709874</v>
      </c>
      <c r="E34" s="19">
        <v>216</v>
      </c>
      <c r="F34" s="19">
        <v>190</v>
      </c>
      <c r="G34" s="20">
        <v>4</v>
      </c>
      <c r="H34" s="20">
        <v>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</row>
    <row r="35" spans="1:16080" s="9" customFormat="1" ht="16.5" customHeight="1">
      <c r="A35" s="6"/>
      <c r="B35" s="2" t="s">
        <v>12</v>
      </c>
      <c r="C35" s="18">
        <f t="shared" si="16"/>
        <v>294</v>
      </c>
      <c r="D35" s="7">
        <v>34.115435493977579</v>
      </c>
      <c r="E35" s="19">
        <v>145</v>
      </c>
      <c r="F35" s="19">
        <v>144</v>
      </c>
      <c r="G35" s="20">
        <v>5</v>
      </c>
      <c r="H35" s="20" t="s">
        <v>31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</row>
    <row r="36" spans="1:16080" s="9" customFormat="1" ht="16.5" customHeight="1">
      <c r="A36" s="6"/>
      <c r="B36" s="2" t="s">
        <v>13</v>
      </c>
      <c r="C36" s="18">
        <f t="shared" si="16"/>
        <v>229</v>
      </c>
      <c r="D36" s="7">
        <v>31.418497125687708</v>
      </c>
      <c r="E36" s="19">
        <v>111</v>
      </c>
      <c r="F36" s="19">
        <v>115</v>
      </c>
      <c r="G36" s="20">
        <v>3</v>
      </c>
      <c r="H36" s="20" t="s">
        <v>31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</row>
    <row r="37" spans="1:16080" s="9" customFormat="1" ht="16.5" customHeight="1">
      <c r="A37" s="6"/>
      <c r="B37" s="2" t="s">
        <v>14</v>
      </c>
      <c r="C37" s="18">
        <f t="shared" si="16"/>
        <v>411</v>
      </c>
      <c r="D37" s="7">
        <v>22.089767224375063</v>
      </c>
      <c r="E37" s="19">
        <v>195</v>
      </c>
      <c r="F37" s="19">
        <v>200</v>
      </c>
      <c r="G37" s="20">
        <v>14</v>
      </c>
      <c r="H37" s="20">
        <v>2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</row>
    <row r="38" spans="1:16080" s="9" customFormat="1" ht="16.5" customHeight="1">
      <c r="A38" s="6"/>
      <c r="B38" s="2" t="s">
        <v>16</v>
      </c>
      <c r="C38" s="18">
        <f t="shared" si="16"/>
        <v>474</v>
      </c>
      <c r="D38" s="8" t="s">
        <v>3</v>
      </c>
      <c r="E38" s="19">
        <v>232</v>
      </c>
      <c r="F38" s="19">
        <v>232</v>
      </c>
      <c r="G38" s="20">
        <v>9</v>
      </c>
      <c r="H38" s="20">
        <v>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</row>
    <row r="39" spans="1:16080" s="9" customFormat="1" ht="22.5" customHeight="1">
      <c r="A39" s="2" t="s">
        <v>22</v>
      </c>
      <c r="B39" s="2"/>
      <c r="C39" s="18">
        <f>SUM(C40:C53)</f>
        <v>964</v>
      </c>
      <c r="D39" s="7">
        <v>24.328137105708784</v>
      </c>
      <c r="E39" s="18">
        <f>SUM(E40:E53)</f>
        <v>484</v>
      </c>
      <c r="F39" s="18">
        <f>SUM(F40:F53)</f>
        <v>463</v>
      </c>
      <c r="G39" s="18">
        <f>SUM(G40:G53)</f>
        <v>15</v>
      </c>
      <c r="H39" s="21">
        <f>SUM(H40:H53)</f>
        <v>2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</row>
    <row r="40" spans="1:16080" s="9" customFormat="1" ht="16.5" customHeight="1">
      <c r="A40" s="6"/>
      <c r="B40" s="2" t="s">
        <v>15</v>
      </c>
      <c r="C40" s="18">
        <f>SUM(E40:H40)</f>
        <v>18</v>
      </c>
      <c r="D40" s="7">
        <v>6.6076869424764144</v>
      </c>
      <c r="E40" s="19">
        <v>5</v>
      </c>
      <c r="F40" s="19">
        <v>13</v>
      </c>
      <c r="G40" s="20" t="s">
        <v>31</v>
      </c>
      <c r="H40" s="20" t="s">
        <v>31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</row>
    <row r="41" spans="1:16080" s="9" customFormat="1" ht="16.5" customHeight="1">
      <c r="A41" s="6"/>
      <c r="B41" s="2" t="s">
        <v>18</v>
      </c>
      <c r="C41" s="18">
        <f t="shared" ref="C41:C53" si="17">SUM(E41:H41)</f>
        <v>16</v>
      </c>
      <c r="D41" s="7">
        <v>5.7790941269955933</v>
      </c>
      <c r="E41" s="19">
        <v>8</v>
      </c>
      <c r="F41" s="19">
        <v>8</v>
      </c>
      <c r="G41" s="20" t="s">
        <v>31</v>
      </c>
      <c r="H41" s="20" t="s">
        <v>31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</row>
    <row r="42" spans="1:16080" s="9" customFormat="1" ht="16.5" customHeight="1">
      <c r="A42" s="6"/>
      <c r="B42" s="2" t="s">
        <v>4</v>
      </c>
      <c r="C42" s="18">
        <f t="shared" si="17"/>
        <v>28</v>
      </c>
      <c r="D42" s="7">
        <v>10.203709777340476</v>
      </c>
      <c r="E42" s="19">
        <v>13</v>
      </c>
      <c r="F42" s="19">
        <v>15</v>
      </c>
      <c r="G42" s="20" t="s">
        <v>31</v>
      </c>
      <c r="H42" s="20" t="s">
        <v>31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</row>
    <row r="43" spans="1:16080" s="9" customFormat="1" ht="16.5" customHeight="1">
      <c r="A43" s="6"/>
      <c r="B43" s="2" t="s">
        <v>5</v>
      </c>
      <c r="C43" s="18">
        <f t="shared" si="17"/>
        <v>34</v>
      </c>
      <c r="D43" s="7">
        <v>12.291674198329778</v>
      </c>
      <c r="E43" s="19">
        <v>23</v>
      </c>
      <c r="F43" s="19">
        <v>11</v>
      </c>
      <c r="G43" s="20" t="s">
        <v>31</v>
      </c>
      <c r="H43" s="20" t="s">
        <v>31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</row>
    <row r="44" spans="1:16080" s="9" customFormat="1" ht="16.5" customHeight="1">
      <c r="A44" s="6"/>
      <c r="B44" s="2" t="s">
        <v>6</v>
      </c>
      <c r="C44" s="18">
        <f t="shared" si="17"/>
        <v>122</v>
      </c>
      <c r="D44" s="7">
        <v>45.19690290075205</v>
      </c>
      <c r="E44" s="19">
        <v>70</v>
      </c>
      <c r="F44" s="19">
        <v>51</v>
      </c>
      <c r="G44" s="20" t="s">
        <v>31</v>
      </c>
      <c r="H44" s="20">
        <v>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</row>
    <row r="45" spans="1:16080" s="9" customFormat="1" ht="16.5" customHeight="1">
      <c r="A45" s="6"/>
      <c r="B45" s="2" t="s">
        <v>7</v>
      </c>
      <c r="C45" s="18">
        <f t="shared" si="17"/>
        <v>122</v>
      </c>
      <c r="D45" s="7">
        <v>44.73452625403344</v>
      </c>
      <c r="E45" s="19">
        <v>69</v>
      </c>
      <c r="F45" s="19">
        <v>51</v>
      </c>
      <c r="G45" s="20">
        <v>1</v>
      </c>
      <c r="H45" s="20">
        <v>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</row>
    <row r="46" spans="1:16080" s="9" customFormat="1" ht="16.5" customHeight="1">
      <c r="A46" s="6"/>
      <c r="B46" s="2" t="s">
        <v>8</v>
      </c>
      <c r="C46" s="18">
        <f t="shared" si="17"/>
        <v>109</v>
      </c>
      <c r="D46" s="7">
        <v>37.683664649956789</v>
      </c>
      <c r="E46" s="19">
        <v>61</v>
      </c>
      <c r="F46" s="19">
        <v>47</v>
      </c>
      <c r="G46" s="20">
        <v>1</v>
      </c>
      <c r="H46" s="20" t="s">
        <v>31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</row>
    <row r="47" spans="1:16080" s="9" customFormat="1" ht="16.5" customHeight="1">
      <c r="A47" s="6"/>
      <c r="B47" s="2" t="s">
        <v>9</v>
      </c>
      <c r="C47" s="18">
        <f t="shared" si="17"/>
        <v>98</v>
      </c>
      <c r="D47" s="7">
        <v>32.820925014233566</v>
      </c>
      <c r="E47" s="19">
        <v>55</v>
      </c>
      <c r="F47" s="19">
        <v>42</v>
      </c>
      <c r="G47" s="20">
        <v>1</v>
      </c>
      <c r="H47" s="20" t="s">
        <v>31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</row>
    <row r="48" spans="1:16080" s="9" customFormat="1" ht="16.5" customHeight="1">
      <c r="A48" s="6"/>
      <c r="B48" s="2" t="s">
        <v>10</v>
      </c>
      <c r="C48" s="18">
        <f t="shared" si="17"/>
        <v>71</v>
      </c>
      <c r="D48" s="7">
        <v>23.42229406525253</v>
      </c>
      <c r="E48" s="19">
        <v>29</v>
      </c>
      <c r="F48" s="19">
        <v>41</v>
      </c>
      <c r="G48" s="20">
        <v>1</v>
      </c>
      <c r="H48" s="20" t="s">
        <v>31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</row>
    <row r="49" spans="1:16080" s="9" customFormat="1" ht="16.5" customHeight="1">
      <c r="A49" s="6"/>
      <c r="B49" s="2" t="s">
        <v>11</v>
      </c>
      <c r="C49" s="18">
        <f t="shared" si="17"/>
        <v>67</v>
      </c>
      <c r="D49" s="7">
        <v>23.488168273444348</v>
      </c>
      <c r="E49" s="19">
        <v>31</v>
      </c>
      <c r="F49" s="19">
        <v>36</v>
      </c>
      <c r="G49" s="20" t="s">
        <v>31</v>
      </c>
      <c r="H49" s="20" t="s">
        <v>31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</row>
    <row r="50" spans="1:16080" s="9" customFormat="1" ht="16.5" customHeight="1">
      <c r="A50" s="6"/>
      <c r="B50" s="2" t="s">
        <v>12</v>
      </c>
      <c r="C50" s="18">
        <f t="shared" si="17"/>
        <v>64</v>
      </c>
      <c r="D50" s="7">
        <v>23.885053181563723</v>
      </c>
      <c r="E50" s="19">
        <v>32</v>
      </c>
      <c r="F50" s="19">
        <v>31</v>
      </c>
      <c r="G50" s="20">
        <v>1</v>
      </c>
      <c r="H50" s="20" t="s">
        <v>31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</row>
    <row r="51" spans="1:16080" s="9" customFormat="1" ht="16.5" customHeight="1">
      <c r="A51" s="6"/>
      <c r="B51" s="2" t="s">
        <v>13</v>
      </c>
      <c r="C51" s="18">
        <f t="shared" si="17"/>
        <v>33</v>
      </c>
      <c r="D51" s="7">
        <v>13.92934025579334</v>
      </c>
      <c r="E51" s="19">
        <v>19</v>
      </c>
      <c r="F51" s="19">
        <v>13</v>
      </c>
      <c r="G51" s="20">
        <v>1</v>
      </c>
      <c r="H51" s="20" t="s">
        <v>31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</row>
    <row r="52" spans="1:16080" s="9" customFormat="1" ht="16.5" customHeight="1">
      <c r="A52" s="6"/>
      <c r="B52" s="2" t="s">
        <v>14</v>
      </c>
      <c r="C52" s="18">
        <f t="shared" si="17"/>
        <v>77</v>
      </c>
      <c r="D52" s="7">
        <v>12.060081131454885</v>
      </c>
      <c r="E52" s="19">
        <v>31</v>
      </c>
      <c r="F52" s="19">
        <v>43</v>
      </c>
      <c r="G52" s="20">
        <v>3</v>
      </c>
      <c r="H52" s="20" t="s">
        <v>31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</row>
    <row r="53" spans="1:16080" s="9" customFormat="1" ht="16.5" customHeight="1">
      <c r="A53" s="6"/>
      <c r="B53" s="2" t="s">
        <v>16</v>
      </c>
      <c r="C53" s="18">
        <f t="shared" si="17"/>
        <v>105</v>
      </c>
      <c r="D53" s="8" t="s">
        <v>3</v>
      </c>
      <c r="E53" s="19">
        <v>38</v>
      </c>
      <c r="F53" s="19">
        <v>61</v>
      </c>
      <c r="G53" s="20">
        <v>6</v>
      </c>
      <c r="H53" s="20" t="s">
        <v>31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</row>
    <row r="54" spans="1:16080" s="9" customFormat="1" ht="22.5" customHeight="1">
      <c r="A54" s="2" t="s">
        <v>32</v>
      </c>
      <c r="B54" s="2"/>
      <c r="C54" s="18">
        <f>SUM(C55:C68)</f>
        <v>1480</v>
      </c>
      <c r="D54" s="7">
        <v>44.720692082926668</v>
      </c>
      <c r="E54" s="18">
        <f>SUM(E55:E68)</f>
        <v>828</v>
      </c>
      <c r="F54" s="18">
        <f>SUM(F55:F68)</f>
        <v>628</v>
      </c>
      <c r="G54" s="18">
        <f>SUM(G55:G68)</f>
        <v>22</v>
      </c>
      <c r="H54" s="21">
        <f>SUM(H55:H68)</f>
        <v>2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</row>
    <row r="55" spans="1:16080" s="9" customFormat="1" ht="16.5" customHeight="1">
      <c r="A55" s="6"/>
      <c r="B55" s="2" t="s">
        <v>15</v>
      </c>
      <c r="C55" s="18">
        <f>SUM(E55:H55)</f>
        <v>23</v>
      </c>
      <c r="D55" s="7">
        <v>10.310664813735599</v>
      </c>
      <c r="E55" s="19">
        <v>13</v>
      </c>
      <c r="F55" s="19">
        <v>10</v>
      </c>
      <c r="G55" s="20" t="s">
        <v>31</v>
      </c>
      <c r="H55" s="20" t="s">
        <v>31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</row>
    <row r="56" spans="1:16080" s="9" customFormat="1" ht="16.5" customHeight="1">
      <c r="A56" s="6"/>
      <c r="B56" s="2" t="s">
        <v>18</v>
      </c>
      <c r="C56" s="18">
        <f t="shared" ref="C56:C68" si="18">SUM(E56:H56)</f>
        <v>45</v>
      </c>
      <c r="D56" s="7">
        <v>18.846588767433094</v>
      </c>
      <c r="E56" s="19">
        <v>21</v>
      </c>
      <c r="F56" s="19">
        <v>24</v>
      </c>
      <c r="G56" s="20" t="s">
        <v>31</v>
      </c>
      <c r="H56" s="20" t="s">
        <v>31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</row>
    <row r="57" spans="1:16080" s="9" customFormat="1" ht="16.5" customHeight="1">
      <c r="A57" s="6"/>
      <c r="B57" s="2" t="s">
        <v>4</v>
      </c>
      <c r="C57" s="18">
        <f t="shared" si="18"/>
        <v>39</v>
      </c>
      <c r="D57" s="7">
        <v>14.645687032934019</v>
      </c>
      <c r="E57" s="19">
        <v>18</v>
      </c>
      <c r="F57" s="19">
        <v>21</v>
      </c>
      <c r="G57" s="20" t="s">
        <v>31</v>
      </c>
      <c r="H57" s="20" t="s">
        <v>31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</row>
    <row r="58" spans="1:16080" s="9" customFormat="1" ht="16.5" customHeight="1">
      <c r="A58" s="6"/>
      <c r="B58" s="2" t="s">
        <v>5</v>
      </c>
      <c r="C58" s="18">
        <f t="shared" si="18"/>
        <v>75</v>
      </c>
      <c r="D58" s="7">
        <v>29.0787841191067</v>
      </c>
      <c r="E58" s="19">
        <v>33</v>
      </c>
      <c r="F58" s="19">
        <v>42</v>
      </c>
      <c r="G58" s="20" t="s">
        <v>31</v>
      </c>
      <c r="H58" s="20" t="s">
        <v>31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</row>
    <row r="59" spans="1:16080" s="9" customFormat="1" ht="16.5" customHeight="1">
      <c r="A59" s="6"/>
      <c r="B59" s="2" t="s">
        <v>6</v>
      </c>
      <c r="C59" s="18">
        <f t="shared" si="18"/>
        <v>147</v>
      </c>
      <c r="D59" s="7">
        <v>56.07690547035935</v>
      </c>
      <c r="E59" s="19">
        <v>97</v>
      </c>
      <c r="F59" s="19">
        <v>45</v>
      </c>
      <c r="G59" s="20">
        <v>5</v>
      </c>
      <c r="H59" s="20" t="s">
        <v>31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</row>
    <row r="60" spans="1:16080" s="9" customFormat="1" ht="16.5" customHeight="1">
      <c r="A60" s="6"/>
      <c r="B60" s="2" t="s">
        <v>7</v>
      </c>
      <c r="C60" s="18">
        <f t="shared" si="18"/>
        <v>192</v>
      </c>
      <c r="D60" s="7">
        <v>76.692630317555427</v>
      </c>
      <c r="E60" s="19">
        <v>122</v>
      </c>
      <c r="F60" s="19">
        <v>69</v>
      </c>
      <c r="G60" s="20">
        <v>1</v>
      </c>
      <c r="H60" s="20" t="s">
        <v>31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</row>
    <row r="61" spans="1:16080" s="9" customFormat="1" ht="16.5" customHeight="1">
      <c r="A61" s="6"/>
      <c r="B61" s="2" t="s">
        <v>8</v>
      </c>
      <c r="C61" s="18">
        <f t="shared" si="18"/>
        <v>193</v>
      </c>
      <c r="D61" s="7">
        <v>89.293976126584624</v>
      </c>
      <c r="E61" s="19">
        <v>108</v>
      </c>
      <c r="F61" s="19">
        <v>84</v>
      </c>
      <c r="G61" s="20" t="s">
        <v>31</v>
      </c>
      <c r="H61" s="20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</row>
    <row r="62" spans="1:16080" s="9" customFormat="1" ht="16.5" customHeight="1">
      <c r="A62" s="6"/>
      <c r="B62" s="2" t="s">
        <v>9</v>
      </c>
      <c r="C62" s="18">
        <f t="shared" si="18"/>
        <v>177</v>
      </c>
      <c r="D62" s="7">
        <v>73.034866927996703</v>
      </c>
      <c r="E62" s="19">
        <v>96</v>
      </c>
      <c r="F62" s="19">
        <v>80</v>
      </c>
      <c r="G62" s="20">
        <v>1</v>
      </c>
      <c r="H62" s="20" t="s">
        <v>31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</row>
    <row r="63" spans="1:16080" s="9" customFormat="1" ht="16.5" customHeight="1">
      <c r="A63" s="6"/>
      <c r="B63" s="2" t="s">
        <v>10</v>
      </c>
      <c r="C63" s="18">
        <f t="shared" si="18"/>
        <v>123</v>
      </c>
      <c r="D63" s="7">
        <v>44.136644179704319</v>
      </c>
      <c r="E63" s="19">
        <v>69</v>
      </c>
      <c r="F63" s="19">
        <v>50</v>
      </c>
      <c r="G63" s="20">
        <v>4</v>
      </c>
      <c r="H63" s="20" t="s">
        <v>31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</row>
    <row r="64" spans="1:16080" s="9" customFormat="1" ht="16.5" customHeight="1">
      <c r="A64" s="6"/>
      <c r="B64" s="2" t="s">
        <v>11</v>
      </c>
      <c r="C64" s="18">
        <f t="shared" si="18"/>
        <v>89</v>
      </c>
      <c r="D64" s="7">
        <v>30.469017459774051</v>
      </c>
      <c r="E64" s="19">
        <v>46</v>
      </c>
      <c r="F64" s="19">
        <v>39</v>
      </c>
      <c r="G64" s="20">
        <v>4</v>
      </c>
      <c r="H64" s="20" t="s">
        <v>31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</row>
    <row r="65" spans="1:16080" s="9" customFormat="1" ht="16.5" customHeight="1">
      <c r="A65" s="6"/>
      <c r="B65" s="2" t="s">
        <v>12</v>
      </c>
      <c r="C65" s="18">
        <f t="shared" si="18"/>
        <v>87</v>
      </c>
      <c r="D65" s="7">
        <v>36.006953066799106</v>
      </c>
      <c r="E65" s="19">
        <v>52</v>
      </c>
      <c r="F65" s="19">
        <v>35</v>
      </c>
      <c r="G65" s="20" t="s">
        <v>31</v>
      </c>
      <c r="H65" s="20" t="s">
        <v>31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</row>
    <row r="66" spans="1:16080" s="9" customFormat="1" ht="16.5" customHeight="1">
      <c r="A66" s="6"/>
      <c r="B66" s="2" t="s">
        <v>13</v>
      </c>
      <c r="C66" s="18">
        <f t="shared" si="18"/>
        <v>52</v>
      </c>
      <c r="D66" s="7">
        <v>29.403449250777495</v>
      </c>
      <c r="E66" s="19">
        <v>33</v>
      </c>
      <c r="F66" s="19">
        <v>19</v>
      </c>
      <c r="G66" s="20" t="s">
        <v>31</v>
      </c>
      <c r="H66" s="20" t="s">
        <v>31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</row>
    <row r="67" spans="1:16080" s="9" customFormat="1" ht="16.5" customHeight="1">
      <c r="A67" s="6"/>
      <c r="B67" s="2" t="s">
        <v>14</v>
      </c>
      <c r="C67" s="18">
        <f t="shared" si="18"/>
        <v>109</v>
      </c>
      <c r="D67" s="7">
        <v>30.015145256780947</v>
      </c>
      <c r="E67" s="19">
        <v>61</v>
      </c>
      <c r="F67" s="19">
        <v>45</v>
      </c>
      <c r="G67" s="20">
        <v>3</v>
      </c>
      <c r="H67" s="20" t="s">
        <v>31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</row>
    <row r="68" spans="1:16080" s="9" customFormat="1" ht="16.5" customHeight="1">
      <c r="A68" s="6"/>
      <c r="B68" s="2" t="s">
        <v>16</v>
      </c>
      <c r="C68" s="18">
        <f t="shared" si="18"/>
        <v>129</v>
      </c>
      <c r="D68" s="8" t="s">
        <v>3</v>
      </c>
      <c r="E68" s="19">
        <v>59</v>
      </c>
      <c r="F68" s="19">
        <v>65</v>
      </c>
      <c r="G68" s="20">
        <v>4</v>
      </c>
      <c r="H68" s="20">
        <v>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</row>
    <row r="69" spans="1:16080" s="9" customFormat="1" ht="24.2" customHeight="1">
      <c r="A69" s="2" t="s">
        <v>21</v>
      </c>
      <c r="B69" s="2"/>
      <c r="C69" s="18">
        <f>SUM(C70:C83)</f>
        <v>7910</v>
      </c>
      <c r="D69" s="7">
        <v>31.374210240526359</v>
      </c>
      <c r="E69" s="18">
        <f>SUM(E70:E83)</f>
        <v>4528</v>
      </c>
      <c r="F69" s="18">
        <f>SUM(F70:F83)</f>
        <v>3139</v>
      </c>
      <c r="G69" s="18">
        <f>SUM(G70:G83)</f>
        <v>197</v>
      </c>
      <c r="H69" s="21">
        <f>SUM(H70:H83)</f>
        <v>46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</row>
    <row r="70" spans="1:16080" s="9" customFormat="1" ht="17.25" customHeight="1">
      <c r="A70" s="6"/>
      <c r="B70" s="2" t="s">
        <v>15</v>
      </c>
      <c r="C70" s="18">
        <f>SUM(E70:H70)</f>
        <v>179</v>
      </c>
      <c r="D70" s="7">
        <v>7.6160814197396913</v>
      </c>
      <c r="E70" s="19">
        <v>98</v>
      </c>
      <c r="F70" s="19">
        <v>76</v>
      </c>
      <c r="G70" s="20">
        <v>4</v>
      </c>
      <c r="H70" s="20">
        <v>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</row>
    <row r="71" spans="1:16080" s="9" customFormat="1" ht="17.25" customHeight="1">
      <c r="A71" s="6"/>
      <c r="B71" s="2" t="s">
        <v>18</v>
      </c>
      <c r="C71" s="18">
        <f t="shared" ref="C71:C83" si="19">SUM(E71:H71)</f>
        <v>294</v>
      </c>
      <c r="D71" s="7">
        <v>12.602826633973619</v>
      </c>
      <c r="E71" s="19">
        <v>153</v>
      </c>
      <c r="F71" s="19">
        <v>136</v>
      </c>
      <c r="G71" s="20">
        <v>5</v>
      </c>
      <c r="H71" s="20" t="s">
        <v>31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</row>
    <row r="72" spans="1:16080" s="9" customFormat="1" ht="17.25" customHeight="1">
      <c r="A72" s="6"/>
      <c r="B72" s="2" t="s">
        <v>4</v>
      </c>
      <c r="C72" s="18">
        <f>SUM(E72:H72)</f>
        <v>315</v>
      </c>
      <c r="D72" s="7">
        <v>13.712345464043183</v>
      </c>
      <c r="E72" s="19">
        <v>137</v>
      </c>
      <c r="F72" s="19">
        <v>175</v>
      </c>
      <c r="G72" s="20">
        <v>3</v>
      </c>
      <c r="H72" s="20" t="s">
        <v>31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</row>
    <row r="73" spans="1:16080" s="9" customFormat="1" ht="17.25" customHeight="1">
      <c r="A73" s="6"/>
      <c r="B73" s="2" t="s">
        <v>5</v>
      </c>
      <c r="C73" s="18">
        <f t="shared" si="19"/>
        <v>441</v>
      </c>
      <c r="D73" s="7">
        <v>19.921488555308105</v>
      </c>
      <c r="E73" s="19">
        <v>226</v>
      </c>
      <c r="F73" s="19">
        <v>205</v>
      </c>
      <c r="G73" s="20">
        <v>8</v>
      </c>
      <c r="H73" s="20">
        <v>2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</row>
    <row r="74" spans="1:16080" s="9" customFormat="1" ht="17.25" customHeight="1">
      <c r="A74" s="6"/>
      <c r="B74" s="2" t="s">
        <v>6</v>
      </c>
      <c r="C74" s="18">
        <f t="shared" si="19"/>
        <v>912</v>
      </c>
      <c r="D74" s="7">
        <v>42.412686601869503</v>
      </c>
      <c r="E74" s="19">
        <v>590</v>
      </c>
      <c r="F74" s="19">
        <v>292</v>
      </c>
      <c r="G74" s="20">
        <v>26</v>
      </c>
      <c r="H74" s="20">
        <v>4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</row>
    <row r="75" spans="1:16080" s="9" customFormat="1" ht="17.25" customHeight="1">
      <c r="A75" s="6"/>
      <c r="B75" s="2" t="s">
        <v>7</v>
      </c>
      <c r="C75" s="18">
        <f t="shared" si="19"/>
        <v>1060</v>
      </c>
      <c r="D75" s="7">
        <v>53.410459380337898</v>
      </c>
      <c r="E75" s="19">
        <v>657</v>
      </c>
      <c r="F75" s="19">
        <v>374</v>
      </c>
      <c r="G75" s="20">
        <v>22</v>
      </c>
      <c r="H75" s="20">
        <v>7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</row>
    <row r="76" spans="1:16080" s="9" customFormat="1" ht="17.25" customHeight="1">
      <c r="A76" s="6"/>
      <c r="B76" s="2" t="s">
        <v>8</v>
      </c>
      <c r="C76" s="18">
        <f t="shared" si="19"/>
        <v>888</v>
      </c>
      <c r="D76" s="7">
        <v>49.826337259214782</v>
      </c>
      <c r="E76" s="19">
        <v>532</v>
      </c>
      <c r="F76" s="19">
        <v>339</v>
      </c>
      <c r="G76" s="20">
        <v>14</v>
      </c>
      <c r="H76" s="20">
        <v>3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</row>
    <row r="77" spans="1:16080" s="9" customFormat="1" ht="17.25" customHeight="1">
      <c r="A77" s="6"/>
      <c r="B77" s="2" t="s">
        <v>9</v>
      </c>
      <c r="C77" s="18">
        <f t="shared" si="19"/>
        <v>776</v>
      </c>
      <c r="D77" s="7">
        <v>47.840105544150376</v>
      </c>
      <c r="E77" s="19">
        <v>444</v>
      </c>
      <c r="F77" s="19">
        <v>315</v>
      </c>
      <c r="G77" s="20">
        <v>16</v>
      </c>
      <c r="H77" s="20">
        <v>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</row>
    <row r="78" spans="1:16080" s="9" customFormat="1" ht="17.25" customHeight="1">
      <c r="A78" s="6"/>
      <c r="B78" s="2" t="s">
        <v>10</v>
      </c>
      <c r="C78" s="18">
        <f t="shared" si="19"/>
        <v>616</v>
      </c>
      <c r="D78" s="7">
        <v>43.217758569885078</v>
      </c>
      <c r="E78" s="19">
        <v>356</v>
      </c>
      <c r="F78" s="19">
        <v>249</v>
      </c>
      <c r="G78" s="20">
        <v>9</v>
      </c>
      <c r="H78" s="20">
        <v>2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</row>
    <row r="79" spans="1:16080" s="9" customFormat="1" ht="17.25" customHeight="1">
      <c r="A79" s="6"/>
      <c r="B79" s="2" t="s">
        <v>11</v>
      </c>
      <c r="C79" s="18">
        <f t="shared" si="19"/>
        <v>441</v>
      </c>
      <c r="D79" s="7">
        <v>33.993679179835041</v>
      </c>
      <c r="E79" s="19">
        <v>256</v>
      </c>
      <c r="F79" s="19">
        <v>170</v>
      </c>
      <c r="G79" s="20">
        <v>11</v>
      </c>
      <c r="H79" s="20">
        <v>4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</row>
    <row r="80" spans="1:16080" s="9" customFormat="1" ht="17.25" customHeight="1">
      <c r="A80" s="6"/>
      <c r="B80" s="2" t="s">
        <v>12</v>
      </c>
      <c r="C80" s="18">
        <f t="shared" si="19"/>
        <v>445</v>
      </c>
      <c r="D80" s="7">
        <v>35.873210370179287</v>
      </c>
      <c r="E80" s="19">
        <v>252</v>
      </c>
      <c r="F80" s="19">
        <v>176</v>
      </c>
      <c r="G80" s="20">
        <v>13</v>
      </c>
      <c r="H80" s="20">
        <v>4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</row>
    <row r="81" spans="1:16080" s="9" customFormat="1" ht="17.25" customHeight="1">
      <c r="A81" s="6"/>
      <c r="B81" s="2" t="s">
        <v>13</v>
      </c>
      <c r="C81" s="18">
        <f t="shared" si="19"/>
        <v>326</v>
      </c>
      <c r="D81" s="7">
        <v>29.39823790929832</v>
      </c>
      <c r="E81" s="19">
        <v>182</v>
      </c>
      <c r="F81" s="19">
        <v>131</v>
      </c>
      <c r="G81" s="20">
        <v>11</v>
      </c>
      <c r="H81" s="20">
        <v>2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</row>
    <row r="82" spans="1:16080" s="9" customFormat="1" ht="17.25" customHeight="1">
      <c r="A82" s="6"/>
      <c r="B82" s="2" t="s">
        <v>14</v>
      </c>
      <c r="C82" s="18">
        <f t="shared" si="19"/>
        <v>711</v>
      </c>
      <c r="D82" s="7">
        <v>20.871372461530331</v>
      </c>
      <c r="E82" s="19">
        <v>389</v>
      </c>
      <c r="F82" s="19">
        <v>261</v>
      </c>
      <c r="G82" s="20">
        <v>45</v>
      </c>
      <c r="H82" s="20">
        <v>16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</row>
    <row r="83" spans="1:16080" s="9" customFormat="1" ht="17.25" customHeight="1">
      <c r="B83" s="2" t="s">
        <v>16</v>
      </c>
      <c r="C83" s="18">
        <f t="shared" si="19"/>
        <v>506</v>
      </c>
      <c r="D83" s="8" t="s">
        <v>3</v>
      </c>
      <c r="E83" s="19">
        <v>256</v>
      </c>
      <c r="F83" s="19">
        <v>240</v>
      </c>
      <c r="G83" s="20">
        <v>10</v>
      </c>
      <c r="H83" s="20" t="s">
        <v>31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</row>
    <row r="84" spans="1:16080" s="9" customFormat="1" ht="6" customHeight="1">
      <c r="A84" s="10"/>
      <c r="B84" s="5"/>
      <c r="C84" s="11"/>
      <c r="D84" s="11"/>
      <c r="E84" s="11"/>
      <c r="F84" s="11"/>
      <c r="G84" s="10"/>
      <c r="H84" s="10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</row>
    <row r="85" spans="1:16080" s="9" customFormat="1" ht="6" customHeight="1">
      <c r="B85" s="12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</row>
    <row r="86" spans="1:16080" s="9" customFormat="1" ht="15" customHeight="1">
      <c r="A86" s="23" t="s">
        <v>30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</row>
    <row r="87" spans="1:16080" s="9" customFormat="1" ht="15" customHeight="1">
      <c r="A87" s="16" t="s">
        <v>27</v>
      </c>
      <c r="B87" s="17"/>
      <c r="C87" s="16"/>
      <c r="D87" s="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</row>
    <row r="88" spans="1:16080" s="9" customFormat="1" ht="15" customHeight="1">
      <c r="A88" s="14" t="s">
        <v>28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</row>
    <row r="89" spans="1:16080" ht="15" customHeight="1">
      <c r="A89" s="24" t="s">
        <v>25</v>
      </c>
    </row>
    <row r="90" spans="1:16080" ht="15" customHeight="1"/>
    <row r="91" spans="1:16080" ht="15" customHeight="1"/>
    <row r="92" spans="1:16080" ht="15" customHeight="1"/>
    <row r="93" spans="1:16080" ht="18" customHeight="1"/>
    <row r="94" spans="1:16080" ht="18" customHeight="1"/>
    <row r="95" spans="1:16080" ht="18" customHeight="1"/>
    <row r="96" spans="1:16080" ht="18" customHeight="1"/>
    <row r="97" ht="18" customHeight="1"/>
    <row r="98" ht="18" customHeight="1"/>
    <row r="99" ht="18" customHeight="1"/>
  </sheetData>
  <mergeCells count="12">
    <mergeCell ref="E6:F6"/>
    <mergeCell ref="G6:H6"/>
    <mergeCell ref="A9:B9"/>
    <mergeCell ref="A1:H1"/>
    <mergeCell ref="A2:H2"/>
    <mergeCell ref="A5:B7"/>
    <mergeCell ref="C5:H5"/>
    <mergeCell ref="C6:C7"/>
    <mergeCell ref="D6:D7"/>
    <mergeCell ref="A3:H3"/>
    <mergeCell ref="A4:H4"/>
    <mergeCell ref="A8:B8"/>
  </mergeCells>
  <printOptions horizontalCentered="1"/>
  <pageMargins left="0.74803149606299213" right="0.74803149606299213" top="0.98425196850393704" bottom="0.98425196850393704" header="0.31496062992125984" footer="0.31496062992125984"/>
  <pageSetup orientation="portrait" r:id="rId1"/>
  <ignoredErrors>
    <ignoredError sqref="C24 C69 C39" formula="1"/>
    <ignoredError sqref="C29:C34 C37 C79:C82 C25 C71:C7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451-20</vt:lpstr>
      <vt:lpstr>'451-20'!Títulos_a_imprimir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LIZKA BATISTA</dc:creator>
  <cp:lastModifiedBy>LIZKA BATISTA</cp:lastModifiedBy>
  <cp:lastPrinted>2025-03-19T16:43:18Z</cp:lastPrinted>
  <dcterms:created xsi:type="dcterms:W3CDTF">2017-11-21T18:18:33Z</dcterms:created>
  <dcterms:modified xsi:type="dcterms:W3CDTF">2025-06-17T12:33:19Z</dcterms:modified>
</cp:coreProperties>
</file>