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7375" windowHeight="10845"/>
  </bookViews>
  <sheets>
    <sheet name="451-30" sheetId="1" r:id="rId1"/>
  </sheets>
  <definedNames>
    <definedName name="_xlnm.Print_Titles" localSheetId="0">'451-30'!$1:$9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F34" i="1"/>
  <c r="F33" i="1"/>
  <c r="H32" i="1"/>
  <c r="I32" i="1"/>
  <c r="I31" i="1" s="1"/>
  <c r="J32" i="1"/>
  <c r="J31" i="1" s="1"/>
  <c r="J30" i="1" s="1"/>
  <c r="K32" i="1"/>
  <c r="K31" i="1" s="1"/>
  <c r="K30" i="1" s="1"/>
  <c r="L32" i="1"/>
  <c r="L31" i="1" s="1"/>
  <c r="L30" i="1" s="1"/>
  <c r="M32" i="1"/>
  <c r="M31" i="1" s="1"/>
  <c r="M30" i="1" s="1"/>
  <c r="G32" i="1"/>
  <c r="F32" i="1"/>
  <c r="F31" i="1"/>
  <c r="F30" i="1" s="1"/>
  <c r="G28" i="1"/>
  <c r="M27" i="1"/>
  <c r="L27" i="1"/>
  <c r="K27" i="1"/>
  <c r="J27" i="1"/>
  <c r="J26" i="1" s="1"/>
  <c r="H27" i="1"/>
  <c r="H26" i="1" s="1"/>
  <c r="G27" i="1"/>
  <c r="F27" i="1"/>
  <c r="G21" i="1"/>
  <c r="G20" i="1" s="1"/>
  <c r="G22" i="1"/>
  <c r="G24" i="1"/>
  <c r="G23" i="1" s="1"/>
  <c r="G25" i="1"/>
  <c r="G26" i="1"/>
  <c r="M16" i="1"/>
  <c r="G16" i="1"/>
  <c r="G13" i="1"/>
  <c r="G12" i="1" s="1"/>
  <c r="G11" i="1" s="1"/>
  <c r="H13" i="1"/>
  <c r="H12" i="1" s="1"/>
  <c r="H11" i="1" s="1"/>
  <c r="I13" i="1"/>
  <c r="I12" i="1" s="1"/>
  <c r="I11" i="1" s="1"/>
  <c r="J13" i="1"/>
  <c r="J12" i="1" s="1"/>
  <c r="J11" i="1" s="1"/>
  <c r="K13" i="1"/>
  <c r="K12" i="1" s="1"/>
  <c r="K11" i="1" s="1"/>
  <c r="L13" i="1"/>
  <c r="L12" i="1" s="1"/>
  <c r="L11" i="1" s="1"/>
  <c r="M13" i="1"/>
  <c r="G14" i="1"/>
  <c r="H14" i="1"/>
  <c r="I14" i="1"/>
  <c r="J14" i="1"/>
  <c r="K14" i="1"/>
  <c r="L14" i="1"/>
  <c r="M14" i="1"/>
  <c r="G15" i="1"/>
  <c r="H15" i="1"/>
  <c r="I15" i="1"/>
  <c r="J15" i="1"/>
  <c r="K15" i="1"/>
  <c r="L15" i="1"/>
  <c r="M15" i="1"/>
  <c r="M12" i="1" s="1"/>
  <c r="M11" i="1" s="1"/>
  <c r="H16" i="1"/>
  <c r="I16" i="1"/>
  <c r="J16" i="1"/>
  <c r="K16" i="1"/>
  <c r="L16" i="1"/>
  <c r="G17" i="1"/>
  <c r="H17" i="1"/>
  <c r="I17" i="1"/>
  <c r="J17" i="1"/>
  <c r="K17" i="1"/>
  <c r="L17" i="1"/>
  <c r="M17" i="1"/>
  <c r="G18" i="1"/>
  <c r="H18" i="1"/>
  <c r="I18" i="1"/>
  <c r="J18" i="1"/>
  <c r="K18" i="1"/>
  <c r="L18" i="1"/>
  <c r="M18" i="1"/>
  <c r="H21" i="1"/>
  <c r="H20" i="1" s="1"/>
  <c r="H19" i="1" s="1"/>
  <c r="I21" i="1"/>
  <c r="I20" i="1" s="1"/>
  <c r="I19" i="1" s="1"/>
  <c r="J21" i="1"/>
  <c r="J20" i="1" s="1"/>
  <c r="K21" i="1"/>
  <c r="K20" i="1" s="1"/>
  <c r="L21" i="1"/>
  <c r="L20" i="1" s="1"/>
  <c r="M21" i="1"/>
  <c r="M20" i="1" s="1"/>
  <c r="H22" i="1"/>
  <c r="I22" i="1"/>
  <c r="J22" i="1"/>
  <c r="K22" i="1"/>
  <c r="L22" i="1"/>
  <c r="M22" i="1"/>
  <c r="H23" i="1"/>
  <c r="I23" i="1"/>
  <c r="H24" i="1"/>
  <c r="I24" i="1"/>
  <c r="J24" i="1"/>
  <c r="J23" i="1" s="1"/>
  <c r="K24" i="1"/>
  <c r="K23" i="1" s="1"/>
  <c r="L24" i="1"/>
  <c r="L23" i="1" s="1"/>
  <c r="M24" i="1"/>
  <c r="M23" i="1" s="1"/>
  <c r="H25" i="1"/>
  <c r="I25" i="1"/>
  <c r="J25" i="1"/>
  <c r="K25" i="1"/>
  <c r="L25" i="1"/>
  <c r="M25" i="1"/>
  <c r="I26" i="1"/>
  <c r="K26" i="1"/>
  <c r="I27" i="1"/>
  <c r="H28" i="1"/>
  <c r="I28" i="1"/>
  <c r="J28" i="1"/>
  <c r="K28" i="1"/>
  <c r="L28" i="1"/>
  <c r="L26" i="1" s="1"/>
  <c r="M28" i="1"/>
  <c r="M26" i="1" s="1"/>
  <c r="H31" i="1" l="1"/>
  <c r="G31" i="1"/>
  <c r="G30" i="1" s="1"/>
  <c r="G19" i="1"/>
  <c r="M19" i="1"/>
  <c r="L19" i="1"/>
  <c r="K19" i="1"/>
  <c r="J19" i="1"/>
  <c r="F28" i="1" l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 s="1"/>
  <c r="L71" i="1" l="1"/>
  <c r="I55" i="1"/>
  <c r="E52" i="1" l="1"/>
  <c r="E53" i="1"/>
  <c r="M91" i="1" l="1"/>
  <c r="M90" i="1" s="1"/>
  <c r="H30" i="1"/>
  <c r="E96" i="1"/>
  <c r="E94" i="1"/>
  <c r="E92" i="1"/>
  <c r="F90" i="1"/>
  <c r="F89" i="1" s="1"/>
  <c r="M82" i="1"/>
  <c r="L82" i="1"/>
  <c r="I85" i="1"/>
  <c r="I76" i="1"/>
  <c r="I75" i="1" s="1"/>
  <c r="E68" i="1"/>
  <c r="L55" i="1"/>
  <c r="I45" i="1"/>
  <c r="I44" i="1"/>
  <c r="I37" i="1"/>
  <c r="H48" i="1"/>
  <c r="K107" i="1"/>
  <c r="H107" i="1"/>
  <c r="E87" i="1"/>
  <c r="E86" i="1"/>
  <c r="M85" i="1"/>
  <c r="J85" i="1"/>
  <c r="E84" i="1"/>
  <c r="E83" i="1"/>
  <c r="E80" i="1"/>
  <c r="E79" i="1"/>
  <c r="E78" i="1"/>
  <c r="E77" i="1"/>
  <c r="M76" i="1"/>
  <c r="M75" i="1" s="1"/>
  <c r="L76" i="1"/>
  <c r="L75" i="1" s="1"/>
  <c r="J76" i="1"/>
  <c r="J75" i="1" s="1"/>
  <c r="H76" i="1"/>
  <c r="H75" i="1" s="1"/>
  <c r="E73" i="1"/>
  <c r="E67" i="1"/>
  <c r="M66" i="1"/>
  <c r="L66" i="1"/>
  <c r="K66" i="1"/>
  <c r="E64" i="1"/>
  <c r="E63" i="1"/>
  <c r="E62" i="1"/>
  <c r="M61" i="1"/>
  <c r="M60" i="1" s="1"/>
  <c r="K61" i="1"/>
  <c r="K60" i="1" s="1"/>
  <c r="J61" i="1"/>
  <c r="J60" i="1" s="1"/>
  <c r="I61" i="1"/>
  <c r="I60" i="1" s="1"/>
  <c r="H61" i="1"/>
  <c r="H60" i="1" s="1"/>
  <c r="E58" i="1"/>
  <c r="H51" i="1"/>
  <c r="I51" i="1"/>
  <c r="J51" i="1"/>
  <c r="K51" i="1"/>
  <c r="E41" i="1"/>
  <c r="E17" i="1" l="1"/>
  <c r="M81" i="1"/>
  <c r="M74" i="1" s="1"/>
  <c r="E28" i="1"/>
  <c r="E27" i="1"/>
  <c r="E26" i="1"/>
  <c r="E71" i="1"/>
  <c r="I81" i="1"/>
  <c r="I74" i="1" s="1"/>
  <c r="L81" i="1"/>
  <c r="L74" i="1" s="1"/>
  <c r="J59" i="1"/>
  <c r="K74" i="1"/>
  <c r="E82" i="1"/>
  <c r="F10" i="1"/>
  <c r="E66" i="1"/>
  <c r="E76" i="1"/>
  <c r="E75" i="1" s="1"/>
  <c r="E85" i="1"/>
  <c r="E61" i="1"/>
  <c r="E60" i="1" s="1"/>
  <c r="H74" i="1"/>
  <c r="J81" i="1"/>
  <c r="J74" i="1" s="1"/>
  <c r="H59" i="1"/>
  <c r="I59" i="1"/>
  <c r="E51" i="1"/>
  <c r="K59" i="1"/>
  <c r="M59" i="1"/>
  <c r="L59" i="1"/>
  <c r="E65" i="1"/>
  <c r="E81" i="1" l="1"/>
  <c r="E59" i="1"/>
  <c r="E74" i="1"/>
  <c r="E24" i="1" l="1"/>
  <c r="E25" i="1" l="1"/>
  <c r="E21" i="1"/>
  <c r="E22" i="1"/>
  <c r="E23" i="1"/>
  <c r="E20" i="1" l="1"/>
  <c r="E19" i="1" s="1"/>
  <c r="H102" i="1"/>
  <c r="I102" i="1"/>
  <c r="J102" i="1"/>
  <c r="K102" i="1"/>
  <c r="L102" i="1"/>
  <c r="M102" i="1"/>
  <c r="H99" i="1"/>
  <c r="I99" i="1"/>
  <c r="J99" i="1"/>
  <c r="K99" i="1"/>
  <c r="L99" i="1"/>
  <c r="M99" i="1"/>
  <c r="H98" i="1" l="1"/>
  <c r="G91" i="1"/>
  <c r="G90" i="1" s="1"/>
  <c r="G89" i="1" s="1"/>
  <c r="H91" i="1"/>
  <c r="H90" i="1" s="1"/>
  <c r="I91" i="1"/>
  <c r="I90" i="1" s="1"/>
  <c r="J91" i="1"/>
  <c r="J90" i="1" s="1"/>
  <c r="K91" i="1"/>
  <c r="K90" i="1" s="1"/>
  <c r="L91" i="1"/>
  <c r="L90" i="1" s="1"/>
  <c r="H89" i="1" l="1"/>
  <c r="E109" i="1"/>
  <c r="E105" i="1"/>
  <c r="E32" i="1" l="1"/>
  <c r="K55" i="1"/>
  <c r="E55" i="1" s="1"/>
  <c r="J48" i="1"/>
  <c r="K48" i="1"/>
  <c r="M48" i="1"/>
  <c r="H45" i="1"/>
  <c r="J45" i="1"/>
  <c r="G37" i="1"/>
  <c r="G36" i="1" s="1"/>
  <c r="H37" i="1"/>
  <c r="H36" i="1" s="1"/>
  <c r="I36" i="1"/>
  <c r="I35" i="1" s="1"/>
  <c r="J37" i="1"/>
  <c r="J36" i="1" s="1"/>
  <c r="K37" i="1"/>
  <c r="K36" i="1" s="1"/>
  <c r="L37" i="1"/>
  <c r="L36" i="1" s="1"/>
  <c r="M37" i="1"/>
  <c r="M36" i="1" s="1"/>
  <c r="E45" i="1" l="1"/>
  <c r="E93" i="1" l="1"/>
  <c r="I30" i="1" l="1"/>
  <c r="E31" i="1" l="1"/>
  <c r="E30" i="1"/>
  <c r="E33" i="1"/>
  <c r="E14" i="1" l="1"/>
  <c r="E104" i="1"/>
  <c r="E107" i="1"/>
  <c r="E103" i="1"/>
  <c r="E101" i="1"/>
  <c r="E100" i="1"/>
  <c r="E97" i="1"/>
  <c r="E95" i="1"/>
  <c r="E47" i="1"/>
  <c r="E42" i="1"/>
  <c r="E91" i="1" l="1"/>
  <c r="E90" i="1" s="1"/>
  <c r="J98" i="1"/>
  <c r="J89" i="1" s="1"/>
  <c r="K98" i="1"/>
  <c r="K89" i="1" s="1"/>
  <c r="L98" i="1"/>
  <c r="L89" i="1" s="1"/>
  <c r="E102" i="1"/>
  <c r="I98" i="1"/>
  <c r="I89" i="1" s="1"/>
  <c r="M98" i="1"/>
  <c r="M89" i="1" s="1"/>
  <c r="E98" i="1" l="1"/>
  <c r="E89" i="1" s="1"/>
  <c r="E99" i="1"/>
  <c r="E49" i="1" l="1"/>
  <c r="E34" i="1"/>
  <c r="M10" i="1"/>
  <c r="E16" i="1"/>
  <c r="E48" i="1" l="1"/>
  <c r="M44" i="1" l="1"/>
  <c r="M35" i="1" s="1"/>
  <c r="L35" i="1"/>
  <c r="K44" i="1"/>
  <c r="K35" i="1" s="1"/>
  <c r="J44" i="1" l="1"/>
  <c r="J35" i="1" s="1"/>
  <c r="G35" i="1" l="1"/>
  <c r="L10" i="1" l="1"/>
  <c r="K10" i="1"/>
  <c r="J10" i="1"/>
  <c r="G10" i="1"/>
  <c r="I10" i="1" l="1"/>
  <c r="H10" i="1"/>
  <c r="E12" i="1"/>
  <c r="H44" i="1"/>
  <c r="H35" i="1" s="1"/>
  <c r="E44" i="1" l="1"/>
  <c r="E57" i="1"/>
  <c r="E50" i="1" l="1"/>
  <c r="E46" i="1" l="1"/>
  <c r="E43" i="1" l="1"/>
  <c r="E40" i="1" l="1"/>
  <c r="E39" i="1" l="1"/>
  <c r="E38" i="1" l="1"/>
  <c r="E37" i="1" s="1"/>
  <c r="E36" i="1" l="1"/>
  <c r="E35" i="1" s="1"/>
  <c r="E18" i="1"/>
  <c r="E11" i="1" l="1"/>
  <c r="E10" i="1" s="1"/>
  <c r="E15" i="1"/>
  <c r="E13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PAIRCA-PAN01_SQL2008 SOCIALES23 VCONDUCTOR.odc" keepAlive="1" name="PAIRCA-PAN01_SQL2008 SOCIALES23 VCONDUCTOR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CONDUCTOR&quot;" commandType="3"/>
  </connection>
  <connection id="7" odcFile="C:\Users\libatista\Documents\Mis archivos de origen de datos\PAIRCA-PAN01_SQL2008 SOCIALES24 VCONDUCTOR.odc" keepAlive="1" name="PAIRCA-PAN01_SQL2008 SOCIALES24 VCONDUCTOR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CONDUCTOR&quot;" commandType="3"/>
  </connection>
  <connection id="8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<sst xmlns="http://schemas.openxmlformats.org/spreadsheetml/2006/main" count="396" uniqueCount="46">
  <si>
    <t>Conductores implicados en accidentes de tránsito fatales</t>
  </si>
  <si>
    <t>Total</t>
  </si>
  <si>
    <t>15-19</t>
  </si>
  <si>
    <t>20-29</t>
  </si>
  <si>
    <t>30-39</t>
  </si>
  <si>
    <t>40-49</t>
  </si>
  <si>
    <t>50-59</t>
  </si>
  <si>
    <t>60 y más</t>
  </si>
  <si>
    <t>No espe-cificada</t>
  </si>
  <si>
    <t>Bicicleta</t>
  </si>
  <si>
    <t>Camión</t>
  </si>
  <si>
    <t>Microbús</t>
  </si>
  <si>
    <t>Motocicleta y motoneta</t>
  </si>
  <si>
    <t>Mula</t>
  </si>
  <si>
    <t>Ómnibus</t>
  </si>
  <si>
    <t>Particular</t>
  </si>
  <si>
    <t>Comercial</t>
  </si>
  <si>
    <t>Distrito de San Miguelito</t>
  </si>
  <si>
    <t>Resto de la República</t>
  </si>
  <si>
    <t>Distrito de Panamá</t>
  </si>
  <si>
    <t xml:space="preserve">Oficial (funcionario público y  </t>
  </si>
  <si>
    <t>TOTAL</t>
  </si>
  <si>
    <t>Fuente: Departamento de Operaciones del Tránsito de la Policía Nacional.</t>
  </si>
  <si>
    <t>Placa y tipo de vehículo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</si>
  <si>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</si>
  <si>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</si>
  <si>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</si>
  <si>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</si>
  <si>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</si>
  <si>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</si>
  <si>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propiedad del Estado)</t>
  </si>
  <si>
    <t>Otros</t>
  </si>
  <si>
    <t>-</t>
  </si>
  <si>
    <t>Taxi; Sedán y coupé</t>
  </si>
  <si>
    <t>- Cantidad nula o cero.</t>
  </si>
  <si>
    <t>Automóviles para pasajeros;</t>
  </si>
  <si>
    <t xml:space="preserve">Grupos de edad </t>
  </si>
  <si>
    <t>Taxi</t>
  </si>
  <si>
    <t>Distrito de Arraiján</t>
  </si>
  <si>
    <t>Menos de 15</t>
  </si>
  <si>
    <t xml:space="preserve">Cuadro 30. CONDUCTORES IMPLICADOS EN ACCIDENTES DE TRÁNSITO FATALES  </t>
  </si>
  <si>
    <t>SEGÚN PLACA Y TIPO DE VEHÍCULO: AÑO 2024</t>
  </si>
  <si>
    <t xml:space="preserve">Y RESTO DE LA REPÚBLICA, POR GRUPOS DE EDAD, </t>
  </si>
  <si>
    <t xml:space="preserve">EN LA REPÚBLICA, DISTRITOS DE PANAMÁ, SAN MIGUELITO, ARRAIJÁN </t>
  </si>
  <si>
    <t>(Ómnibus)</t>
  </si>
  <si>
    <t>(Pick-up)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</si>
</sst>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0" xfId="0" applyFont="1" applyFill="1" applyBorder="1"/>
    <xf numFmtId="3" fontId="2" fillId="0" borderId="6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8" xfId="0" applyFont="1" applyFill="1" applyBorder="1" applyAlignment="1"/>
    <xf numFmtId="0" fontId="2" fillId="0" borderId="10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/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4" xfId="0" applyNumberFormat="1" applyFont="1" applyFill="1" applyBorder="1"/>
    <xf numFmtId="0" fontId="2" fillId="0" borderId="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right"/>
    </xf>
    <xf numFmtId="0" fontId="1" fillId="0" borderId="0" xfId="0" applyFont="1" applyFill="1"/>
    <xf numFmtId="0" fontId="2" fillId="0" borderId="0" xfId="0" applyFont="1" applyFill="1" applyBorder="1" applyAlignment="1"/>
    <xf numFmtId="49" fontId="0" fillId="0" borderId="0" xfId="0" quotePrefix="1" applyNumberFormat="1" applyFont="1" applyFill="1" applyAlignment="1">
      <alignment horizontal="left"/>
    </xf>
    <xf numFmtId="3" fontId="2" fillId="0" borderId="6" xfId="0" applyNumberFormat="1" applyFont="1" applyFill="1" applyBorder="1" applyAlignment="1"/>
    <xf numFmtId="3" fontId="2" fillId="0" borderId="7" xfId="0" applyNumberFormat="1" applyFont="1" applyFill="1" applyBorder="1" applyAlignment="1"/>
    <xf numFmtId="3" fontId="1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/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/>
    <xf numFmtId="164" fontId="2" fillId="0" borderId="7" xfId="0" applyNumberFormat="1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zoomScaleNormal="100" workbookViewId="0">
      <selection activeCell="F15" sqref="F15"/>
    </sheetView>
  </sheetViews>
  <sheetFormatPr baseColWidth="10" defaultRowHeight="20.100000000000001" customHeight="1" x14ac:dyDescent="0.2"/>
  <cols>
    <col min="1" max="1" width="2" style="2" customWidth="1"/>
    <col min="2" max="3" width="1.7109375" style="2" customWidth="1"/>
    <col min="4" max="4" width="26.85546875" style="2" customWidth="1"/>
    <col min="5" max="5" width="6.7109375" style="12" customWidth="1"/>
    <col min="6" max="6" width="7.42578125" style="12" customWidth="1"/>
    <col min="7" max="12" width="6.7109375" style="2" customWidth="1"/>
    <col min="13" max="13" width="8.42578125" style="2" customWidth="1"/>
    <col min="14" max="14" width="11.42578125" style="1"/>
    <col min="15" max="215" width="11.42578125" style="2"/>
    <col min="216" max="216" width="37.28515625" style="2" customWidth="1"/>
    <col min="217" max="217" width="9" style="2" customWidth="1"/>
    <col min="218" max="218" width="8.5703125" style="2" customWidth="1"/>
    <col min="219" max="224" width="9" style="2" customWidth="1"/>
    <col min="225" max="225" width="11" style="2" customWidth="1"/>
    <col min="226" max="471" width="11.42578125" style="2"/>
    <col min="472" max="472" width="37.28515625" style="2" customWidth="1"/>
    <col min="473" max="473" width="9" style="2" customWidth="1"/>
    <col min="474" max="474" width="8.5703125" style="2" customWidth="1"/>
    <col min="475" max="480" width="9" style="2" customWidth="1"/>
    <col min="481" max="481" width="11" style="2" customWidth="1"/>
    <col min="482" max="727" width="11.42578125" style="2"/>
    <col min="728" max="728" width="37.28515625" style="2" customWidth="1"/>
    <col min="729" max="729" width="9" style="2" customWidth="1"/>
    <col min="730" max="730" width="8.5703125" style="2" customWidth="1"/>
    <col min="731" max="736" width="9" style="2" customWidth="1"/>
    <col min="737" max="737" width="11" style="2" customWidth="1"/>
    <col min="738" max="983" width="11.42578125" style="2"/>
    <col min="984" max="984" width="37.28515625" style="2" customWidth="1"/>
    <col min="985" max="985" width="9" style="2" customWidth="1"/>
    <col min="986" max="986" width="8.5703125" style="2" customWidth="1"/>
    <col min="987" max="992" width="9" style="2" customWidth="1"/>
    <col min="993" max="993" width="11" style="2" customWidth="1"/>
    <col min="994" max="1239" width="11.42578125" style="2"/>
    <col min="1240" max="1240" width="37.28515625" style="2" customWidth="1"/>
    <col min="1241" max="1241" width="9" style="2" customWidth="1"/>
    <col min="1242" max="1242" width="8.5703125" style="2" customWidth="1"/>
    <col min="1243" max="1248" width="9" style="2" customWidth="1"/>
    <col min="1249" max="1249" width="11" style="2" customWidth="1"/>
    <col min="1250" max="1495" width="11.42578125" style="2"/>
    <col min="1496" max="1496" width="37.28515625" style="2" customWidth="1"/>
    <col min="1497" max="1497" width="9" style="2" customWidth="1"/>
    <col min="1498" max="1498" width="8.5703125" style="2" customWidth="1"/>
    <col min="1499" max="1504" width="9" style="2" customWidth="1"/>
    <col min="1505" max="1505" width="11" style="2" customWidth="1"/>
    <col min="1506" max="1751" width="11.42578125" style="2"/>
    <col min="1752" max="1752" width="37.28515625" style="2" customWidth="1"/>
    <col min="1753" max="1753" width="9" style="2" customWidth="1"/>
    <col min="1754" max="1754" width="8.5703125" style="2" customWidth="1"/>
    <col min="1755" max="1760" width="9" style="2" customWidth="1"/>
    <col min="1761" max="1761" width="11" style="2" customWidth="1"/>
    <col min="1762" max="2007" width="11.42578125" style="2"/>
    <col min="2008" max="2008" width="37.28515625" style="2" customWidth="1"/>
    <col min="2009" max="2009" width="9" style="2" customWidth="1"/>
    <col min="2010" max="2010" width="8.5703125" style="2" customWidth="1"/>
    <col min="2011" max="2016" width="9" style="2" customWidth="1"/>
    <col min="2017" max="2017" width="11" style="2" customWidth="1"/>
    <col min="2018" max="2263" width="11.42578125" style="2"/>
    <col min="2264" max="2264" width="37.28515625" style="2" customWidth="1"/>
    <col min="2265" max="2265" width="9" style="2" customWidth="1"/>
    <col min="2266" max="2266" width="8.5703125" style="2" customWidth="1"/>
    <col min="2267" max="2272" width="9" style="2" customWidth="1"/>
    <col min="2273" max="2273" width="11" style="2" customWidth="1"/>
    <col min="2274" max="2519" width="11.42578125" style="2"/>
    <col min="2520" max="2520" width="37.28515625" style="2" customWidth="1"/>
    <col min="2521" max="2521" width="9" style="2" customWidth="1"/>
    <col min="2522" max="2522" width="8.5703125" style="2" customWidth="1"/>
    <col min="2523" max="2528" width="9" style="2" customWidth="1"/>
    <col min="2529" max="2529" width="11" style="2" customWidth="1"/>
    <col min="2530" max="2775" width="11.42578125" style="2"/>
    <col min="2776" max="2776" width="37.28515625" style="2" customWidth="1"/>
    <col min="2777" max="2777" width="9" style="2" customWidth="1"/>
    <col min="2778" max="2778" width="8.5703125" style="2" customWidth="1"/>
    <col min="2779" max="2784" width="9" style="2" customWidth="1"/>
    <col min="2785" max="2785" width="11" style="2" customWidth="1"/>
    <col min="2786" max="3031" width="11.42578125" style="2"/>
    <col min="3032" max="3032" width="37.28515625" style="2" customWidth="1"/>
    <col min="3033" max="3033" width="9" style="2" customWidth="1"/>
    <col min="3034" max="3034" width="8.5703125" style="2" customWidth="1"/>
    <col min="3035" max="3040" width="9" style="2" customWidth="1"/>
    <col min="3041" max="3041" width="11" style="2" customWidth="1"/>
    <col min="3042" max="3287" width="11.42578125" style="2"/>
    <col min="3288" max="3288" width="37.28515625" style="2" customWidth="1"/>
    <col min="3289" max="3289" width="9" style="2" customWidth="1"/>
    <col min="3290" max="3290" width="8.5703125" style="2" customWidth="1"/>
    <col min="3291" max="3296" width="9" style="2" customWidth="1"/>
    <col min="3297" max="3297" width="11" style="2" customWidth="1"/>
    <col min="3298" max="3543" width="11.42578125" style="2"/>
    <col min="3544" max="3544" width="37.28515625" style="2" customWidth="1"/>
    <col min="3545" max="3545" width="9" style="2" customWidth="1"/>
    <col min="3546" max="3546" width="8.5703125" style="2" customWidth="1"/>
    <col min="3547" max="3552" width="9" style="2" customWidth="1"/>
    <col min="3553" max="3553" width="11" style="2" customWidth="1"/>
    <col min="3554" max="3799" width="11.42578125" style="2"/>
    <col min="3800" max="3800" width="37.28515625" style="2" customWidth="1"/>
    <col min="3801" max="3801" width="9" style="2" customWidth="1"/>
    <col min="3802" max="3802" width="8.5703125" style="2" customWidth="1"/>
    <col min="3803" max="3808" width="9" style="2" customWidth="1"/>
    <col min="3809" max="3809" width="11" style="2" customWidth="1"/>
    <col min="3810" max="4055" width="11.42578125" style="2"/>
    <col min="4056" max="4056" width="37.28515625" style="2" customWidth="1"/>
    <col min="4057" max="4057" width="9" style="2" customWidth="1"/>
    <col min="4058" max="4058" width="8.5703125" style="2" customWidth="1"/>
    <col min="4059" max="4064" width="9" style="2" customWidth="1"/>
    <col min="4065" max="4065" width="11" style="2" customWidth="1"/>
    <col min="4066" max="4311" width="11.42578125" style="2"/>
    <col min="4312" max="4312" width="37.28515625" style="2" customWidth="1"/>
    <col min="4313" max="4313" width="9" style="2" customWidth="1"/>
    <col min="4314" max="4314" width="8.5703125" style="2" customWidth="1"/>
    <col min="4315" max="4320" width="9" style="2" customWidth="1"/>
    <col min="4321" max="4321" width="11" style="2" customWidth="1"/>
    <col min="4322" max="4567" width="11.42578125" style="2"/>
    <col min="4568" max="4568" width="37.28515625" style="2" customWidth="1"/>
    <col min="4569" max="4569" width="9" style="2" customWidth="1"/>
    <col min="4570" max="4570" width="8.5703125" style="2" customWidth="1"/>
    <col min="4571" max="4576" width="9" style="2" customWidth="1"/>
    <col min="4577" max="4577" width="11" style="2" customWidth="1"/>
    <col min="4578" max="4823" width="11.42578125" style="2"/>
    <col min="4824" max="4824" width="37.28515625" style="2" customWidth="1"/>
    <col min="4825" max="4825" width="9" style="2" customWidth="1"/>
    <col min="4826" max="4826" width="8.5703125" style="2" customWidth="1"/>
    <col min="4827" max="4832" width="9" style="2" customWidth="1"/>
    <col min="4833" max="4833" width="11" style="2" customWidth="1"/>
    <col min="4834" max="5079" width="11.42578125" style="2"/>
    <col min="5080" max="5080" width="37.28515625" style="2" customWidth="1"/>
    <col min="5081" max="5081" width="9" style="2" customWidth="1"/>
    <col min="5082" max="5082" width="8.5703125" style="2" customWidth="1"/>
    <col min="5083" max="5088" width="9" style="2" customWidth="1"/>
    <col min="5089" max="5089" width="11" style="2" customWidth="1"/>
    <col min="5090" max="5335" width="11.42578125" style="2"/>
    <col min="5336" max="5336" width="37.28515625" style="2" customWidth="1"/>
    <col min="5337" max="5337" width="9" style="2" customWidth="1"/>
    <col min="5338" max="5338" width="8.5703125" style="2" customWidth="1"/>
    <col min="5339" max="5344" width="9" style="2" customWidth="1"/>
    <col min="5345" max="5345" width="11" style="2" customWidth="1"/>
    <col min="5346" max="5591" width="11.42578125" style="2"/>
    <col min="5592" max="5592" width="37.28515625" style="2" customWidth="1"/>
    <col min="5593" max="5593" width="9" style="2" customWidth="1"/>
    <col min="5594" max="5594" width="8.5703125" style="2" customWidth="1"/>
    <col min="5595" max="5600" width="9" style="2" customWidth="1"/>
    <col min="5601" max="5601" width="11" style="2" customWidth="1"/>
    <col min="5602" max="5847" width="11.42578125" style="2"/>
    <col min="5848" max="5848" width="37.28515625" style="2" customWidth="1"/>
    <col min="5849" max="5849" width="9" style="2" customWidth="1"/>
    <col min="5850" max="5850" width="8.5703125" style="2" customWidth="1"/>
    <col min="5851" max="5856" width="9" style="2" customWidth="1"/>
    <col min="5857" max="5857" width="11" style="2" customWidth="1"/>
    <col min="5858" max="6103" width="11.42578125" style="2"/>
    <col min="6104" max="6104" width="37.28515625" style="2" customWidth="1"/>
    <col min="6105" max="6105" width="9" style="2" customWidth="1"/>
    <col min="6106" max="6106" width="8.5703125" style="2" customWidth="1"/>
    <col min="6107" max="6112" width="9" style="2" customWidth="1"/>
    <col min="6113" max="6113" width="11" style="2" customWidth="1"/>
    <col min="6114" max="6359" width="11.42578125" style="2"/>
    <col min="6360" max="6360" width="37.28515625" style="2" customWidth="1"/>
    <col min="6361" max="6361" width="9" style="2" customWidth="1"/>
    <col min="6362" max="6362" width="8.5703125" style="2" customWidth="1"/>
    <col min="6363" max="6368" width="9" style="2" customWidth="1"/>
    <col min="6369" max="6369" width="11" style="2" customWidth="1"/>
    <col min="6370" max="6615" width="11.42578125" style="2"/>
    <col min="6616" max="6616" width="37.28515625" style="2" customWidth="1"/>
    <col min="6617" max="6617" width="9" style="2" customWidth="1"/>
    <col min="6618" max="6618" width="8.5703125" style="2" customWidth="1"/>
    <col min="6619" max="6624" width="9" style="2" customWidth="1"/>
    <col min="6625" max="6625" width="11" style="2" customWidth="1"/>
    <col min="6626" max="6871" width="11.42578125" style="2"/>
    <col min="6872" max="6872" width="37.28515625" style="2" customWidth="1"/>
    <col min="6873" max="6873" width="9" style="2" customWidth="1"/>
    <col min="6874" max="6874" width="8.5703125" style="2" customWidth="1"/>
    <col min="6875" max="6880" width="9" style="2" customWidth="1"/>
    <col min="6881" max="6881" width="11" style="2" customWidth="1"/>
    <col min="6882" max="7127" width="11.42578125" style="2"/>
    <col min="7128" max="7128" width="37.28515625" style="2" customWidth="1"/>
    <col min="7129" max="7129" width="9" style="2" customWidth="1"/>
    <col min="7130" max="7130" width="8.5703125" style="2" customWidth="1"/>
    <col min="7131" max="7136" width="9" style="2" customWidth="1"/>
    <col min="7137" max="7137" width="11" style="2" customWidth="1"/>
    <col min="7138" max="7383" width="11.42578125" style="2"/>
    <col min="7384" max="7384" width="37.28515625" style="2" customWidth="1"/>
    <col min="7385" max="7385" width="9" style="2" customWidth="1"/>
    <col min="7386" max="7386" width="8.5703125" style="2" customWidth="1"/>
    <col min="7387" max="7392" width="9" style="2" customWidth="1"/>
    <col min="7393" max="7393" width="11" style="2" customWidth="1"/>
    <col min="7394" max="7639" width="11.42578125" style="2"/>
    <col min="7640" max="7640" width="37.28515625" style="2" customWidth="1"/>
    <col min="7641" max="7641" width="9" style="2" customWidth="1"/>
    <col min="7642" max="7642" width="8.5703125" style="2" customWidth="1"/>
    <col min="7643" max="7648" width="9" style="2" customWidth="1"/>
    <col min="7649" max="7649" width="11" style="2" customWidth="1"/>
    <col min="7650" max="7895" width="11.42578125" style="2"/>
    <col min="7896" max="7896" width="37.28515625" style="2" customWidth="1"/>
    <col min="7897" max="7897" width="9" style="2" customWidth="1"/>
    <col min="7898" max="7898" width="8.5703125" style="2" customWidth="1"/>
    <col min="7899" max="7904" width="9" style="2" customWidth="1"/>
    <col min="7905" max="7905" width="11" style="2" customWidth="1"/>
    <col min="7906" max="8151" width="11.42578125" style="2"/>
    <col min="8152" max="8152" width="37.28515625" style="2" customWidth="1"/>
    <col min="8153" max="8153" width="9" style="2" customWidth="1"/>
    <col min="8154" max="8154" width="8.5703125" style="2" customWidth="1"/>
    <col min="8155" max="8160" width="9" style="2" customWidth="1"/>
    <col min="8161" max="8161" width="11" style="2" customWidth="1"/>
    <col min="8162" max="8407" width="11.42578125" style="2"/>
    <col min="8408" max="8408" width="37.28515625" style="2" customWidth="1"/>
    <col min="8409" max="8409" width="9" style="2" customWidth="1"/>
    <col min="8410" max="8410" width="8.5703125" style="2" customWidth="1"/>
    <col min="8411" max="8416" width="9" style="2" customWidth="1"/>
    <col min="8417" max="8417" width="11" style="2" customWidth="1"/>
    <col min="8418" max="8663" width="11.42578125" style="2"/>
    <col min="8664" max="8664" width="37.28515625" style="2" customWidth="1"/>
    <col min="8665" max="8665" width="9" style="2" customWidth="1"/>
    <col min="8666" max="8666" width="8.5703125" style="2" customWidth="1"/>
    <col min="8667" max="8672" width="9" style="2" customWidth="1"/>
    <col min="8673" max="8673" width="11" style="2" customWidth="1"/>
    <col min="8674" max="8919" width="11.42578125" style="2"/>
    <col min="8920" max="8920" width="37.28515625" style="2" customWidth="1"/>
    <col min="8921" max="8921" width="9" style="2" customWidth="1"/>
    <col min="8922" max="8922" width="8.5703125" style="2" customWidth="1"/>
    <col min="8923" max="8928" width="9" style="2" customWidth="1"/>
    <col min="8929" max="8929" width="11" style="2" customWidth="1"/>
    <col min="8930" max="9175" width="11.42578125" style="2"/>
    <col min="9176" max="9176" width="37.28515625" style="2" customWidth="1"/>
    <col min="9177" max="9177" width="9" style="2" customWidth="1"/>
    <col min="9178" max="9178" width="8.5703125" style="2" customWidth="1"/>
    <col min="9179" max="9184" width="9" style="2" customWidth="1"/>
    <col min="9185" max="9185" width="11" style="2" customWidth="1"/>
    <col min="9186" max="9431" width="11.42578125" style="2"/>
    <col min="9432" max="9432" width="37.28515625" style="2" customWidth="1"/>
    <col min="9433" max="9433" width="9" style="2" customWidth="1"/>
    <col min="9434" max="9434" width="8.5703125" style="2" customWidth="1"/>
    <col min="9435" max="9440" width="9" style="2" customWidth="1"/>
    <col min="9441" max="9441" width="11" style="2" customWidth="1"/>
    <col min="9442" max="9687" width="11.42578125" style="2"/>
    <col min="9688" max="9688" width="37.28515625" style="2" customWidth="1"/>
    <col min="9689" max="9689" width="9" style="2" customWidth="1"/>
    <col min="9690" max="9690" width="8.5703125" style="2" customWidth="1"/>
    <col min="9691" max="9696" width="9" style="2" customWidth="1"/>
    <col min="9697" max="9697" width="11" style="2" customWidth="1"/>
    <col min="9698" max="9943" width="11.42578125" style="2"/>
    <col min="9944" max="9944" width="37.28515625" style="2" customWidth="1"/>
    <col min="9945" max="9945" width="9" style="2" customWidth="1"/>
    <col min="9946" max="9946" width="8.5703125" style="2" customWidth="1"/>
    <col min="9947" max="9952" width="9" style="2" customWidth="1"/>
    <col min="9953" max="9953" width="11" style="2" customWidth="1"/>
    <col min="9954" max="10199" width="11.42578125" style="2"/>
    <col min="10200" max="10200" width="37.28515625" style="2" customWidth="1"/>
    <col min="10201" max="10201" width="9" style="2" customWidth="1"/>
    <col min="10202" max="10202" width="8.5703125" style="2" customWidth="1"/>
    <col min="10203" max="10208" width="9" style="2" customWidth="1"/>
    <col min="10209" max="10209" width="11" style="2" customWidth="1"/>
    <col min="10210" max="10455" width="11.42578125" style="2"/>
    <col min="10456" max="10456" width="37.28515625" style="2" customWidth="1"/>
    <col min="10457" max="10457" width="9" style="2" customWidth="1"/>
    <col min="10458" max="10458" width="8.5703125" style="2" customWidth="1"/>
    <col min="10459" max="10464" width="9" style="2" customWidth="1"/>
    <col min="10465" max="10465" width="11" style="2" customWidth="1"/>
    <col min="10466" max="10711" width="11.42578125" style="2"/>
    <col min="10712" max="10712" width="37.28515625" style="2" customWidth="1"/>
    <col min="10713" max="10713" width="9" style="2" customWidth="1"/>
    <col min="10714" max="10714" width="8.5703125" style="2" customWidth="1"/>
    <col min="10715" max="10720" width="9" style="2" customWidth="1"/>
    <col min="10721" max="10721" width="11" style="2" customWidth="1"/>
    <col min="10722" max="10967" width="11.42578125" style="2"/>
    <col min="10968" max="10968" width="37.28515625" style="2" customWidth="1"/>
    <col min="10969" max="10969" width="9" style="2" customWidth="1"/>
    <col min="10970" max="10970" width="8.5703125" style="2" customWidth="1"/>
    <col min="10971" max="10976" width="9" style="2" customWidth="1"/>
    <col min="10977" max="10977" width="11" style="2" customWidth="1"/>
    <col min="10978" max="11223" width="11.42578125" style="2"/>
    <col min="11224" max="11224" width="37.28515625" style="2" customWidth="1"/>
    <col min="11225" max="11225" width="9" style="2" customWidth="1"/>
    <col min="11226" max="11226" width="8.5703125" style="2" customWidth="1"/>
    <col min="11227" max="11232" width="9" style="2" customWidth="1"/>
    <col min="11233" max="11233" width="11" style="2" customWidth="1"/>
    <col min="11234" max="11479" width="11.42578125" style="2"/>
    <col min="11480" max="11480" width="37.28515625" style="2" customWidth="1"/>
    <col min="11481" max="11481" width="9" style="2" customWidth="1"/>
    <col min="11482" max="11482" width="8.5703125" style="2" customWidth="1"/>
    <col min="11483" max="11488" width="9" style="2" customWidth="1"/>
    <col min="11489" max="11489" width="11" style="2" customWidth="1"/>
    <col min="11490" max="11735" width="11.42578125" style="2"/>
    <col min="11736" max="11736" width="37.28515625" style="2" customWidth="1"/>
    <col min="11737" max="11737" width="9" style="2" customWidth="1"/>
    <col min="11738" max="11738" width="8.5703125" style="2" customWidth="1"/>
    <col min="11739" max="11744" width="9" style="2" customWidth="1"/>
    <col min="11745" max="11745" width="11" style="2" customWidth="1"/>
    <col min="11746" max="11991" width="11.42578125" style="2"/>
    <col min="11992" max="11992" width="37.28515625" style="2" customWidth="1"/>
    <col min="11993" max="11993" width="9" style="2" customWidth="1"/>
    <col min="11994" max="11994" width="8.5703125" style="2" customWidth="1"/>
    <col min="11995" max="12000" width="9" style="2" customWidth="1"/>
    <col min="12001" max="12001" width="11" style="2" customWidth="1"/>
    <col min="12002" max="12247" width="11.42578125" style="2"/>
    <col min="12248" max="12248" width="37.28515625" style="2" customWidth="1"/>
    <col min="12249" max="12249" width="9" style="2" customWidth="1"/>
    <col min="12250" max="12250" width="8.5703125" style="2" customWidth="1"/>
    <col min="12251" max="12256" width="9" style="2" customWidth="1"/>
    <col min="12257" max="12257" width="11" style="2" customWidth="1"/>
    <col min="12258" max="12503" width="11.42578125" style="2"/>
    <col min="12504" max="12504" width="37.28515625" style="2" customWidth="1"/>
    <col min="12505" max="12505" width="9" style="2" customWidth="1"/>
    <col min="12506" max="12506" width="8.5703125" style="2" customWidth="1"/>
    <col min="12507" max="12512" width="9" style="2" customWidth="1"/>
    <col min="12513" max="12513" width="11" style="2" customWidth="1"/>
    <col min="12514" max="12759" width="11.42578125" style="2"/>
    <col min="12760" max="12760" width="37.28515625" style="2" customWidth="1"/>
    <col min="12761" max="12761" width="9" style="2" customWidth="1"/>
    <col min="12762" max="12762" width="8.5703125" style="2" customWidth="1"/>
    <col min="12763" max="12768" width="9" style="2" customWidth="1"/>
    <col min="12769" max="12769" width="11" style="2" customWidth="1"/>
    <col min="12770" max="13015" width="11.42578125" style="2"/>
    <col min="13016" max="13016" width="37.28515625" style="2" customWidth="1"/>
    <col min="13017" max="13017" width="9" style="2" customWidth="1"/>
    <col min="13018" max="13018" width="8.5703125" style="2" customWidth="1"/>
    <col min="13019" max="13024" width="9" style="2" customWidth="1"/>
    <col min="13025" max="13025" width="11" style="2" customWidth="1"/>
    <col min="13026" max="13271" width="11.42578125" style="2"/>
    <col min="13272" max="13272" width="37.28515625" style="2" customWidth="1"/>
    <col min="13273" max="13273" width="9" style="2" customWidth="1"/>
    <col min="13274" max="13274" width="8.5703125" style="2" customWidth="1"/>
    <col min="13275" max="13280" width="9" style="2" customWidth="1"/>
    <col min="13281" max="13281" width="11" style="2" customWidth="1"/>
    <col min="13282" max="13527" width="11.42578125" style="2"/>
    <col min="13528" max="13528" width="37.28515625" style="2" customWidth="1"/>
    <col min="13529" max="13529" width="9" style="2" customWidth="1"/>
    <col min="13530" max="13530" width="8.5703125" style="2" customWidth="1"/>
    <col min="13531" max="13536" width="9" style="2" customWidth="1"/>
    <col min="13537" max="13537" width="11" style="2" customWidth="1"/>
    <col min="13538" max="13783" width="11.42578125" style="2"/>
    <col min="13784" max="13784" width="37.28515625" style="2" customWidth="1"/>
    <col min="13785" max="13785" width="9" style="2" customWidth="1"/>
    <col min="13786" max="13786" width="8.5703125" style="2" customWidth="1"/>
    <col min="13787" max="13792" width="9" style="2" customWidth="1"/>
    <col min="13793" max="13793" width="11" style="2" customWidth="1"/>
    <col min="13794" max="14039" width="11.42578125" style="2"/>
    <col min="14040" max="14040" width="37.28515625" style="2" customWidth="1"/>
    <col min="14041" max="14041" width="9" style="2" customWidth="1"/>
    <col min="14042" max="14042" width="8.5703125" style="2" customWidth="1"/>
    <col min="14043" max="14048" width="9" style="2" customWidth="1"/>
    <col min="14049" max="14049" width="11" style="2" customWidth="1"/>
    <col min="14050" max="14295" width="11.42578125" style="2"/>
    <col min="14296" max="14296" width="37.28515625" style="2" customWidth="1"/>
    <col min="14297" max="14297" width="9" style="2" customWidth="1"/>
    <col min="14298" max="14298" width="8.5703125" style="2" customWidth="1"/>
    <col min="14299" max="14304" width="9" style="2" customWidth="1"/>
    <col min="14305" max="14305" width="11" style="2" customWidth="1"/>
    <col min="14306" max="14551" width="11.42578125" style="2"/>
    <col min="14552" max="14552" width="37.28515625" style="2" customWidth="1"/>
    <col min="14553" max="14553" width="9" style="2" customWidth="1"/>
    <col min="14554" max="14554" width="8.5703125" style="2" customWidth="1"/>
    <col min="14555" max="14560" width="9" style="2" customWidth="1"/>
    <col min="14561" max="14561" width="11" style="2" customWidth="1"/>
    <col min="14562" max="14807" width="11.42578125" style="2"/>
    <col min="14808" max="14808" width="37.28515625" style="2" customWidth="1"/>
    <col min="14809" max="14809" width="9" style="2" customWidth="1"/>
    <col min="14810" max="14810" width="8.5703125" style="2" customWidth="1"/>
    <col min="14811" max="14816" width="9" style="2" customWidth="1"/>
    <col min="14817" max="14817" width="11" style="2" customWidth="1"/>
    <col min="14818" max="15063" width="11.42578125" style="2"/>
    <col min="15064" max="15064" width="37.28515625" style="2" customWidth="1"/>
    <col min="15065" max="15065" width="9" style="2" customWidth="1"/>
    <col min="15066" max="15066" width="8.5703125" style="2" customWidth="1"/>
    <col min="15067" max="15072" width="9" style="2" customWidth="1"/>
    <col min="15073" max="15073" width="11" style="2" customWidth="1"/>
    <col min="15074" max="15319" width="11.42578125" style="2"/>
    <col min="15320" max="15320" width="37.28515625" style="2" customWidth="1"/>
    <col min="15321" max="15321" width="9" style="2" customWidth="1"/>
    <col min="15322" max="15322" width="8.5703125" style="2" customWidth="1"/>
    <col min="15323" max="15328" width="9" style="2" customWidth="1"/>
    <col min="15329" max="15329" width="11" style="2" customWidth="1"/>
    <col min="15330" max="15575" width="11.42578125" style="2"/>
    <col min="15576" max="15576" width="37.28515625" style="2" customWidth="1"/>
    <col min="15577" max="15577" width="9" style="2" customWidth="1"/>
    <col min="15578" max="15578" width="8.5703125" style="2" customWidth="1"/>
    <col min="15579" max="15584" width="9" style="2" customWidth="1"/>
    <col min="15585" max="15585" width="11" style="2" customWidth="1"/>
    <col min="15586" max="15831" width="11.42578125" style="2"/>
    <col min="15832" max="15832" width="37.28515625" style="2" customWidth="1"/>
    <col min="15833" max="15833" width="9" style="2" customWidth="1"/>
    <col min="15834" max="15834" width="8.5703125" style="2" customWidth="1"/>
    <col min="15835" max="15840" width="9" style="2" customWidth="1"/>
    <col min="15841" max="15841" width="11" style="2" customWidth="1"/>
    <col min="15842" max="16087" width="11.42578125" style="2"/>
    <col min="16088" max="16088" width="37.28515625" style="2" customWidth="1"/>
    <col min="16089" max="16089" width="9" style="2" customWidth="1"/>
    <col min="16090" max="16090" width="8.5703125" style="2" customWidth="1"/>
    <col min="16091" max="16096" width="9" style="2" customWidth="1"/>
    <col min="16097" max="16097" width="11" style="2" customWidth="1"/>
    <col min="16098" max="16384" width="11.42578125" style="2"/>
  </cols>
  <sheetData>
    <row r="1" spans="1:13" ht="16.5" customHeight="1" x14ac:dyDescent="0.2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6.5" customHeight="1" x14ac:dyDescent="0.2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.5" customHeight="1" x14ac:dyDescent="0.2">
      <c r="A3" s="32" t="s">
        <v>42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6.5" customHeight="1" x14ac:dyDescent="0.2">
      <c r="A4" s="32" t="s">
        <v>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9.75" customHeight="1" x14ac:dyDescent="0.2">
      <c r="D5" s="4"/>
      <c r="E5" s="3"/>
      <c r="F5" s="3"/>
      <c r="G5" s="4"/>
      <c r="H5" s="4"/>
      <c r="I5" s="4"/>
      <c r="J5" s="4"/>
      <c r="K5" s="4"/>
      <c r="L5" s="4"/>
      <c r="M5" s="4"/>
    </row>
    <row r="6" spans="1:13" ht="22.5" customHeight="1" x14ac:dyDescent="0.2">
      <c r="A6" s="41" t="s">
        <v>23</v>
      </c>
      <c r="B6" s="41"/>
      <c r="C6" s="41"/>
      <c r="D6" s="42"/>
      <c r="E6" s="37" t="s">
        <v>0</v>
      </c>
      <c r="F6" s="38"/>
      <c r="G6" s="38"/>
      <c r="H6" s="38"/>
      <c r="I6" s="38"/>
      <c r="J6" s="38"/>
      <c r="K6" s="38"/>
      <c r="L6" s="38"/>
      <c r="M6" s="38"/>
    </row>
    <row r="7" spans="1:13" ht="22.5" customHeight="1" x14ac:dyDescent="0.2">
      <c r="A7" s="43"/>
      <c r="B7" s="43"/>
      <c r="C7" s="43"/>
      <c r="D7" s="44"/>
      <c r="E7" s="35" t="s">
        <v>1</v>
      </c>
      <c r="F7" s="39" t="s">
        <v>36</v>
      </c>
      <c r="G7" s="40"/>
      <c r="H7" s="40"/>
      <c r="I7" s="40"/>
      <c r="J7" s="40"/>
      <c r="K7" s="40"/>
      <c r="L7" s="40"/>
      <c r="M7" s="40"/>
    </row>
    <row r="8" spans="1:13" ht="39" customHeight="1" x14ac:dyDescent="0.2">
      <c r="A8" s="45"/>
      <c r="B8" s="45"/>
      <c r="C8" s="45"/>
      <c r="D8" s="46"/>
      <c r="E8" s="36"/>
      <c r="F8" s="28" t="s">
        <v>39</v>
      </c>
      <c r="G8" s="28" t="s">
        <v>2</v>
      </c>
      <c r="H8" s="28" t="s">
        <v>3</v>
      </c>
      <c r="I8" s="28" t="s">
        <v>4</v>
      </c>
      <c r="J8" s="28" t="s">
        <v>5</v>
      </c>
      <c r="K8" s="28" t="s">
        <v>6</v>
      </c>
      <c r="L8" s="28" t="s">
        <v>7</v>
      </c>
      <c r="M8" s="29" t="s">
        <v>8</v>
      </c>
    </row>
    <row r="9" spans="1:13" ht="9.75" customHeight="1" x14ac:dyDescent="0.2">
      <c r="B9" s="30"/>
      <c r="C9" s="30"/>
      <c r="D9" s="31"/>
      <c r="E9" s="16"/>
      <c r="F9" s="16"/>
      <c r="G9" s="16"/>
      <c r="H9" s="16"/>
      <c r="I9" s="16"/>
      <c r="J9" s="16"/>
      <c r="K9" s="16"/>
      <c r="L9" s="16"/>
      <c r="M9" s="17"/>
    </row>
    <row r="10" spans="1:13" ht="21.75" customHeight="1" x14ac:dyDescent="0.2">
      <c r="A10" s="33" t="s">
        <v>21</v>
      </c>
      <c r="B10" s="33"/>
      <c r="C10" s="33"/>
      <c r="D10" s="34"/>
      <c r="E10" s="22">
        <f t="shared" ref="E10:M10" si="0">SUM(E11,E19,E26,E30,E34)</f>
        <v>425</v>
      </c>
      <c r="F10" s="22">
        <f t="shared" si="0"/>
        <v>3</v>
      </c>
      <c r="G10" s="22">
        <f t="shared" si="0"/>
        <v>13</v>
      </c>
      <c r="H10" s="22">
        <f t="shared" si="0"/>
        <v>110</v>
      </c>
      <c r="I10" s="22">
        <f t="shared" si="0"/>
        <v>105</v>
      </c>
      <c r="J10" s="22">
        <f t="shared" si="0"/>
        <v>67</v>
      </c>
      <c r="K10" s="22">
        <f t="shared" si="0"/>
        <v>46</v>
      </c>
      <c r="L10" s="22">
        <f t="shared" si="0"/>
        <v>40</v>
      </c>
      <c r="M10" s="23">
        <f t="shared" si="0"/>
        <v>41</v>
      </c>
    </row>
    <row r="11" spans="1:13" ht="18" customHeight="1" x14ac:dyDescent="0.2">
      <c r="B11" s="2" t="s">
        <v>15</v>
      </c>
      <c r="D11" s="5"/>
      <c r="E11" s="22">
        <f t="shared" ref="E11:M11" si="1">SUM(E12,E16,E17,E18)</f>
        <v>322</v>
      </c>
      <c r="F11" s="47">
        <f t="shared" ref="F11:M11" si="2">SUM(F12,F16,F17,F18)</f>
        <v>3</v>
      </c>
      <c r="G11" s="47">
        <f t="shared" si="1"/>
        <v>13</v>
      </c>
      <c r="H11" s="47">
        <f t="shared" si="1"/>
        <v>92</v>
      </c>
      <c r="I11" s="47">
        <f t="shared" si="1"/>
        <v>78</v>
      </c>
      <c r="J11" s="47">
        <f t="shared" si="1"/>
        <v>47</v>
      </c>
      <c r="K11" s="47">
        <f t="shared" si="1"/>
        <v>28</v>
      </c>
      <c r="L11" s="47">
        <f t="shared" si="1"/>
        <v>29</v>
      </c>
      <c r="M11" s="48">
        <f t="shared" si="1"/>
        <v>32</v>
      </c>
    </row>
    <row r="12" spans="1:13" ht="18" customHeight="1" x14ac:dyDescent="0.2">
      <c r="C12" s="2" t="s">
        <v>24</v>
      </c>
      <c r="D12" s="5"/>
      <c r="E12" s="22">
        <f>SUM(G12:M12)</f>
        <v>261</v>
      </c>
      <c r="F12" s="49">
        <f t="shared" ref="F12:M12" si="3">SUM(F13:F15)</f>
        <v>0</v>
      </c>
      <c r="G12" s="47">
        <f t="shared" ref="G12:M12" si="4">SUM(G13:G15)</f>
        <v>9</v>
      </c>
      <c r="H12" s="47">
        <f t="shared" si="4"/>
        <v>72</v>
      </c>
      <c r="I12" s="47">
        <f t="shared" si="4"/>
        <v>67</v>
      </c>
      <c r="J12" s="47">
        <f t="shared" si="4"/>
        <v>41</v>
      </c>
      <c r="K12" s="47">
        <f t="shared" si="4"/>
        <v>22</v>
      </c>
      <c r="L12" s="47">
        <f t="shared" si="4"/>
        <v>21</v>
      </c>
      <c r="M12" s="48">
        <f t="shared" si="4"/>
        <v>29</v>
      </c>
    </row>
    <row r="13" spans="1:13" ht="18" customHeight="1" x14ac:dyDescent="0.2">
      <c r="D13" s="5" t="s">
        <v>25</v>
      </c>
      <c r="E13" s="22">
        <f>SUM(G13:M13)</f>
        <v>76</v>
      </c>
      <c r="F13" s="49">
        <f t="shared" ref="F13:M13" si="5">SUM(F38,F62,F77,F92)</f>
        <v>0</v>
      </c>
      <c r="G13" s="49">
        <f t="shared" ref="G13:G15" si="6">SUM(G38,G92)</f>
        <v>1</v>
      </c>
      <c r="H13" s="49">
        <f>SUM(H38,H62,H77,H92)</f>
        <v>19</v>
      </c>
      <c r="I13" s="49">
        <f t="shared" ref="I13:M13" si="7">SUM(I38,I62,I77,I92)</f>
        <v>17</v>
      </c>
      <c r="J13" s="49">
        <f t="shared" si="7"/>
        <v>16</v>
      </c>
      <c r="K13" s="49">
        <f t="shared" si="7"/>
        <v>8</v>
      </c>
      <c r="L13" s="49">
        <f t="shared" si="7"/>
        <v>6</v>
      </c>
      <c r="M13" s="50">
        <f t="shared" si="7"/>
        <v>9</v>
      </c>
    </row>
    <row r="14" spans="1:13" ht="18" customHeight="1" x14ac:dyDescent="0.2">
      <c r="D14" s="5" t="s">
        <v>26</v>
      </c>
      <c r="E14" s="22">
        <f>SUM(G14:M14)</f>
        <v>124</v>
      </c>
      <c r="F14" s="49">
        <f>SUM(F39,F63,F78,F93)</f>
        <v>0</v>
      </c>
      <c r="G14" s="49">
        <f t="shared" si="6"/>
        <v>5</v>
      </c>
      <c r="H14" s="49">
        <f>SUM(H39,H78,H93)</f>
        <v>37</v>
      </c>
      <c r="I14" s="49">
        <f>SUM(I39,I63,I78,I93)</f>
        <v>38</v>
      </c>
      <c r="J14" s="49">
        <f>SUM(J39,J63,J78,J93)</f>
        <v>13</v>
      </c>
      <c r="K14" s="49">
        <f>SUM(K39,K63,K78,K93)</f>
        <v>6</v>
      </c>
      <c r="L14" s="49">
        <f t="shared" ref="L14:M14" si="8">SUM(L39,L63,L78,L93)</f>
        <v>9</v>
      </c>
      <c r="M14" s="50">
        <f t="shared" si="8"/>
        <v>16</v>
      </c>
    </row>
    <row r="15" spans="1:13" ht="18" customHeight="1" x14ac:dyDescent="0.2">
      <c r="D15" s="5" t="s">
        <v>27</v>
      </c>
      <c r="E15" s="22">
        <f>SUM(G15:M15)</f>
        <v>61</v>
      </c>
      <c r="F15" s="49">
        <f t="shared" ref="F15:M15" si="9">SUM(F40,F64,F79,F94)</f>
        <v>0</v>
      </c>
      <c r="G15" s="49">
        <f t="shared" si="6"/>
        <v>3</v>
      </c>
      <c r="H15" s="49">
        <f>SUM(H40,H64,H94)</f>
        <v>16</v>
      </c>
      <c r="I15" s="49">
        <f>SUM(I40,I64,I79,I94)</f>
        <v>12</v>
      </c>
      <c r="J15" s="49">
        <f t="shared" ref="J15:L15" si="10">SUM(J40,J64,J79,J94)</f>
        <v>12</v>
      </c>
      <c r="K15" s="49">
        <f t="shared" si="10"/>
        <v>8</v>
      </c>
      <c r="L15" s="49">
        <f t="shared" si="10"/>
        <v>6</v>
      </c>
      <c r="M15" s="50">
        <f>SUM(M40,M64,M79,M94)</f>
        <v>4</v>
      </c>
    </row>
    <row r="16" spans="1:13" ht="18" customHeight="1" x14ac:dyDescent="0.2">
      <c r="C16" s="2" t="s">
        <v>28</v>
      </c>
      <c r="D16" s="1"/>
      <c r="E16" s="22">
        <f>SUM(G16:M16)</f>
        <v>6</v>
      </c>
      <c r="F16" s="49">
        <f>SUM(F41)</f>
        <v>0</v>
      </c>
      <c r="G16" s="49">
        <f>SUM(G41)</f>
        <v>0</v>
      </c>
      <c r="H16" s="49">
        <f>SUM(H95)</f>
        <v>1</v>
      </c>
      <c r="I16" s="49">
        <f t="shared" ref="I16:K16" si="11">SUM(I95)</f>
        <v>1</v>
      </c>
      <c r="J16" s="49">
        <f>SUM(J41)</f>
        <v>1</v>
      </c>
      <c r="K16" s="49">
        <f t="shared" si="11"/>
        <v>2</v>
      </c>
      <c r="L16" s="49">
        <f>SUM(L41,L95)</f>
        <v>1</v>
      </c>
      <c r="M16" s="50">
        <f>SUM(M41,M95)</f>
        <v>0</v>
      </c>
    </row>
    <row r="17" spans="2:13" ht="18" customHeight="1" x14ac:dyDescent="0.2">
      <c r="C17" s="2" t="s">
        <v>9</v>
      </c>
      <c r="D17" s="6"/>
      <c r="E17" s="22">
        <f>SUM(F17:M17)</f>
        <v>25</v>
      </c>
      <c r="F17" s="49">
        <f t="shared" ref="F17:M17" si="12">SUM(F42,F96)</f>
        <v>3</v>
      </c>
      <c r="G17" s="49">
        <f t="shared" ref="G17:K17" si="13">SUM(G42,G96)</f>
        <v>3</v>
      </c>
      <c r="H17" s="49">
        <f t="shared" si="13"/>
        <v>5</v>
      </c>
      <c r="I17" s="49">
        <f t="shared" si="13"/>
        <v>3</v>
      </c>
      <c r="J17" s="49">
        <f t="shared" si="13"/>
        <v>3</v>
      </c>
      <c r="K17" s="49">
        <f t="shared" si="13"/>
        <v>2</v>
      </c>
      <c r="L17" s="49">
        <f t="shared" ref="L17:M17" si="14">SUM(L42,L96)</f>
        <v>5</v>
      </c>
      <c r="M17" s="50">
        <f t="shared" si="14"/>
        <v>1</v>
      </c>
    </row>
    <row r="18" spans="2:13" ht="18" customHeight="1" x14ac:dyDescent="0.2">
      <c r="C18" s="2" t="s">
        <v>12</v>
      </c>
      <c r="D18" s="14"/>
      <c r="E18" s="22">
        <f>SUM(G18:M18)</f>
        <v>30</v>
      </c>
      <c r="F18" s="49">
        <f t="shared" ref="F18:M18" si="15">SUM(F43,F80,F97)</f>
        <v>0</v>
      </c>
      <c r="G18" s="49">
        <f t="shared" ref="G18:M18" si="16">SUM(G43,G80,G97)</f>
        <v>1</v>
      </c>
      <c r="H18" s="49">
        <f t="shared" si="16"/>
        <v>14</v>
      </c>
      <c r="I18" s="49">
        <f t="shared" si="16"/>
        <v>7</v>
      </c>
      <c r="J18" s="49">
        <f t="shared" si="16"/>
        <v>2</v>
      </c>
      <c r="K18" s="49">
        <f t="shared" si="16"/>
        <v>2</v>
      </c>
      <c r="L18" s="49">
        <f t="shared" si="16"/>
        <v>2</v>
      </c>
      <c r="M18" s="50">
        <f t="shared" si="16"/>
        <v>2</v>
      </c>
    </row>
    <row r="19" spans="2:13" ht="18" customHeight="1" x14ac:dyDescent="0.2">
      <c r="B19" s="13" t="s">
        <v>16</v>
      </c>
      <c r="C19" s="13"/>
      <c r="D19" s="13"/>
      <c r="E19" s="22">
        <f>SUM(E20,E23)</f>
        <v>72</v>
      </c>
      <c r="F19" s="49">
        <f t="shared" ref="F19:M19" si="17">SUM(F20,F23)</f>
        <v>0</v>
      </c>
      <c r="G19" s="49">
        <f t="shared" ref="G19" si="18">SUM(G20,G23)</f>
        <v>0</v>
      </c>
      <c r="H19" s="49">
        <f>SUM(H20,H23)</f>
        <v>14</v>
      </c>
      <c r="I19" s="49">
        <f t="shared" ref="I19:M19" si="19">SUM(I20,I23)</f>
        <v>21</v>
      </c>
      <c r="J19" s="49">
        <f t="shared" si="19"/>
        <v>13</v>
      </c>
      <c r="K19" s="49">
        <f t="shared" si="19"/>
        <v>11</v>
      </c>
      <c r="L19" s="49">
        <f t="shared" si="19"/>
        <v>5</v>
      </c>
      <c r="M19" s="50">
        <f t="shared" si="19"/>
        <v>8</v>
      </c>
    </row>
    <row r="20" spans="2:13" ht="18" customHeight="1" x14ac:dyDescent="0.2">
      <c r="B20" s="13"/>
      <c r="C20" s="13" t="s">
        <v>24</v>
      </c>
      <c r="D20" s="13"/>
      <c r="E20" s="22">
        <f t="shared" ref="E20:E28" si="20">SUM(G20:M20)</f>
        <v>24</v>
      </c>
      <c r="F20" s="49">
        <f>SUM(F21:F22)</f>
        <v>0</v>
      </c>
      <c r="G20" s="49">
        <f>SUM(G21:G22)</f>
        <v>0</v>
      </c>
      <c r="H20" s="49">
        <f t="shared" ref="H20:M20" si="21">SUM(H21:H22)</f>
        <v>6</v>
      </c>
      <c r="I20" s="49">
        <f t="shared" si="21"/>
        <v>4</v>
      </c>
      <c r="J20" s="49">
        <f>SUM(J21:J22)</f>
        <v>5</v>
      </c>
      <c r="K20" s="49">
        <f t="shared" si="21"/>
        <v>2</v>
      </c>
      <c r="L20" s="49">
        <f t="shared" si="21"/>
        <v>3</v>
      </c>
      <c r="M20" s="50">
        <f t="shared" si="21"/>
        <v>4</v>
      </c>
    </row>
    <row r="21" spans="2:13" ht="18" customHeight="1" x14ac:dyDescent="0.2">
      <c r="B21" s="13"/>
      <c r="C21" s="13"/>
      <c r="D21" s="13" t="s">
        <v>11</v>
      </c>
      <c r="E21" s="22">
        <f t="shared" si="20"/>
        <v>13</v>
      </c>
      <c r="F21" s="49">
        <f t="shared" ref="F21:M21" si="22">SUM(F46,F83,F100)</f>
        <v>0</v>
      </c>
      <c r="G21" s="49">
        <f t="shared" ref="G21" si="23">SUM(G46,G83,G100)</f>
        <v>0</v>
      </c>
      <c r="H21" s="49">
        <f t="shared" ref="H21:M21" si="24">SUM(H46,H83,H100)</f>
        <v>3</v>
      </c>
      <c r="I21" s="49">
        <f t="shared" si="24"/>
        <v>2</v>
      </c>
      <c r="J21" s="49">
        <f t="shared" si="24"/>
        <v>4</v>
      </c>
      <c r="K21" s="49">
        <f t="shared" si="24"/>
        <v>1</v>
      </c>
      <c r="L21" s="49">
        <f t="shared" si="24"/>
        <v>1</v>
      </c>
      <c r="M21" s="50">
        <f t="shared" si="24"/>
        <v>2</v>
      </c>
    </row>
    <row r="22" spans="2:13" ht="18" customHeight="1" x14ac:dyDescent="0.2">
      <c r="B22" s="13"/>
      <c r="C22" s="13"/>
      <c r="D22" s="15" t="s">
        <v>14</v>
      </c>
      <c r="E22" s="22">
        <f t="shared" si="20"/>
        <v>11</v>
      </c>
      <c r="F22" s="49">
        <f t="shared" ref="F22:M22" si="25">SUM(F47,F84,F101)</f>
        <v>0</v>
      </c>
      <c r="G22" s="49">
        <f t="shared" ref="G22" si="26">SUM(G47,G84,G101)</f>
        <v>0</v>
      </c>
      <c r="H22" s="49">
        <f t="shared" ref="H22:M22" si="27">SUM(H47,H84,H101)</f>
        <v>3</v>
      </c>
      <c r="I22" s="49">
        <f t="shared" si="27"/>
        <v>2</v>
      </c>
      <c r="J22" s="49">
        <f t="shared" si="27"/>
        <v>1</v>
      </c>
      <c r="K22" s="49">
        <f t="shared" si="27"/>
        <v>1</v>
      </c>
      <c r="L22" s="49">
        <f t="shared" si="27"/>
        <v>2</v>
      </c>
      <c r="M22" s="50">
        <f t="shared" si="27"/>
        <v>2</v>
      </c>
    </row>
    <row r="23" spans="2:13" ht="18" customHeight="1" x14ac:dyDescent="0.2">
      <c r="C23" s="2" t="s">
        <v>29</v>
      </c>
      <c r="D23" s="5"/>
      <c r="E23" s="22">
        <f t="shared" si="20"/>
        <v>48</v>
      </c>
      <c r="F23" s="49">
        <f>SUM(F24:F25)</f>
        <v>0</v>
      </c>
      <c r="G23" s="49">
        <f>SUM(G24:G25)</f>
        <v>0</v>
      </c>
      <c r="H23" s="49">
        <f>SUM(H24:H25)</f>
        <v>8</v>
      </c>
      <c r="I23" s="49">
        <f t="shared" ref="I23:M23" si="28">SUM(I24:I25)</f>
        <v>17</v>
      </c>
      <c r="J23" s="49">
        <f>SUM(J24:J25)</f>
        <v>8</v>
      </c>
      <c r="K23" s="49">
        <f t="shared" si="28"/>
        <v>9</v>
      </c>
      <c r="L23" s="49">
        <f t="shared" si="28"/>
        <v>2</v>
      </c>
      <c r="M23" s="50">
        <f t="shared" si="28"/>
        <v>4</v>
      </c>
    </row>
    <row r="24" spans="2:13" ht="18" customHeight="1" x14ac:dyDescent="0.2">
      <c r="D24" s="1" t="s">
        <v>10</v>
      </c>
      <c r="E24" s="22">
        <f t="shared" si="20"/>
        <v>28</v>
      </c>
      <c r="F24" s="49">
        <f t="shared" ref="F24:M24" si="29">SUM(F49,F67,F86,F103)</f>
        <v>0</v>
      </c>
      <c r="G24" s="49">
        <f t="shared" ref="G24" si="30">SUM(G49,G67,G86,G103)</f>
        <v>0</v>
      </c>
      <c r="H24" s="49">
        <f t="shared" ref="H24:M24" si="31">SUM(H49,H67,H86,H103)</f>
        <v>6</v>
      </c>
      <c r="I24" s="49">
        <f t="shared" si="31"/>
        <v>12</v>
      </c>
      <c r="J24" s="49">
        <f t="shared" si="31"/>
        <v>4</v>
      </c>
      <c r="K24" s="49">
        <f t="shared" si="31"/>
        <v>4</v>
      </c>
      <c r="L24" s="49">
        <f t="shared" si="31"/>
        <v>1</v>
      </c>
      <c r="M24" s="50">
        <f t="shared" si="31"/>
        <v>1</v>
      </c>
    </row>
    <row r="25" spans="2:13" ht="18" customHeight="1" x14ac:dyDescent="0.2">
      <c r="D25" s="1" t="s">
        <v>13</v>
      </c>
      <c r="E25" s="22">
        <f t="shared" si="20"/>
        <v>20</v>
      </c>
      <c r="F25" s="49">
        <f t="shared" ref="F25:M25" si="32">SUM(F50,F68,F87,F104)</f>
        <v>0</v>
      </c>
      <c r="G25" s="49">
        <f t="shared" ref="G25" si="33">SUM(G50,G68,G87,G104)</f>
        <v>0</v>
      </c>
      <c r="H25" s="49">
        <f t="shared" ref="H25:M25" si="34">SUM(H50,H68,H87,H104)</f>
        <v>2</v>
      </c>
      <c r="I25" s="49">
        <f t="shared" si="34"/>
        <v>5</v>
      </c>
      <c r="J25" s="49">
        <f t="shared" si="34"/>
        <v>4</v>
      </c>
      <c r="K25" s="49">
        <f t="shared" si="34"/>
        <v>5</v>
      </c>
      <c r="L25" s="49">
        <f t="shared" si="34"/>
        <v>1</v>
      </c>
      <c r="M25" s="50">
        <f t="shared" si="34"/>
        <v>3</v>
      </c>
    </row>
    <row r="26" spans="2:13" ht="18" customHeight="1" x14ac:dyDescent="0.2">
      <c r="B26" s="2" t="s">
        <v>37</v>
      </c>
      <c r="D26" s="5"/>
      <c r="E26" s="22">
        <f>SUM(G26:M26)</f>
        <v>24</v>
      </c>
      <c r="F26" s="49">
        <f t="shared" ref="F26:M26" si="35">SUM(F27:F28)</f>
        <v>0</v>
      </c>
      <c r="G26" s="49">
        <f t="shared" ref="G26" si="36">SUM(G27:G28)</f>
        <v>0</v>
      </c>
      <c r="H26" s="49">
        <f t="shared" ref="H26:M26" si="37">SUM(H27:H28)</f>
        <v>3</v>
      </c>
      <c r="I26" s="49">
        <f t="shared" si="37"/>
        <v>5</v>
      </c>
      <c r="J26" s="49">
        <f t="shared" si="37"/>
        <v>6</v>
      </c>
      <c r="K26" s="49">
        <f t="shared" si="37"/>
        <v>5</v>
      </c>
      <c r="L26" s="49">
        <f t="shared" si="37"/>
        <v>4</v>
      </c>
      <c r="M26" s="50">
        <f t="shared" si="37"/>
        <v>1</v>
      </c>
    </row>
    <row r="27" spans="2:13" ht="18" customHeight="1" x14ac:dyDescent="0.2">
      <c r="D27" s="5" t="s">
        <v>25</v>
      </c>
      <c r="E27" s="22">
        <f t="shared" si="20"/>
        <v>1</v>
      </c>
      <c r="F27" s="49">
        <f t="shared" ref="F27:M27" si="38">SUM(F52)</f>
        <v>0</v>
      </c>
      <c r="G27" s="49">
        <f t="shared" si="38"/>
        <v>0</v>
      </c>
      <c r="H27" s="49">
        <f t="shared" si="38"/>
        <v>0</v>
      </c>
      <c r="I27" s="49">
        <f t="shared" ref="I27" si="39">SUM(I52)</f>
        <v>1</v>
      </c>
      <c r="J27" s="49">
        <f t="shared" si="38"/>
        <v>0</v>
      </c>
      <c r="K27" s="49">
        <f t="shared" si="38"/>
        <v>0</v>
      </c>
      <c r="L27" s="49">
        <f t="shared" si="38"/>
        <v>0</v>
      </c>
      <c r="M27" s="50">
        <f t="shared" si="38"/>
        <v>0</v>
      </c>
    </row>
    <row r="28" spans="2:13" ht="18" customHeight="1" x14ac:dyDescent="0.2">
      <c r="D28" s="5" t="s">
        <v>26</v>
      </c>
      <c r="E28" s="22">
        <f t="shared" si="20"/>
        <v>23</v>
      </c>
      <c r="F28" s="49">
        <f t="shared" ref="F28:M28" si="40">SUM(F53,F69,F88,F105)</f>
        <v>0</v>
      </c>
      <c r="G28" s="49">
        <f t="shared" si="40"/>
        <v>0</v>
      </c>
      <c r="H28" s="49">
        <f t="shared" ref="H28:M28" si="41">SUM(H53,H69,H88,H105)</f>
        <v>3</v>
      </c>
      <c r="I28" s="49">
        <f t="shared" si="41"/>
        <v>4</v>
      </c>
      <c r="J28" s="49">
        <f t="shared" si="41"/>
        <v>6</v>
      </c>
      <c r="K28" s="49">
        <f t="shared" si="41"/>
        <v>5</v>
      </c>
      <c r="L28" s="49">
        <f t="shared" si="41"/>
        <v>4</v>
      </c>
      <c r="M28" s="50">
        <f t="shared" si="41"/>
        <v>1</v>
      </c>
    </row>
    <row r="29" spans="2:13" s="6" customFormat="1" ht="18" customHeight="1" x14ac:dyDescent="0.2">
      <c r="B29" s="13" t="s">
        <v>20</v>
      </c>
      <c r="C29" s="13"/>
      <c r="D29" s="13"/>
      <c r="E29" s="22"/>
      <c r="F29" s="47"/>
      <c r="G29" s="47"/>
      <c r="H29" s="47"/>
      <c r="I29" s="47"/>
      <c r="J29" s="47"/>
      <c r="K29" s="47"/>
      <c r="L29" s="47"/>
      <c r="M29" s="48"/>
    </row>
    <row r="30" spans="2:13" s="6" customFormat="1" ht="15" customHeight="1" x14ac:dyDescent="0.2">
      <c r="B30" s="13" t="s">
        <v>30</v>
      </c>
      <c r="C30" s="13"/>
      <c r="D30" s="13"/>
      <c r="E30" s="22">
        <f>SUM(G30:M30)</f>
        <v>6</v>
      </c>
      <c r="F30" s="49">
        <f t="shared" ref="F30:M30" si="42">SUM(F31)</f>
        <v>0</v>
      </c>
      <c r="G30" s="49">
        <f t="shared" si="42"/>
        <v>0</v>
      </c>
      <c r="H30" s="49">
        <f t="shared" si="42"/>
        <v>1</v>
      </c>
      <c r="I30" s="49">
        <f t="shared" si="42"/>
        <v>1</v>
      </c>
      <c r="J30" s="49">
        <f t="shared" si="42"/>
        <v>0</v>
      </c>
      <c r="K30" s="49">
        <f t="shared" si="42"/>
        <v>2</v>
      </c>
      <c r="L30" s="49">
        <f t="shared" si="42"/>
        <v>2</v>
      </c>
      <c r="M30" s="50">
        <f t="shared" si="42"/>
        <v>0</v>
      </c>
    </row>
    <row r="31" spans="2:13" s="6" customFormat="1" ht="18" customHeight="1" x14ac:dyDescent="0.2">
      <c r="B31" s="13"/>
      <c r="C31" s="13" t="s">
        <v>35</v>
      </c>
      <c r="D31" s="13"/>
      <c r="E31" s="22">
        <f>SUM(G31:M31)</f>
        <v>6</v>
      </c>
      <c r="F31" s="49">
        <f>SUM(F32:F33)</f>
        <v>0</v>
      </c>
      <c r="G31" s="49">
        <f>SUM(G32:G33)</f>
        <v>0</v>
      </c>
      <c r="H31" s="49">
        <f t="shared" ref="H31:M31" si="43">SUM(H32:H33)</f>
        <v>1</v>
      </c>
      <c r="I31" s="49">
        <f t="shared" si="43"/>
        <v>1</v>
      </c>
      <c r="J31" s="49">
        <f t="shared" si="43"/>
        <v>0</v>
      </c>
      <c r="K31" s="49">
        <f t="shared" si="43"/>
        <v>2</v>
      </c>
      <c r="L31" s="49">
        <f t="shared" si="43"/>
        <v>2</v>
      </c>
      <c r="M31" s="50">
        <f t="shared" si="43"/>
        <v>0</v>
      </c>
    </row>
    <row r="32" spans="2:13" s="6" customFormat="1" ht="18" customHeight="1" x14ac:dyDescent="0.2">
      <c r="B32" s="13"/>
      <c r="C32" s="13"/>
      <c r="D32" s="13" t="s">
        <v>27</v>
      </c>
      <c r="E32" s="22">
        <f>SUM(G32:M32)</f>
        <v>2</v>
      </c>
      <c r="F32" s="49">
        <f t="shared" ref="F32:G32" si="44">SUM(F109)</f>
        <v>0</v>
      </c>
      <c r="G32" s="49">
        <f t="shared" si="44"/>
        <v>0</v>
      </c>
      <c r="H32" s="49">
        <f t="shared" ref="H32:M32" si="45">SUM(H109)</f>
        <v>1</v>
      </c>
      <c r="I32" s="49">
        <f t="shared" si="45"/>
        <v>0</v>
      </c>
      <c r="J32" s="49">
        <f t="shared" si="45"/>
        <v>0</v>
      </c>
      <c r="K32" s="49">
        <f t="shared" si="45"/>
        <v>1</v>
      </c>
      <c r="L32" s="49">
        <f t="shared" si="45"/>
        <v>0</v>
      </c>
      <c r="M32" s="50">
        <f t="shared" si="45"/>
        <v>0</v>
      </c>
    </row>
    <row r="33" spans="1:13" s="6" customFormat="1" ht="18" customHeight="1" x14ac:dyDescent="0.2">
      <c r="D33" s="8" t="s">
        <v>14</v>
      </c>
      <c r="E33" s="22">
        <f>SUM(G33:M33)</f>
        <v>4</v>
      </c>
      <c r="F33" s="49">
        <f t="shared" ref="F33:M33" si="46">SUM(F57,F73)</f>
        <v>0</v>
      </c>
      <c r="G33" s="49">
        <f t="shared" si="46"/>
        <v>0</v>
      </c>
      <c r="H33" s="49">
        <f t="shared" si="46"/>
        <v>0</v>
      </c>
      <c r="I33" s="49">
        <f t="shared" si="46"/>
        <v>1</v>
      </c>
      <c r="J33" s="49">
        <f t="shared" si="46"/>
        <v>0</v>
      </c>
      <c r="K33" s="49">
        <f t="shared" si="46"/>
        <v>1</v>
      </c>
      <c r="L33" s="49">
        <f t="shared" si="46"/>
        <v>2</v>
      </c>
      <c r="M33" s="50">
        <f t="shared" si="46"/>
        <v>0</v>
      </c>
    </row>
    <row r="34" spans="1:13" ht="18" customHeight="1" x14ac:dyDescent="0.2">
      <c r="B34" s="2" t="s">
        <v>31</v>
      </c>
      <c r="C34" s="13"/>
      <c r="D34" s="13"/>
      <c r="E34" s="22">
        <f>SUM(G34:M34)</f>
        <v>1</v>
      </c>
      <c r="F34" s="49">
        <f>SUM(F58)</f>
        <v>0</v>
      </c>
      <c r="G34" s="49">
        <f t="shared" ref="G34:M34" si="47">SUM(G58)</f>
        <v>0</v>
      </c>
      <c r="H34" s="49">
        <f t="shared" si="47"/>
        <v>0</v>
      </c>
      <c r="I34" s="49">
        <f t="shared" si="47"/>
        <v>0</v>
      </c>
      <c r="J34" s="49">
        <f t="shared" si="47"/>
        <v>1</v>
      </c>
      <c r="K34" s="49">
        <f t="shared" si="47"/>
        <v>0</v>
      </c>
      <c r="L34" s="49">
        <f t="shared" si="47"/>
        <v>0</v>
      </c>
      <c r="M34" s="50">
        <f t="shared" si="47"/>
        <v>0</v>
      </c>
    </row>
    <row r="35" spans="1:13" ht="22.5" customHeight="1" x14ac:dyDescent="0.2">
      <c r="A35" s="5" t="s">
        <v>19</v>
      </c>
      <c r="E35" s="22">
        <f>SUM(E36,E44,E51,E55,E58)</f>
        <v>89</v>
      </c>
      <c r="F35" s="7" t="s">
        <v>32</v>
      </c>
      <c r="G35" s="7">
        <f t="shared" ref="G35:M35" si="48">SUM(G36,G44,G51,G55)</f>
        <v>4</v>
      </c>
      <c r="H35" s="7">
        <f t="shared" si="48"/>
        <v>26</v>
      </c>
      <c r="I35" s="7">
        <f>SUM(I36,I44,I51,I55)</f>
        <v>23</v>
      </c>
      <c r="J35" s="7">
        <f>SUM(J36,J44,J51,J55,J58)</f>
        <v>16</v>
      </c>
      <c r="K35" s="7">
        <f t="shared" si="48"/>
        <v>6</v>
      </c>
      <c r="L35" s="7">
        <f t="shared" si="48"/>
        <v>7</v>
      </c>
      <c r="M35" s="18">
        <f t="shared" si="48"/>
        <v>7</v>
      </c>
    </row>
    <row r="36" spans="1:13" ht="18" customHeight="1" x14ac:dyDescent="0.2">
      <c r="B36" s="2" t="s">
        <v>15</v>
      </c>
      <c r="D36" s="5"/>
      <c r="E36" s="22">
        <f>SUM(E37,E41,E42,E43)</f>
        <v>66</v>
      </c>
      <c r="F36" s="7" t="s">
        <v>32</v>
      </c>
      <c r="G36" s="7">
        <f t="shared" ref="G36:M36" si="49">SUM(G37,G42,G43)</f>
        <v>4</v>
      </c>
      <c r="H36" s="7">
        <f t="shared" si="49"/>
        <v>20</v>
      </c>
      <c r="I36" s="7">
        <f t="shared" si="49"/>
        <v>19</v>
      </c>
      <c r="J36" s="7">
        <f>SUM(J37,J41,J42,J43)</f>
        <v>8</v>
      </c>
      <c r="K36" s="7">
        <f t="shared" si="49"/>
        <v>3</v>
      </c>
      <c r="L36" s="7">
        <f>SUM(L37,L41,L42,L43)</f>
        <v>6</v>
      </c>
      <c r="M36" s="18">
        <f t="shared" si="49"/>
        <v>6</v>
      </c>
    </row>
    <row r="37" spans="1:13" ht="18" customHeight="1" x14ac:dyDescent="0.2">
      <c r="C37" s="2" t="s">
        <v>24</v>
      </c>
      <c r="D37" s="5"/>
      <c r="E37" s="22">
        <f>SUM(E38:E40)</f>
        <v>52</v>
      </c>
      <c r="F37" s="7" t="s">
        <v>32</v>
      </c>
      <c r="G37" s="7">
        <f t="shared" ref="G37:M37" si="50">SUM(G38:G40)</f>
        <v>3</v>
      </c>
      <c r="H37" s="7">
        <f t="shared" si="50"/>
        <v>17</v>
      </c>
      <c r="I37" s="7">
        <f>SUM(I38:I40)</f>
        <v>15</v>
      </c>
      <c r="J37" s="7">
        <f t="shared" si="50"/>
        <v>6</v>
      </c>
      <c r="K37" s="7">
        <f t="shared" si="50"/>
        <v>2</v>
      </c>
      <c r="L37" s="7">
        <f t="shared" si="50"/>
        <v>4</v>
      </c>
      <c r="M37" s="18">
        <f t="shared" si="50"/>
        <v>5</v>
      </c>
    </row>
    <row r="38" spans="1:13" ht="18" customHeight="1" x14ac:dyDescent="0.2">
      <c r="D38" s="5" t="s">
        <v>25</v>
      </c>
      <c r="E38" s="22">
        <f t="shared" ref="E38:E53" si="51">SUM(G38:M38)</f>
        <v>15</v>
      </c>
      <c r="F38" s="24" t="s">
        <v>32</v>
      </c>
      <c r="G38" s="24" t="s">
        <v>32</v>
      </c>
      <c r="H38" s="24">
        <v>5</v>
      </c>
      <c r="I38" s="24">
        <v>2</v>
      </c>
      <c r="J38" s="24">
        <v>3</v>
      </c>
      <c r="K38" s="24">
        <v>1</v>
      </c>
      <c r="L38" s="24">
        <v>1</v>
      </c>
      <c r="M38" s="26">
        <v>3</v>
      </c>
    </row>
    <row r="39" spans="1:13" ht="18" customHeight="1" x14ac:dyDescent="0.2">
      <c r="D39" s="5" t="s">
        <v>26</v>
      </c>
      <c r="E39" s="22">
        <f t="shared" si="51"/>
        <v>34</v>
      </c>
      <c r="F39" s="24" t="s">
        <v>32</v>
      </c>
      <c r="G39" s="24">
        <v>2</v>
      </c>
      <c r="H39" s="24">
        <v>11</v>
      </c>
      <c r="I39" s="24">
        <v>12</v>
      </c>
      <c r="J39" s="24">
        <v>3</v>
      </c>
      <c r="K39" s="24">
        <v>1</v>
      </c>
      <c r="L39" s="24">
        <v>3</v>
      </c>
      <c r="M39" s="26">
        <v>2</v>
      </c>
    </row>
    <row r="40" spans="1:13" ht="18" customHeight="1" x14ac:dyDescent="0.2">
      <c r="D40" s="5" t="s">
        <v>27</v>
      </c>
      <c r="E40" s="22">
        <f t="shared" si="51"/>
        <v>3</v>
      </c>
      <c r="F40" s="24" t="s">
        <v>32</v>
      </c>
      <c r="G40" s="24">
        <v>1</v>
      </c>
      <c r="H40" s="24">
        <v>1</v>
      </c>
      <c r="I40" s="24">
        <v>1</v>
      </c>
      <c r="J40" s="24" t="s">
        <v>32</v>
      </c>
      <c r="K40" s="24" t="s">
        <v>32</v>
      </c>
      <c r="L40" s="24" t="s">
        <v>32</v>
      </c>
      <c r="M40" s="26" t="s">
        <v>32</v>
      </c>
    </row>
    <row r="41" spans="1:13" ht="18" customHeight="1" x14ac:dyDescent="0.2">
      <c r="C41" s="2" t="s">
        <v>28</v>
      </c>
      <c r="D41" s="1"/>
      <c r="E41" s="22">
        <f t="shared" si="51"/>
        <v>2</v>
      </c>
      <c r="F41" s="24" t="s">
        <v>32</v>
      </c>
      <c r="G41" s="24" t="s">
        <v>32</v>
      </c>
      <c r="H41" s="24" t="s">
        <v>32</v>
      </c>
      <c r="I41" s="24" t="s">
        <v>32</v>
      </c>
      <c r="J41" s="24">
        <v>1</v>
      </c>
      <c r="K41" s="24" t="s">
        <v>32</v>
      </c>
      <c r="L41" s="24">
        <v>1</v>
      </c>
      <c r="M41" s="26" t="s">
        <v>32</v>
      </c>
    </row>
    <row r="42" spans="1:13" ht="18" customHeight="1" x14ac:dyDescent="0.2">
      <c r="C42" s="2" t="s">
        <v>9</v>
      </c>
      <c r="D42" s="6"/>
      <c r="E42" s="22">
        <f t="shared" si="51"/>
        <v>2</v>
      </c>
      <c r="F42" s="24" t="s">
        <v>32</v>
      </c>
      <c r="G42" s="24">
        <v>1</v>
      </c>
      <c r="H42" s="24" t="s">
        <v>32</v>
      </c>
      <c r="I42" s="24" t="s">
        <v>32</v>
      </c>
      <c r="J42" s="24" t="s">
        <v>32</v>
      </c>
      <c r="K42" s="24" t="s">
        <v>32</v>
      </c>
      <c r="L42" s="24">
        <v>1</v>
      </c>
      <c r="M42" s="26" t="s">
        <v>32</v>
      </c>
    </row>
    <row r="43" spans="1:13" ht="18" customHeight="1" x14ac:dyDescent="0.2">
      <c r="C43" s="2" t="s">
        <v>12</v>
      </c>
      <c r="D43" s="14"/>
      <c r="E43" s="22">
        <f t="shared" si="51"/>
        <v>10</v>
      </c>
      <c r="F43" s="24" t="s">
        <v>32</v>
      </c>
      <c r="G43" s="24" t="s">
        <v>32</v>
      </c>
      <c r="H43" s="24">
        <v>3</v>
      </c>
      <c r="I43" s="24">
        <v>4</v>
      </c>
      <c r="J43" s="24">
        <v>1</v>
      </c>
      <c r="K43" s="24">
        <v>1</v>
      </c>
      <c r="L43" s="24" t="s">
        <v>32</v>
      </c>
      <c r="M43" s="26">
        <v>1</v>
      </c>
    </row>
    <row r="44" spans="1:13" ht="18" customHeight="1" x14ac:dyDescent="0.2">
      <c r="B44" s="2" t="s">
        <v>16</v>
      </c>
      <c r="D44" s="5"/>
      <c r="E44" s="22">
        <f t="shared" si="51"/>
        <v>12</v>
      </c>
      <c r="F44" s="7" t="s">
        <v>32</v>
      </c>
      <c r="G44" s="7" t="s">
        <v>32</v>
      </c>
      <c r="H44" s="7">
        <f t="shared" ref="H44:M44" si="52">SUM(H45,H48)</f>
        <v>4</v>
      </c>
      <c r="I44" s="7">
        <f t="shared" si="52"/>
        <v>1</v>
      </c>
      <c r="J44" s="7">
        <f t="shared" si="52"/>
        <v>5</v>
      </c>
      <c r="K44" s="7">
        <f t="shared" si="52"/>
        <v>1</v>
      </c>
      <c r="L44" s="7" t="s">
        <v>32</v>
      </c>
      <c r="M44" s="18">
        <f t="shared" si="52"/>
        <v>1</v>
      </c>
    </row>
    <row r="45" spans="1:13" ht="18" customHeight="1" x14ac:dyDescent="0.2">
      <c r="C45" s="2" t="s">
        <v>24</v>
      </c>
      <c r="D45" s="5"/>
      <c r="E45" s="22">
        <f t="shared" si="51"/>
        <v>6</v>
      </c>
      <c r="F45" s="7" t="s">
        <v>32</v>
      </c>
      <c r="G45" s="7" t="s">
        <v>32</v>
      </c>
      <c r="H45" s="7">
        <f t="shared" ref="H45:J45" si="53">SUM(H46:H47)</f>
        <v>2</v>
      </c>
      <c r="I45" s="7">
        <f t="shared" si="53"/>
        <v>1</v>
      </c>
      <c r="J45" s="7">
        <f t="shared" si="53"/>
        <v>3</v>
      </c>
      <c r="K45" s="7" t="s">
        <v>32</v>
      </c>
      <c r="L45" s="7" t="s">
        <v>32</v>
      </c>
      <c r="M45" s="18" t="s">
        <v>32</v>
      </c>
    </row>
    <row r="46" spans="1:13" ht="18" customHeight="1" x14ac:dyDescent="0.2">
      <c r="D46" s="5" t="s">
        <v>11</v>
      </c>
      <c r="E46" s="22">
        <f t="shared" si="51"/>
        <v>4</v>
      </c>
      <c r="F46" s="24" t="s">
        <v>32</v>
      </c>
      <c r="G46" s="24" t="s">
        <v>32</v>
      </c>
      <c r="H46" s="24">
        <v>1</v>
      </c>
      <c r="I46" s="24">
        <v>1</v>
      </c>
      <c r="J46" s="24">
        <v>2</v>
      </c>
      <c r="K46" s="24" t="s">
        <v>32</v>
      </c>
      <c r="L46" s="24" t="s">
        <v>32</v>
      </c>
      <c r="M46" s="26" t="s">
        <v>32</v>
      </c>
    </row>
    <row r="47" spans="1:13" ht="18" customHeight="1" x14ac:dyDescent="0.2">
      <c r="D47" s="8" t="s">
        <v>14</v>
      </c>
      <c r="E47" s="22">
        <f t="shared" si="51"/>
        <v>2</v>
      </c>
      <c r="F47" s="7" t="s">
        <v>32</v>
      </c>
      <c r="G47" s="24" t="s">
        <v>32</v>
      </c>
      <c r="H47" s="24">
        <v>1</v>
      </c>
      <c r="I47" s="24" t="s">
        <v>32</v>
      </c>
      <c r="J47" s="24">
        <v>1</v>
      </c>
      <c r="K47" s="24" t="s">
        <v>32</v>
      </c>
      <c r="L47" s="24" t="s">
        <v>32</v>
      </c>
      <c r="M47" s="26" t="s">
        <v>32</v>
      </c>
    </row>
    <row r="48" spans="1:13" ht="18" customHeight="1" x14ac:dyDescent="0.2">
      <c r="C48" s="2" t="s">
        <v>29</v>
      </c>
      <c r="D48" s="5"/>
      <c r="E48" s="22">
        <f t="shared" si="51"/>
        <v>6</v>
      </c>
      <c r="F48" s="7" t="s">
        <v>32</v>
      </c>
      <c r="G48" s="7" t="s">
        <v>32</v>
      </c>
      <c r="H48" s="7">
        <f t="shared" ref="H48:M48" si="54">SUM(H49:H50)</f>
        <v>2</v>
      </c>
      <c r="I48" s="7" t="s">
        <v>32</v>
      </c>
      <c r="J48" s="7">
        <f t="shared" si="54"/>
        <v>2</v>
      </c>
      <c r="K48" s="7">
        <f t="shared" si="54"/>
        <v>1</v>
      </c>
      <c r="L48" s="7" t="s">
        <v>32</v>
      </c>
      <c r="M48" s="18">
        <f t="shared" si="54"/>
        <v>1</v>
      </c>
    </row>
    <row r="49" spans="1:13" ht="18" customHeight="1" x14ac:dyDescent="0.2">
      <c r="D49" s="1" t="s">
        <v>10</v>
      </c>
      <c r="E49" s="22">
        <f t="shared" si="51"/>
        <v>3</v>
      </c>
      <c r="F49" s="24" t="s">
        <v>32</v>
      </c>
      <c r="G49" s="24" t="s">
        <v>32</v>
      </c>
      <c r="H49" s="24">
        <v>2</v>
      </c>
      <c r="I49" s="24" t="s">
        <v>32</v>
      </c>
      <c r="J49" s="24" t="s">
        <v>32</v>
      </c>
      <c r="K49" s="24" t="s">
        <v>32</v>
      </c>
      <c r="L49" s="24" t="s">
        <v>32</v>
      </c>
      <c r="M49" s="26">
        <v>1</v>
      </c>
    </row>
    <row r="50" spans="1:13" ht="18" customHeight="1" x14ac:dyDescent="0.2">
      <c r="D50" s="1" t="s">
        <v>13</v>
      </c>
      <c r="E50" s="22">
        <f t="shared" si="51"/>
        <v>3</v>
      </c>
      <c r="F50" s="24" t="s">
        <v>32</v>
      </c>
      <c r="G50" s="24" t="s">
        <v>32</v>
      </c>
      <c r="H50" s="24" t="s">
        <v>32</v>
      </c>
      <c r="I50" s="24" t="s">
        <v>32</v>
      </c>
      <c r="J50" s="24">
        <v>2</v>
      </c>
      <c r="K50" s="24">
        <v>1</v>
      </c>
      <c r="L50" s="24" t="s">
        <v>32</v>
      </c>
      <c r="M50" s="26" t="s">
        <v>32</v>
      </c>
    </row>
    <row r="51" spans="1:13" ht="18" customHeight="1" x14ac:dyDescent="0.2">
      <c r="B51" s="5" t="s">
        <v>37</v>
      </c>
      <c r="E51" s="22">
        <f>SUM(G51:M51)</f>
        <v>7</v>
      </c>
      <c r="F51" s="7" t="s">
        <v>32</v>
      </c>
      <c r="G51" s="7" t="s">
        <v>32</v>
      </c>
      <c r="H51" s="7">
        <f t="shared" ref="H51:K51" si="55">SUM(H52:H53)</f>
        <v>2</v>
      </c>
      <c r="I51" s="7">
        <f t="shared" si="55"/>
        <v>2</v>
      </c>
      <c r="J51" s="7">
        <f t="shared" si="55"/>
        <v>2</v>
      </c>
      <c r="K51" s="7">
        <f t="shared" si="55"/>
        <v>1</v>
      </c>
      <c r="L51" s="7" t="s">
        <v>32</v>
      </c>
      <c r="M51" s="18" t="s">
        <v>32</v>
      </c>
    </row>
    <row r="52" spans="1:13" ht="18" customHeight="1" x14ac:dyDescent="0.2">
      <c r="B52" s="1"/>
      <c r="D52" s="5" t="s">
        <v>25</v>
      </c>
      <c r="E52" s="22">
        <f>SUM(G52:M52)</f>
        <v>1</v>
      </c>
      <c r="F52" s="24" t="s">
        <v>32</v>
      </c>
      <c r="G52" s="24" t="s">
        <v>32</v>
      </c>
      <c r="H52" s="24" t="s">
        <v>32</v>
      </c>
      <c r="I52" s="24">
        <v>1</v>
      </c>
      <c r="J52" s="24" t="s">
        <v>32</v>
      </c>
      <c r="K52" s="24" t="s">
        <v>32</v>
      </c>
      <c r="L52" s="24" t="s">
        <v>32</v>
      </c>
      <c r="M52" s="26" t="s">
        <v>32</v>
      </c>
    </row>
    <row r="53" spans="1:13" ht="18" customHeight="1" x14ac:dyDescent="0.2">
      <c r="B53" s="1"/>
      <c r="D53" s="5" t="s">
        <v>26</v>
      </c>
      <c r="E53" s="22">
        <f t="shared" si="51"/>
        <v>6</v>
      </c>
      <c r="F53" s="24" t="s">
        <v>32</v>
      </c>
      <c r="G53" s="24" t="s">
        <v>32</v>
      </c>
      <c r="H53" s="24">
        <v>2</v>
      </c>
      <c r="I53" s="24">
        <v>1</v>
      </c>
      <c r="J53" s="24">
        <v>2</v>
      </c>
      <c r="K53" s="24">
        <v>1</v>
      </c>
      <c r="L53" s="24" t="s">
        <v>32</v>
      </c>
      <c r="M53" s="26" t="s">
        <v>32</v>
      </c>
    </row>
    <row r="54" spans="1:13" s="6" customFormat="1" ht="18" customHeight="1" x14ac:dyDescent="0.2">
      <c r="B54" s="13" t="s">
        <v>20</v>
      </c>
      <c r="C54" s="13"/>
      <c r="D54" s="13"/>
      <c r="E54" s="22"/>
      <c r="F54" s="7"/>
      <c r="G54" s="7"/>
      <c r="H54" s="7"/>
      <c r="I54" s="7"/>
      <c r="J54" s="7"/>
      <c r="K54" s="7"/>
      <c r="L54" s="7"/>
      <c r="M54" s="18"/>
    </row>
    <row r="55" spans="1:13" s="6" customFormat="1" ht="15" customHeight="1" x14ac:dyDescent="0.2">
      <c r="B55" s="13" t="s">
        <v>30</v>
      </c>
      <c r="C55" s="13"/>
      <c r="D55" s="13"/>
      <c r="E55" s="22">
        <f>SUM(G55:M55)</f>
        <v>3</v>
      </c>
      <c r="F55" s="7" t="s">
        <v>32</v>
      </c>
      <c r="G55" s="7" t="s">
        <v>32</v>
      </c>
      <c r="H55" s="7" t="s">
        <v>32</v>
      </c>
      <c r="I55" s="7">
        <f>I57</f>
        <v>1</v>
      </c>
      <c r="J55" s="7" t="s">
        <v>32</v>
      </c>
      <c r="K55" s="7">
        <f t="shared" ref="K55:L55" si="56">K57</f>
        <v>1</v>
      </c>
      <c r="L55" s="7">
        <f t="shared" si="56"/>
        <v>1</v>
      </c>
      <c r="M55" s="18" t="s">
        <v>32</v>
      </c>
    </row>
    <row r="56" spans="1:13" s="6" customFormat="1" ht="18" customHeight="1" x14ac:dyDescent="0.2">
      <c r="B56" s="2"/>
      <c r="C56" s="2" t="s">
        <v>35</v>
      </c>
      <c r="D56" s="5"/>
      <c r="E56" s="22"/>
      <c r="F56" s="7"/>
      <c r="G56" s="7"/>
      <c r="H56" s="7"/>
      <c r="I56" s="7"/>
      <c r="J56" s="7"/>
      <c r="K56" s="7"/>
      <c r="L56" s="7"/>
      <c r="M56" s="18"/>
    </row>
    <row r="57" spans="1:13" s="6" customFormat="1" ht="16.5" customHeight="1" x14ac:dyDescent="0.2">
      <c r="D57" s="8" t="s">
        <v>44</v>
      </c>
      <c r="E57" s="22">
        <f>SUM(G57:M57)</f>
        <v>3</v>
      </c>
      <c r="F57" s="7" t="s">
        <v>32</v>
      </c>
      <c r="G57" s="24" t="s">
        <v>32</v>
      </c>
      <c r="H57" s="24" t="s">
        <v>32</v>
      </c>
      <c r="I57" s="24">
        <v>1</v>
      </c>
      <c r="J57" s="24" t="s">
        <v>32</v>
      </c>
      <c r="K57" s="24">
        <v>1</v>
      </c>
      <c r="L57" s="24">
        <v>1</v>
      </c>
      <c r="M57" s="26" t="s">
        <v>32</v>
      </c>
    </row>
    <row r="58" spans="1:13" s="6" customFormat="1" ht="18" customHeight="1" x14ac:dyDescent="0.2">
      <c r="B58" s="6" t="s">
        <v>31</v>
      </c>
      <c r="E58" s="22">
        <f>SUM(G58:M58)</f>
        <v>1</v>
      </c>
      <c r="F58" s="7" t="s">
        <v>32</v>
      </c>
      <c r="G58" s="24" t="s">
        <v>32</v>
      </c>
      <c r="H58" s="24" t="s">
        <v>32</v>
      </c>
      <c r="I58" s="24" t="s">
        <v>32</v>
      </c>
      <c r="J58" s="24">
        <v>1</v>
      </c>
      <c r="K58" s="24" t="s">
        <v>32</v>
      </c>
      <c r="L58" s="24" t="s">
        <v>32</v>
      </c>
      <c r="M58" s="26" t="s">
        <v>32</v>
      </c>
    </row>
    <row r="59" spans="1:13" ht="22.5" customHeight="1" x14ac:dyDescent="0.2">
      <c r="A59" s="5" t="s">
        <v>17</v>
      </c>
      <c r="E59" s="22">
        <f>SUM(E60,E65,E69,E71)</f>
        <v>21</v>
      </c>
      <c r="F59" s="7" t="s">
        <v>32</v>
      </c>
      <c r="G59" s="7" t="s">
        <v>32</v>
      </c>
      <c r="H59" s="7">
        <f t="shared" ref="H59:M59" si="57">SUM(H60,H65,H69,H71)</f>
        <v>5</v>
      </c>
      <c r="I59" s="7">
        <f t="shared" si="57"/>
        <v>4</v>
      </c>
      <c r="J59" s="7">
        <f t="shared" si="57"/>
        <v>4</v>
      </c>
      <c r="K59" s="7">
        <f t="shared" si="57"/>
        <v>3</v>
      </c>
      <c r="L59" s="7">
        <f t="shared" si="57"/>
        <v>3</v>
      </c>
      <c r="M59" s="18">
        <f t="shared" si="57"/>
        <v>2</v>
      </c>
    </row>
    <row r="60" spans="1:13" ht="18" customHeight="1" x14ac:dyDescent="0.2">
      <c r="B60" s="2" t="s">
        <v>15</v>
      </c>
      <c r="D60" s="5"/>
      <c r="E60" s="22">
        <f>SUM(E61)</f>
        <v>16</v>
      </c>
      <c r="F60" s="7" t="s">
        <v>32</v>
      </c>
      <c r="G60" s="7" t="s">
        <v>32</v>
      </c>
      <c r="H60" s="7">
        <f t="shared" ref="H60:M60" si="58">SUM(H61)</f>
        <v>5</v>
      </c>
      <c r="I60" s="7">
        <f t="shared" si="58"/>
        <v>4</v>
      </c>
      <c r="J60" s="7">
        <f t="shared" si="58"/>
        <v>4</v>
      </c>
      <c r="K60" s="7">
        <f t="shared" si="58"/>
        <v>2</v>
      </c>
      <c r="L60" s="7" t="s">
        <v>32</v>
      </c>
      <c r="M60" s="18">
        <f t="shared" si="58"/>
        <v>1</v>
      </c>
    </row>
    <row r="61" spans="1:13" ht="18" customHeight="1" x14ac:dyDescent="0.2">
      <c r="C61" s="2" t="s">
        <v>24</v>
      </c>
      <c r="D61" s="5"/>
      <c r="E61" s="22">
        <f>SUM(E62:E64)</f>
        <v>16</v>
      </c>
      <c r="F61" s="7" t="s">
        <v>32</v>
      </c>
      <c r="G61" s="7" t="s">
        <v>32</v>
      </c>
      <c r="H61" s="7">
        <f t="shared" ref="H61:M61" si="59">SUM(H62:H64)</f>
        <v>5</v>
      </c>
      <c r="I61" s="7">
        <f t="shared" si="59"/>
        <v>4</v>
      </c>
      <c r="J61" s="7">
        <f t="shared" si="59"/>
        <v>4</v>
      </c>
      <c r="K61" s="7">
        <f t="shared" si="59"/>
        <v>2</v>
      </c>
      <c r="L61" s="7" t="s">
        <v>32</v>
      </c>
      <c r="M61" s="18">
        <f t="shared" si="59"/>
        <v>1</v>
      </c>
    </row>
    <row r="62" spans="1:13" ht="18" customHeight="1" x14ac:dyDescent="0.2">
      <c r="D62" s="5" t="s">
        <v>25</v>
      </c>
      <c r="E62" s="22">
        <f t="shared" ref="E62:E68" si="60">SUM(G62:M62)</f>
        <v>7</v>
      </c>
      <c r="F62" s="24" t="s">
        <v>32</v>
      </c>
      <c r="G62" s="24" t="s">
        <v>32</v>
      </c>
      <c r="H62" s="24">
        <v>4</v>
      </c>
      <c r="I62" s="24">
        <v>1</v>
      </c>
      <c r="J62" s="24">
        <v>2</v>
      </c>
      <c r="K62" s="24" t="s">
        <v>32</v>
      </c>
      <c r="L62" s="24" t="s">
        <v>32</v>
      </c>
      <c r="M62" s="26" t="s">
        <v>32</v>
      </c>
    </row>
    <row r="63" spans="1:13" ht="18" customHeight="1" x14ac:dyDescent="0.2">
      <c r="D63" s="5" t="s">
        <v>26</v>
      </c>
      <c r="E63" s="22">
        <f t="shared" si="60"/>
        <v>7</v>
      </c>
      <c r="F63" s="24" t="s">
        <v>32</v>
      </c>
      <c r="G63" s="24" t="s">
        <v>32</v>
      </c>
      <c r="H63" s="24" t="s">
        <v>32</v>
      </c>
      <c r="I63" s="24">
        <v>2</v>
      </c>
      <c r="J63" s="24">
        <v>2</v>
      </c>
      <c r="K63" s="24">
        <v>2</v>
      </c>
      <c r="L63" s="24" t="s">
        <v>32</v>
      </c>
      <c r="M63" s="26">
        <v>1</v>
      </c>
    </row>
    <row r="64" spans="1:13" ht="18" customHeight="1" x14ac:dyDescent="0.2">
      <c r="D64" s="5" t="s">
        <v>27</v>
      </c>
      <c r="E64" s="22">
        <f t="shared" si="60"/>
        <v>2</v>
      </c>
      <c r="F64" s="24" t="s">
        <v>32</v>
      </c>
      <c r="G64" s="24" t="s">
        <v>32</v>
      </c>
      <c r="H64" s="24">
        <v>1</v>
      </c>
      <c r="I64" s="24">
        <v>1</v>
      </c>
      <c r="J64" s="24" t="s">
        <v>32</v>
      </c>
      <c r="K64" s="24" t="s">
        <v>32</v>
      </c>
      <c r="L64" s="24" t="s">
        <v>32</v>
      </c>
      <c r="M64" s="26" t="s">
        <v>32</v>
      </c>
    </row>
    <row r="65" spans="1:13" ht="18" customHeight="1" x14ac:dyDescent="0.2">
      <c r="B65" s="2" t="s">
        <v>16</v>
      </c>
      <c r="D65" s="5"/>
      <c r="E65" s="22">
        <f t="shared" si="60"/>
        <v>3</v>
      </c>
      <c r="F65" s="7" t="s">
        <v>32</v>
      </c>
      <c r="G65" s="7" t="s">
        <v>32</v>
      </c>
      <c r="H65" s="7" t="s">
        <v>32</v>
      </c>
      <c r="I65" s="7" t="s">
        <v>32</v>
      </c>
      <c r="J65" s="7" t="s">
        <v>32</v>
      </c>
      <c r="K65" s="7">
        <v>1</v>
      </c>
      <c r="L65" s="7">
        <v>1</v>
      </c>
      <c r="M65" s="18">
        <v>1</v>
      </c>
    </row>
    <row r="66" spans="1:13" ht="18" customHeight="1" x14ac:dyDescent="0.2">
      <c r="C66" s="2" t="s">
        <v>29</v>
      </c>
      <c r="D66" s="5"/>
      <c r="E66" s="22">
        <f t="shared" si="60"/>
        <v>3</v>
      </c>
      <c r="F66" s="7" t="s">
        <v>32</v>
      </c>
      <c r="G66" s="7" t="s">
        <v>32</v>
      </c>
      <c r="H66" s="7" t="s">
        <v>32</v>
      </c>
      <c r="I66" s="7" t="s">
        <v>32</v>
      </c>
      <c r="J66" s="7" t="s">
        <v>32</v>
      </c>
      <c r="K66" s="7">
        <f t="shared" ref="K66:M66" si="61">SUM(K67:K68)</f>
        <v>1</v>
      </c>
      <c r="L66" s="7">
        <f t="shared" si="61"/>
        <v>1</v>
      </c>
      <c r="M66" s="18">
        <f t="shared" si="61"/>
        <v>1</v>
      </c>
    </row>
    <row r="67" spans="1:13" ht="18" customHeight="1" x14ac:dyDescent="0.2">
      <c r="D67" s="1" t="s">
        <v>10</v>
      </c>
      <c r="E67" s="22">
        <f t="shared" si="60"/>
        <v>1</v>
      </c>
      <c r="F67" s="24" t="s">
        <v>32</v>
      </c>
      <c r="G67" s="24" t="s">
        <v>32</v>
      </c>
      <c r="H67" s="24" t="s">
        <v>32</v>
      </c>
      <c r="I67" s="24" t="s">
        <v>32</v>
      </c>
      <c r="J67" s="24" t="s">
        <v>32</v>
      </c>
      <c r="K67" s="24">
        <v>1</v>
      </c>
      <c r="L67" s="24" t="s">
        <v>32</v>
      </c>
      <c r="M67" s="26" t="s">
        <v>32</v>
      </c>
    </row>
    <row r="68" spans="1:13" ht="18" customHeight="1" x14ac:dyDescent="0.2">
      <c r="D68" s="1" t="s">
        <v>13</v>
      </c>
      <c r="E68" s="22">
        <f t="shared" si="60"/>
        <v>2</v>
      </c>
      <c r="F68" s="24" t="s">
        <v>32</v>
      </c>
      <c r="G68" s="24" t="s">
        <v>32</v>
      </c>
      <c r="H68" s="24" t="s">
        <v>32</v>
      </c>
      <c r="I68" s="24" t="s">
        <v>32</v>
      </c>
      <c r="J68" s="24" t="s">
        <v>32</v>
      </c>
      <c r="K68" s="24" t="s">
        <v>32</v>
      </c>
      <c r="L68" s="24">
        <v>1</v>
      </c>
      <c r="M68" s="26">
        <v>1</v>
      </c>
    </row>
    <row r="69" spans="1:13" ht="18" customHeight="1" x14ac:dyDescent="0.2">
      <c r="B69" s="2" t="s">
        <v>33</v>
      </c>
      <c r="E69" s="22">
        <v>1</v>
      </c>
      <c r="F69" s="24" t="s">
        <v>32</v>
      </c>
      <c r="G69" s="24" t="s">
        <v>32</v>
      </c>
      <c r="H69" s="24" t="s">
        <v>32</v>
      </c>
      <c r="I69" s="24" t="s">
        <v>32</v>
      </c>
      <c r="J69" s="24" t="s">
        <v>32</v>
      </c>
      <c r="K69" s="24" t="s">
        <v>32</v>
      </c>
      <c r="L69" s="24">
        <v>1</v>
      </c>
      <c r="M69" s="26" t="s">
        <v>32</v>
      </c>
    </row>
    <row r="70" spans="1:13" s="6" customFormat="1" ht="18" customHeight="1" x14ac:dyDescent="0.2">
      <c r="B70" s="13" t="s">
        <v>20</v>
      </c>
      <c r="C70" s="13"/>
      <c r="D70" s="13"/>
      <c r="E70" s="22"/>
      <c r="F70" s="7"/>
      <c r="G70" s="7"/>
      <c r="H70" s="7"/>
      <c r="I70" s="7"/>
      <c r="J70" s="7"/>
      <c r="K70" s="7"/>
      <c r="L70" s="7"/>
      <c r="M70" s="18"/>
    </row>
    <row r="71" spans="1:13" s="6" customFormat="1" ht="15" customHeight="1" x14ac:dyDescent="0.2">
      <c r="B71" s="13" t="s">
        <v>30</v>
      </c>
      <c r="C71" s="13"/>
      <c r="D71" s="13"/>
      <c r="E71" s="22">
        <f>SUM(G71:M71)</f>
        <v>1</v>
      </c>
      <c r="F71" s="7" t="s">
        <v>32</v>
      </c>
      <c r="G71" s="7" t="s">
        <v>32</v>
      </c>
      <c r="H71" s="7" t="s">
        <v>32</v>
      </c>
      <c r="I71" s="7" t="s">
        <v>32</v>
      </c>
      <c r="J71" s="7" t="s">
        <v>32</v>
      </c>
      <c r="K71" s="7" t="s">
        <v>32</v>
      </c>
      <c r="L71" s="7">
        <f>L73</f>
        <v>1</v>
      </c>
      <c r="M71" s="18" t="s">
        <v>32</v>
      </c>
    </row>
    <row r="72" spans="1:13" s="6" customFormat="1" ht="18" customHeight="1" x14ac:dyDescent="0.2">
      <c r="B72" s="2"/>
      <c r="C72" s="2" t="s">
        <v>35</v>
      </c>
      <c r="D72" s="5"/>
      <c r="E72" s="22"/>
      <c r="F72" s="7"/>
      <c r="G72" s="7"/>
      <c r="H72" s="7"/>
      <c r="I72" s="7"/>
      <c r="J72" s="7"/>
      <c r="K72" s="7"/>
      <c r="L72" s="7"/>
      <c r="M72" s="18"/>
    </row>
    <row r="73" spans="1:13" s="6" customFormat="1" ht="18" customHeight="1" x14ac:dyDescent="0.2">
      <c r="D73" s="8" t="s">
        <v>44</v>
      </c>
      <c r="E73" s="22">
        <f>SUM(G73:M73)</f>
        <v>1</v>
      </c>
      <c r="F73" s="24" t="s">
        <v>32</v>
      </c>
      <c r="G73" s="24" t="s">
        <v>32</v>
      </c>
      <c r="H73" s="24" t="s">
        <v>32</v>
      </c>
      <c r="I73" s="24" t="s">
        <v>32</v>
      </c>
      <c r="J73" s="24" t="s">
        <v>32</v>
      </c>
      <c r="K73" s="24" t="s">
        <v>32</v>
      </c>
      <c r="L73" s="24">
        <v>1</v>
      </c>
      <c r="M73" s="26" t="s">
        <v>32</v>
      </c>
    </row>
    <row r="74" spans="1:13" ht="22.5" customHeight="1" x14ac:dyDescent="0.2">
      <c r="A74" s="5" t="s">
        <v>38</v>
      </c>
      <c r="E74" s="22">
        <f>SUM(E75,E81,E88)</f>
        <v>34</v>
      </c>
      <c r="F74" s="7" t="s">
        <v>32</v>
      </c>
      <c r="G74" s="7" t="s">
        <v>32</v>
      </c>
      <c r="H74" s="7">
        <f t="shared" ref="H74:M74" si="62">SUM(H75,H81,H88)</f>
        <v>7</v>
      </c>
      <c r="I74" s="7">
        <f t="shared" si="62"/>
        <v>10</v>
      </c>
      <c r="J74" s="7">
        <f t="shared" si="62"/>
        <v>8</v>
      </c>
      <c r="K74" s="7">
        <f t="shared" si="62"/>
        <v>2</v>
      </c>
      <c r="L74" s="7">
        <f t="shared" si="62"/>
        <v>2</v>
      </c>
      <c r="M74" s="18">
        <f t="shared" si="62"/>
        <v>5</v>
      </c>
    </row>
    <row r="75" spans="1:13" ht="18" customHeight="1" x14ac:dyDescent="0.2">
      <c r="B75" s="2" t="s">
        <v>15</v>
      </c>
      <c r="D75" s="5"/>
      <c r="E75" s="22">
        <f>SUM(E76,E80)</f>
        <v>26</v>
      </c>
      <c r="F75" s="7" t="s">
        <v>32</v>
      </c>
      <c r="G75" s="7" t="s">
        <v>32</v>
      </c>
      <c r="H75" s="7">
        <f t="shared" ref="H75:M75" si="63">SUM(H76,H80)</f>
        <v>7</v>
      </c>
      <c r="I75" s="7">
        <f t="shared" si="63"/>
        <v>9</v>
      </c>
      <c r="J75" s="7">
        <f t="shared" si="63"/>
        <v>7</v>
      </c>
      <c r="K75" s="7" t="s">
        <v>32</v>
      </c>
      <c r="L75" s="7">
        <f t="shared" si="63"/>
        <v>1</v>
      </c>
      <c r="M75" s="18">
        <f t="shared" si="63"/>
        <v>2</v>
      </c>
    </row>
    <row r="76" spans="1:13" ht="18" customHeight="1" x14ac:dyDescent="0.2">
      <c r="C76" s="2" t="s">
        <v>24</v>
      </c>
      <c r="D76" s="5"/>
      <c r="E76" s="22">
        <f>SUM(E77:E79)</f>
        <v>23</v>
      </c>
      <c r="F76" s="7" t="s">
        <v>32</v>
      </c>
      <c r="G76" s="7" t="s">
        <v>32</v>
      </c>
      <c r="H76" s="7">
        <f t="shared" ref="H76:M76" si="64">SUM(H77:H79)</f>
        <v>4</v>
      </c>
      <c r="I76" s="7">
        <f>SUM(I77:I79)</f>
        <v>9</v>
      </c>
      <c r="J76" s="7">
        <f t="shared" si="64"/>
        <v>7</v>
      </c>
      <c r="K76" s="7" t="s">
        <v>32</v>
      </c>
      <c r="L76" s="7">
        <f t="shared" si="64"/>
        <v>1</v>
      </c>
      <c r="M76" s="18">
        <f t="shared" si="64"/>
        <v>2</v>
      </c>
    </row>
    <row r="77" spans="1:13" ht="18" customHeight="1" x14ac:dyDescent="0.2">
      <c r="D77" s="5" t="s">
        <v>25</v>
      </c>
      <c r="E77" s="22">
        <f t="shared" ref="E77:E87" si="65">SUM(G77:M77)</f>
        <v>7</v>
      </c>
      <c r="F77" s="24" t="s">
        <v>32</v>
      </c>
      <c r="G77" s="24" t="s">
        <v>32</v>
      </c>
      <c r="H77" s="24">
        <v>1</v>
      </c>
      <c r="I77" s="24">
        <v>4</v>
      </c>
      <c r="J77" s="24">
        <v>1</v>
      </c>
      <c r="K77" s="24" t="s">
        <v>32</v>
      </c>
      <c r="L77" s="24" t="s">
        <v>32</v>
      </c>
      <c r="M77" s="26">
        <v>1</v>
      </c>
    </row>
    <row r="78" spans="1:13" ht="18" customHeight="1" x14ac:dyDescent="0.2">
      <c r="D78" s="5" t="s">
        <v>26</v>
      </c>
      <c r="E78" s="22">
        <f t="shared" si="65"/>
        <v>13</v>
      </c>
      <c r="F78" s="24" t="s">
        <v>32</v>
      </c>
      <c r="G78" s="24" t="s">
        <v>32</v>
      </c>
      <c r="H78" s="24">
        <v>3</v>
      </c>
      <c r="I78" s="24">
        <v>4</v>
      </c>
      <c r="J78" s="24">
        <v>4</v>
      </c>
      <c r="K78" s="24" t="s">
        <v>32</v>
      </c>
      <c r="L78" s="24">
        <v>1</v>
      </c>
      <c r="M78" s="26">
        <v>1</v>
      </c>
    </row>
    <row r="79" spans="1:13" ht="18" customHeight="1" x14ac:dyDescent="0.2">
      <c r="D79" s="5" t="s">
        <v>27</v>
      </c>
      <c r="E79" s="22">
        <f t="shared" si="65"/>
        <v>3</v>
      </c>
      <c r="F79" s="24" t="s">
        <v>32</v>
      </c>
      <c r="G79" s="24" t="s">
        <v>32</v>
      </c>
      <c r="H79" s="24" t="s">
        <v>32</v>
      </c>
      <c r="I79" s="24">
        <v>1</v>
      </c>
      <c r="J79" s="24">
        <v>2</v>
      </c>
      <c r="K79" s="24" t="s">
        <v>32</v>
      </c>
      <c r="L79" s="24" t="s">
        <v>32</v>
      </c>
      <c r="M79" s="26" t="s">
        <v>32</v>
      </c>
    </row>
    <row r="80" spans="1:13" ht="18" customHeight="1" x14ac:dyDescent="0.2">
      <c r="C80" s="2" t="s">
        <v>12</v>
      </c>
      <c r="D80" s="14"/>
      <c r="E80" s="22">
        <f t="shared" si="65"/>
        <v>3</v>
      </c>
      <c r="F80" s="24" t="s">
        <v>32</v>
      </c>
      <c r="G80" s="24" t="s">
        <v>32</v>
      </c>
      <c r="H80" s="24">
        <v>3</v>
      </c>
      <c r="I80" s="24" t="s">
        <v>32</v>
      </c>
      <c r="J80" s="24" t="s">
        <v>32</v>
      </c>
      <c r="K80" s="24" t="s">
        <v>32</v>
      </c>
      <c r="L80" s="24" t="s">
        <v>32</v>
      </c>
      <c r="M80" s="26" t="s">
        <v>32</v>
      </c>
    </row>
    <row r="81" spans="1:13" ht="18" customHeight="1" x14ac:dyDescent="0.2">
      <c r="B81" s="2" t="s">
        <v>16</v>
      </c>
      <c r="D81" s="5"/>
      <c r="E81" s="22">
        <f t="shared" si="65"/>
        <v>5</v>
      </c>
      <c r="F81" s="7" t="s">
        <v>32</v>
      </c>
      <c r="G81" s="7" t="s">
        <v>32</v>
      </c>
      <c r="H81" s="7" t="s">
        <v>32</v>
      </c>
      <c r="I81" s="7">
        <f t="shared" ref="I81" si="66">SUM(I82,I85)</f>
        <v>1</v>
      </c>
      <c r="J81" s="7">
        <f t="shared" ref="J81:M81" si="67">SUM(J82,J85)</f>
        <v>1</v>
      </c>
      <c r="K81" s="7" t="s">
        <v>32</v>
      </c>
      <c r="L81" s="7">
        <f t="shared" si="67"/>
        <v>1</v>
      </c>
      <c r="M81" s="18">
        <f t="shared" si="67"/>
        <v>2</v>
      </c>
    </row>
    <row r="82" spans="1:13" ht="18" customHeight="1" x14ac:dyDescent="0.2">
      <c r="C82" s="2" t="s">
        <v>24</v>
      </c>
      <c r="D82" s="5"/>
      <c r="E82" s="22">
        <f t="shared" si="65"/>
        <v>2</v>
      </c>
      <c r="F82" s="7" t="s">
        <v>32</v>
      </c>
      <c r="G82" s="7" t="s">
        <v>32</v>
      </c>
      <c r="H82" s="7" t="s">
        <v>32</v>
      </c>
      <c r="I82" s="7" t="s">
        <v>32</v>
      </c>
      <c r="J82" s="7" t="s">
        <v>32</v>
      </c>
      <c r="K82" s="7" t="s">
        <v>32</v>
      </c>
      <c r="L82" s="7">
        <f t="shared" ref="L82:M82" si="68">SUM(L83:L84)</f>
        <v>1</v>
      </c>
      <c r="M82" s="18">
        <f t="shared" si="68"/>
        <v>1</v>
      </c>
    </row>
    <row r="83" spans="1:13" ht="18" customHeight="1" x14ac:dyDescent="0.2">
      <c r="D83" s="5" t="s">
        <v>11</v>
      </c>
      <c r="E83" s="22">
        <f t="shared" si="65"/>
        <v>1</v>
      </c>
      <c r="F83" s="24" t="s">
        <v>32</v>
      </c>
      <c r="G83" s="24" t="s">
        <v>32</v>
      </c>
      <c r="H83" s="24" t="s">
        <v>32</v>
      </c>
      <c r="I83" s="24" t="s">
        <v>32</v>
      </c>
      <c r="J83" s="24" t="s">
        <v>32</v>
      </c>
      <c r="K83" s="24" t="s">
        <v>32</v>
      </c>
      <c r="L83" s="24" t="s">
        <v>32</v>
      </c>
      <c r="M83" s="26">
        <v>1</v>
      </c>
    </row>
    <row r="84" spans="1:13" ht="18" customHeight="1" x14ac:dyDescent="0.2">
      <c r="D84" s="8" t="s">
        <v>14</v>
      </c>
      <c r="E84" s="22">
        <f t="shared" si="65"/>
        <v>1</v>
      </c>
      <c r="F84" s="24" t="s">
        <v>32</v>
      </c>
      <c r="G84" s="24" t="s">
        <v>32</v>
      </c>
      <c r="H84" s="24" t="s">
        <v>32</v>
      </c>
      <c r="I84" s="24" t="s">
        <v>32</v>
      </c>
      <c r="J84" s="24" t="s">
        <v>32</v>
      </c>
      <c r="K84" s="24" t="s">
        <v>32</v>
      </c>
      <c r="L84" s="24">
        <v>1</v>
      </c>
      <c r="M84" s="26" t="s">
        <v>32</v>
      </c>
    </row>
    <row r="85" spans="1:13" ht="18" customHeight="1" x14ac:dyDescent="0.2">
      <c r="C85" s="2" t="s">
        <v>29</v>
      </c>
      <c r="D85" s="5"/>
      <c r="E85" s="22">
        <f t="shared" si="65"/>
        <v>3</v>
      </c>
      <c r="F85" s="7" t="s">
        <v>32</v>
      </c>
      <c r="G85" s="7" t="s">
        <v>32</v>
      </c>
      <c r="H85" s="7" t="s">
        <v>32</v>
      </c>
      <c r="I85" s="7">
        <f t="shared" ref="I85:M85" si="69">SUM(I86:I87)</f>
        <v>1</v>
      </c>
      <c r="J85" s="7">
        <f t="shared" si="69"/>
        <v>1</v>
      </c>
      <c r="K85" s="7" t="s">
        <v>32</v>
      </c>
      <c r="L85" s="7" t="s">
        <v>32</v>
      </c>
      <c r="M85" s="18">
        <f t="shared" si="69"/>
        <v>1</v>
      </c>
    </row>
    <row r="86" spans="1:13" ht="18" customHeight="1" x14ac:dyDescent="0.2">
      <c r="D86" s="1" t="s">
        <v>10</v>
      </c>
      <c r="E86" s="22">
        <f t="shared" si="65"/>
        <v>2</v>
      </c>
      <c r="F86" s="24" t="s">
        <v>32</v>
      </c>
      <c r="G86" s="24" t="s">
        <v>32</v>
      </c>
      <c r="H86" s="24" t="s">
        <v>32</v>
      </c>
      <c r="I86" s="24">
        <v>1</v>
      </c>
      <c r="J86" s="24">
        <v>1</v>
      </c>
      <c r="K86" s="24" t="s">
        <v>32</v>
      </c>
      <c r="L86" s="24" t="s">
        <v>32</v>
      </c>
      <c r="M86" s="26" t="s">
        <v>32</v>
      </c>
    </row>
    <row r="87" spans="1:13" ht="18" customHeight="1" x14ac:dyDescent="0.2">
      <c r="D87" s="1" t="s">
        <v>13</v>
      </c>
      <c r="E87" s="22">
        <f t="shared" si="65"/>
        <v>1</v>
      </c>
      <c r="F87" s="24" t="s">
        <v>32</v>
      </c>
      <c r="G87" s="24" t="s">
        <v>32</v>
      </c>
      <c r="H87" s="24" t="s">
        <v>32</v>
      </c>
      <c r="I87" s="24" t="s">
        <v>32</v>
      </c>
      <c r="J87" s="24" t="s">
        <v>32</v>
      </c>
      <c r="K87" s="24" t="s">
        <v>32</v>
      </c>
      <c r="L87" s="24" t="s">
        <v>32</v>
      </c>
      <c r="M87" s="26">
        <v>1</v>
      </c>
    </row>
    <row r="88" spans="1:13" ht="18" customHeight="1" x14ac:dyDescent="0.2">
      <c r="B88" s="5" t="s">
        <v>33</v>
      </c>
      <c r="E88" s="22">
        <v>3</v>
      </c>
      <c r="F88" s="24" t="s">
        <v>32</v>
      </c>
      <c r="G88" s="24" t="s">
        <v>32</v>
      </c>
      <c r="H88" s="24" t="s">
        <v>32</v>
      </c>
      <c r="I88" s="24" t="s">
        <v>32</v>
      </c>
      <c r="J88" s="24" t="s">
        <v>32</v>
      </c>
      <c r="K88" s="24">
        <v>2</v>
      </c>
      <c r="L88" s="24" t="s">
        <v>32</v>
      </c>
      <c r="M88" s="26">
        <v>1</v>
      </c>
    </row>
    <row r="89" spans="1:13" ht="22.5" customHeight="1" x14ac:dyDescent="0.2">
      <c r="A89" s="5" t="s">
        <v>18</v>
      </c>
      <c r="E89" s="22">
        <f>SUM(E90,E98,E105,E107)</f>
        <v>281</v>
      </c>
      <c r="F89" s="7">
        <f>SUM(F90,F98,F105,F107)</f>
        <v>3</v>
      </c>
      <c r="G89" s="7">
        <f>SUM(G90,G98,G105,G107)</f>
        <v>9</v>
      </c>
      <c r="H89" s="7">
        <f t="shared" ref="H89:M89" si="70">SUM(H90,H98,H105,H107)</f>
        <v>72</v>
      </c>
      <c r="I89" s="7">
        <f t="shared" si="70"/>
        <v>68</v>
      </c>
      <c r="J89" s="7">
        <f t="shared" si="70"/>
        <v>39</v>
      </c>
      <c r="K89" s="7">
        <f t="shared" si="70"/>
        <v>35</v>
      </c>
      <c r="L89" s="7">
        <f t="shared" si="70"/>
        <v>28</v>
      </c>
      <c r="M89" s="18">
        <f t="shared" si="70"/>
        <v>27</v>
      </c>
    </row>
    <row r="90" spans="1:13" ht="18" customHeight="1" x14ac:dyDescent="0.2">
      <c r="B90" s="2" t="s">
        <v>15</v>
      </c>
      <c r="D90" s="5"/>
      <c r="E90" s="22">
        <f t="shared" ref="E90:M90" si="71">SUM(E91,E95,E96,E97)</f>
        <v>214</v>
      </c>
      <c r="F90" s="7">
        <f t="shared" si="71"/>
        <v>3</v>
      </c>
      <c r="G90" s="7">
        <f t="shared" si="71"/>
        <v>9</v>
      </c>
      <c r="H90" s="7">
        <f t="shared" si="71"/>
        <v>60</v>
      </c>
      <c r="I90" s="7">
        <f t="shared" si="71"/>
        <v>46</v>
      </c>
      <c r="J90" s="7">
        <f t="shared" si="71"/>
        <v>28</v>
      </c>
      <c r="K90" s="7">
        <f t="shared" si="71"/>
        <v>23</v>
      </c>
      <c r="L90" s="7">
        <f t="shared" si="71"/>
        <v>22</v>
      </c>
      <c r="M90" s="18">
        <f t="shared" si="71"/>
        <v>23</v>
      </c>
    </row>
    <row r="91" spans="1:13" ht="18" customHeight="1" x14ac:dyDescent="0.2">
      <c r="C91" s="2" t="s">
        <v>24</v>
      </c>
      <c r="D91" s="5"/>
      <c r="E91" s="22">
        <f>SUM(E92:E94)</f>
        <v>170</v>
      </c>
      <c r="F91" s="7" t="s">
        <v>32</v>
      </c>
      <c r="G91" s="7">
        <f t="shared" ref="G91:M91" si="72">SUM(G92:G94)</f>
        <v>6</v>
      </c>
      <c r="H91" s="7">
        <f t="shared" si="72"/>
        <v>46</v>
      </c>
      <c r="I91" s="7">
        <f t="shared" si="72"/>
        <v>39</v>
      </c>
      <c r="J91" s="7">
        <f t="shared" si="72"/>
        <v>24</v>
      </c>
      <c r="K91" s="7">
        <f t="shared" si="72"/>
        <v>18</v>
      </c>
      <c r="L91" s="7">
        <f t="shared" si="72"/>
        <v>16</v>
      </c>
      <c r="M91" s="18">
        <f t="shared" si="72"/>
        <v>21</v>
      </c>
    </row>
    <row r="92" spans="1:13" ht="18" customHeight="1" x14ac:dyDescent="0.2">
      <c r="D92" s="5" t="s">
        <v>25</v>
      </c>
      <c r="E92" s="22">
        <f>SUM(G92:M92)</f>
        <v>47</v>
      </c>
      <c r="F92" s="24" t="s">
        <v>32</v>
      </c>
      <c r="G92" s="24">
        <v>1</v>
      </c>
      <c r="H92" s="24">
        <v>9</v>
      </c>
      <c r="I92" s="24">
        <v>10</v>
      </c>
      <c r="J92" s="24">
        <v>10</v>
      </c>
      <c r="K92" s="24">
        <v>7</v>
      </c>
      <c r="L92" s="24">
        <v>5</v>
      </c>
      <c r="M92" s="26">
        <v>5</v>
      </c>
    </row>
    <row r="93" spans="1:13" ht="18" customHeight="1" x14ac:dyDescent="0.2">
      <c r="D93" s="5" t="s">
        <v>26</v>
      </c>
      <c r="E93" s="22">
        <f>SUM(G93:M93)</f>
        <v>70</v>
      </c>
      <c r="F93" s="24" t="s">
        <v>32</v>
      </c>
      <c r="G93" s="24">
        <v>3</v>
      </c>
      <c r="H93" s="24">
        <v>23</v>
      </c>
      <c r="I93" s="24">
        <v>20</v>
      </c>
      <c r="J93" s="24">
        <v>4</v>
      </c>
      <c r="K93" s="24">
        <v>3</v>
      </c>
      <c r="L93" s="24">
        <v>5</v>
      </c>
      <c r="M93" s="26">
        <v>12</v>
      </c>
    </row>
    <row r="94" spans="1:13" ht="18" customHeight="1" x14ac:dyDescent="0.2">
      <c r="D94" s="5" t="s">
        <v>27</v>
      </c>
      <c r="E94" s="22">
        <f>SUM(G94:M94)</f>
        <v>53</v>
      </c>
      <c r="F94" s="24" t="s">
        <v>32</v>
      </c>
      <c r="G94" s="24">
        <v>2</v>
      </c>
      <c r="H94" s="24">
        <v>14</v>
      </c>
      <c r="I94" s="24">
        <v>9</v>
      </c>
      <c r="J94" s="24">
        <v>10</v>
      </c>
      <c r="K94" s="24">
        <v>8</v>
      </c>
      <c r="L94" s="24">
        <v>6</v>
      </c>
      <c r="M94" s="26">
        <v>4</v>
      </c>
    </row>
    <row r="95" spans="1:13" ht="18" customHeight="1" x14ac:dyDescent="0.2">
      <c r="C95" s="2" t="s">
        <v>28</v>
      </c>
      <c r="D95" s="6"/>
      <c r="E95" s="22">
        <f>SUM(G95:M95)</f>
        <v>4</v>
      </c>
      <c r="F95" s="24" t="s">
        <v>32</v>
      </c>
      <c r="G95" s="24" t="s">
        <v>32</v>
      </c>
      <c r="H95" s="24">
        <v>1</v>
      </c>
      <c r="I95" s="24">
        <v>1</v>
      </c>
      <c r="J95" s="24" t="s">
        <v>32</v>
      </c>
      <c r="K95" s="24">
        <v>2</v>
      </c>
      <c r="L95" s="24" t="s">
        <v>32</v>
      </c>
      <c r="M95" s="26" t="s">
        <v>32</v>
      </c>
    </row>
    <row r="96" spans="1:13" ht="18" customHeight="1" x14ac:dyDescent="0.2">
      <c r="C96" s="2" t="s">
        <v>9</v>
      </c>
      <c r="D96" s="6"/>
      <c r="E96" s="22">
        <f>SUM(F96:M96)</f>
        <v>23</v>
      </c>
      <c r="F96" s="24">
        <v>3</v>
      </c>
      <c r="G96" s="24">
        <v>2</v>
      </c>
      <c r="H96" s="24">
        <v>5</v>
      </c>
      <c r="I96" s="24">
        <v>3</v>
      </c>
      <c r="J96" s="24">
        <v>3</v>
      </c>
      <c r="K96" s="24">
        <v>2</v>
      </c>
      <c r="L96" s="24">
        <v>4</v>
      </c>
      <c r="M96" s="26">
        <v>1</v>
      </c>
    </row>
    <row r="97" spans="1:13" ht="18" customHeight="1" x14ac:dyDescent="0.2">
      <c r="C97" s="2" t="s">
        <v>12</v>
      </c>
      <c r="D97" s="14"/>
      <c r="E97" s="22">
        <f t="shared" ref="E97" si="73">SUM(G97:M97)</f>
        <v>17</v>
      </c>
      <c r="F97" s="24" t="s">
        <v>32</v>
      </c>
      <c r="G97" s="24">
        <v>1</v>
      </c>
      <c r="H97" s="24">
        <v>8</v>
      </c>
      <c r="I97" s="24">
        <v>3</v>
      </c>
      <c r="J97" s="24">
        <v>1</v>
      </c>
      <c r="K97" s="24">
        <v>1</v>
      </c>
      <c r="L97" s="24">
        <v>2</v>
      </c>
      <c r="M97" s="26">
        <v>1</v>
      </c>
    </row>
    <row r="98" spans="1:13" ht="18" customHeight="1" x14ac:dyDescent="0.2">
      <c r="B98" s="2" t="s">
        <v>16</v>
      </c>
      <c r="D98" s="5"/>
      <c r="E98" s="22">
        <f>SUM(G98:M98)</f>
        <v>52</v>
      </c>
      <c r="F98" s="7" t="s">
        <v>32</v>
      </c>
      <c r="G98" s="7" t="s">
        <v>32</v>
      </c>
      <c r="H98" s="7">
        <f>SUM(H99,H102)</f>
        <v>10</v>
      </c>
      <c r="I98" s="7">
        <f>SUM(I99,I102)</f>
        <v>19</v>
      </c>
      <c r="J98" s="7">
        <f t="shared" ref="J98:M98" si="74">SUM(J99,J102)</f>
        <v>7</v>
      </c>
      <c r="K98" s="7">
        <f t="shared" si="74"/>
        <v>9</v>
      </c>
      <c r="L98" s="7">
        <f t="shared" si="74"/>
        <v>3</v>
      </c>
      <c r="M98" s="18">
        <f t="shared" si="74"/>
        <v>4</v>
      </c>
    </row>
    <row r="99" spans="1:13" ht="18" customHeight="1" x14ac:dyDescent="0.2">
      <c r="C99" s="2" t="s">
        <v>24</v>
      </c>
      <c r="D99" s="5"/>
      <c r="E99" s="22">
        <f t="shared" ref="E99:E100" si="75">SUM(G99:M99)</f>
        <v>16</v>
      </c>
      <c r="F99" s="7" t="s">
        <v>32</v>
      </c>
      <c r="G99" s="7" t="s">
        <v>32</v>
      </c>
      <c r="H99" s="7">
        <f t="shared" ref="H99:J99" si="76">SUM(H100:H101)</f>
        <v>4</v>
      </c>
      <c r="I99" s="7">
        <f t="shared" si="76"/>
        <v>3</v>
      </c>
      <c r="J99" s="7">
        <f t="shared" si="76"/>
        <v>2</v>
      </c>
      <c r="K99" s="7">
        <f t="shared" ref="K99:M99" si="77">SUM(K100:K101)</f>
        <v>2</v>
      </c>
      <c r="L99" s="7">
        <f t="shared" si="77"/>
        <v>2</v>
      </c>
      <c r="M99" s="18">
        <f t="shared" si="77"/>
        <v>3</v>
      </c>
    </row>
    <row r="100" spans="1:13" ht="18" customHeight="1" x14ac:dyDescent="0.2">
      <c r="D100" s="5" t="s">
        <v>11</v>
      </c>
      <c r="E100" s="22">
        <f t="shared" si="75"/>
        <v>8</v>
      </c>
      <c r="F100" s="24" t="s">
        <v>32</v>
      </c>
      <c r="G100" s="24" t="s">
        <v>32</v>
      </c>
      <c r="H100" s="24">
        <v>2</v>
      </c>
      <c r="I100" s="24">
        <v>1</v>
      </c>
      <c r="J100" s="24">
        <v>2</v>
      </c>
      <c r="K100" s="24">
        <v>1</v>
      </c>
      <c r="L100" s="24">
        <v>1</v>
      </c>
      <c r="M100" s="26">
        <v>1</v>
      </c>
    </row>
    <row r="101" spans="1:13" ht="18" customHeight="1" x14ac:dyDescent="0.2">
      <c r="D101" s="8" t="s">
        <v>14</v>
      </c>
      <c r="E101" s="22">
        <f>SUM(G101:M101)</f>
        <v>8</v>
      </c>
      <c r="F101" s="24" t="s">
        <v>32</v>
      </c>
      <c r="G101" s="24" t="s">
        <v>32</v>
      </c>
      <c r="H101" s="24">
        <v>2</v>
      </c>
      <c r="I101" s="24">
        <v>2</v>
      </c>
      <c r="J101" s="24" t="s">
        <v>32</v>
      </c>
      <c r="K101" s="24">
        <v>1</v>
      </c>
      <c r="L101" s="24">
        <v>1</v>
      </c>
      <c r="M101" s="26">
        <v>2</v>
      </c>
    </row>
    <row r="102" spans="1:13" ht="18" customHeight="1" x14ac:dyDescent="0.2">
      <c r="C102" s="2" t="s">
        <v>29</v>
      </c>
      <c r="D102" s="5"/>
      <c r="E102" s="22">
        <f t="shared" ref="E102:E103" si="78">SUM(G102:M102)</f>
        <v>36</v>
      </c>
      <c r="F102" s="7" t="s">
        <v>32</v>
      </c>
      <c r="G102" s="7" t="s">
        <v>32</v>
      </c>
      <c r="H102" s="7">
        <f>SUM(H103:H104)</f>
        <v>6</v>
      </c>
      <c r="I102" s="7">
        <f t="shared" ref="I102:M102" si="79">SUM(I103:I104)</f>
        <v>16</v>
      </c>
      <c r="J102" s="7">
        <f t="shared" si="79"/>
        <v>5</v>
      </c>
      <c r="K102" s="7">
        <f t="shared" si="79"/>
        <v>7</v>
      </c>
      <c r="L102" s="7">
        <f t="shared" si="79"/>
        <v>1</v>
      </c>
      <c r="M102" s="18">
        <f t="shared" si="79"/>
        <v>1</v>
      </c>
    </row>
    <row r="103" spans="1:13" ht="18" customHeight="1" x14ac:dyDescent="0.2">
      <c r="D103" s="1" t="s">
        <v>10</v>
      </c>
      <c r="E103" s="22">
        <f t="shared" si="78"/>
        <v>22</v>
      </c>
      <c r="F103" s="24" t="s">
        <v>32</v>
      </c>
      <c r="G103" s="24" t="s">
        <v>32</v>
      </c>
      <c r="H103" s="24">
        <v>4</v>
      </c>
      <c r="I103" s="24">
        <v>11</v>
      </c>
      <c r="J103" s="24">
        <v>3</v>
      </c>
      <c r="K103" s="24">
        <v>3</v>
      </c>
      <c r="L103" s="24">
        <v>1</v>
      </c>
      <c r="M103" s="26" t="s">
        <v>32</v>
      </c>
    </row>
    <row r="104" spans="1:13" ht="18" customHeight="1" x14ac:dyDescent="0.2">
      <c r="D104" s="1" t="s">
        <v>13</v>
      </c>
      <c r="E104" s="22">
        <f t="shared" ref="E104" si="80">SUM(G104:M104)</f>
        <v>14</v>
      </c>
      <c r="F104" s="24" t="s">
        <v>32</v>
      </c>
      <c r="G104" s="24" t="s">
        <v>32</v>
      </c>
      <c r="H104" s="24">
        <v>2</v>
      </c>
      <c r="I104" s="24">
        <v>5</v>
      </c>
      <c r="J104" s="24">
        <v>2</v>
      </c>
      <c r="K104" s="24">
        <v>4</v>
      </c>
      <c r="L104" s="24" t="s">
        <v>32</v>
      </c>
      <c r="M104" s="26">
        <v>1</v>
      </c>
    </row>
    <row r="105" spans="1:13" ht="18" customHeight="1" x14ac:dyDescent="0.2">
      <c r="B105" s="5" t="s">
        <v>33</v>
      </c>
      <c r="E105" s="22">
        <f>SUM(G105:M105)</f>
        <v>13</v>
      </c>
      <c r="F105" s="24" t="s">
        <v>32</v>
      </c>
      <c r="G105" s="24" t="s">
        <v>32</v>
      </c>
      <c r="H105" s="24">
        <v>1</v>
      </c>
      <c r="I105" s="24">
        <v>3</v>
      </c>
      <c r="J105" s="24">
        <v>4</v>
      </c>
      <c r="K105" s="24">
        <v>2</v>
      </c>
      <c r="L105" s="24">
        <v>3</v>
      </c>
      <c r="M105" s="26" t="s">
        <v>32</v>
      </c>
    </row>
    <row r="106" spans="1:13" s="6" customFormat="1" ht="18" customHeight="1" x14ac:dyDescent="0.2">
      <c r="B106" s="13" t="s">
        <v>20</v>
      </c>
      <c r="C106" s="13"/>
      <c r="D106" s="13"/>
      <c r="E106" s="22"/>
      <c r="F106" s="7"/>
      <c r="G106" s="7"/>
      <c r="H106" s="7"/>
      <c r="I106" s="7"/>
      <c r="J106" s="7"/>
      <c r="K106" s="7"/>
      <c r="L106" s="7"/>
      <c r="M106" s="18"/>
    </row>
    <row r="107" spans="1:13" s="6" customFormat="1" ht="18" customHeight="1" x14ac:dyDescent="0.2">
      <c r="B107" s="13" t="s">
        <v>30</v>
      </c>
      <c r="C107" s="13"/>
      <c r="D107" s="13"/>
      <c r="E107" s="22">
        <f>SUM(G107:M107)</f>
        <v>2</v>
      </c>
      <c r="F107" s="7" t="s">
        <v>32</v>
      </c>
      <c r="G107" s="7" t="s">
        <v>32</v>
      </c>
      <c r="H107" s="7">
        <f t="shared" ref="H107" si="81">SUM(H109)</f>
        <v>1</v>
      </c>
      <c r="I107" s="7" t="s">
        <v>32</v>
      </c>
      <c r="J107" s="7" t="s">
        <v>32</v>
      </c>
      <c r="K107" s="7">
        <f t="shared" ref="K107" si="82">SUM(K109)</f>
        <v>1</v>
      </c>
      <c r="L107" s="7" t="s">
        <v>32</v>
      </c>
      <c r="M107" s="18" t="s">
        <v>32</v>
      </c>
    </row>
    <row r="108" spans="1:13" s="6" customFormat="1" ht="18" customHeight="1" x14ac:dyDescent="0.2">
      <c r="B108" s="13"/>
      <c r="C108" s="13" t="s">
        <v>35</v>
      </c>
      <c r="D108" s="13"/>
      <c r="E108" s="22"/>
      <c r="F108" s="24"/>
      <c r="G108" s="7"/>
      <c r="H108" s="7"/>
      <c r="I108" s="7"/>
      <c r="J108" s="7"/>
      <c r="K108" s="7"/>
      <c r="L108" s="7"/>
      <c r="M108" s="18"/>
    </row>
    <row r="109" spans="1:13" s="6" customFormat="1" ht="18" customHeight="1" x14ac:dyDescent="0.2">
      <c r="B109" s="2"/>
      <c r="D109" s="2" t="s">
        <v>45</v>
      </c>
      <c r="E109" s="22">
        <f>SUM(G109:M109)</f>
        <v>2</v>
      </c>
      <c r="F109" s="24" t="s">
        <v>32</v>
      </c>
      <c r="G109" s="24" t="s">
        <v>32</v>
      </c>
      <c r="H109" s="24">
        <v>1</v>
      </c>
      <c r="I109" s="24" t="s">
        <v>32</v>
      </c>
      <c r="J109" s="24" t="s">
        <v>32</v>
      </c>
      <c r="K109" s="24">
        <v>1</v>
      </c>
      <c r="L109" s="24" t="s">
        <v>32</v>
      </c>
      <c r="M109" s="26" t="s">
        <v>32</v>
      </c>
    </row>
    <row r="110" spans="1:13" ht="6.95" customHeight="1" x14ac:dyDescent="0.2">
      <c r="A110" s="11"/>
      <c r="B110" s="11"/>
      <c r="C110" s="11"/>
      <c r="D110" s="9"/>
      <c r="E110" s="10"/>
      <c r="F110" s="10"/>
      <c r="G110" s="25"/>
      <c r="H110" s="25"/>
      <c r="I110" s="25"/>
      <c r="J110" s="25"/>
      <c r="K110" s="25"/>
      <c r="L110" s="25"/>
      <c r="M110" s="27"/>
    </row>
    <row r="111" spans="1:13" ht="6.95" customHeight="1" x14ac:dyDescent="0.2">
      <c r="B111" s="1"/>
      <c r="C111" s="1"/>
      <c r="D111" s="1"/>
      <c r="E111" s="20"/>
      <c r="F111" s="20"/>
      <c r="G111" s="1"/>
      <c r="H111" s="1"/>
      <c r="I111" s="1"/>
      <c r="J111" s="1"/>
      <c r="K111" s="1"/>
      <c r="L111" s="1"/>
      <c r="M111" s="1"/>
    </row>
    <row r="112" spans="1:13" ht="15.95" customHeight="1" x14ac:dyDescent="0.2">
      <c r="A112" s="21" t="s">
        <v>34</v>
      </c>
    </row>
    <row r="113" spans="1:1" ht="15.95" customHeight="1" x14ac:dyDescent="0.2">
      <c r="A113" s="19" t="s">
        <v>22</v>
      </c>
    </row>
  </sheetData>
  <mergeCells count="9">
    <mergeCell ref="A1:M1"/>
    <mergeCell ref="A2:M2"/>
    <mergeCell ref="A3:M3"/>
    <mergeCell ref="A4:M4"/>
    <mergeCell ref="A10:D10"/>
    <mergeCell ref="E7:E8"/>
    <mergeCell ref="E6:M6"/>
    <mergeCell ref="F7:M7"/>
    <mergeCell ref="A6:D8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E93 E13:E14 E48 E43" formula="1"/>
    <ignoredError sqref="J102 K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451-30</vt:lpstr>
      <vt:lpstr>'451-30'!Títulos_a_imprimir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2025-06-06T15:50:25Z</cp:lastPrinted>
  <dcterms:created xsi:type="dcterms:W3CDTF">2017-11-21T19:06:15Z</dcterms:created>
  <dcterms:modified xsi:type="dcterms:W3CDTF">2025-09-09T19:16:22Z</dcterms:modified>
</cp:coreProperties>
</file>