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EGURIDAD SOCIAL\Boletín Seguridad Social 2024\Boletín 2024\"/>
    </mc:Choice>
  </mc:AlternateContent>
  <bookViews>
    <workbookView xWindow="0" yWindow="0" windowWidth="28380" windowHeight="10530"/>
  </bookViews>
  <sheets>
    <sheet name="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J8" i="1"/>
  <c r="I8" i="1"/>
  <c r="H8" i="1"/>
  <c r="G8" i="1"/>
  <c r="E8" i="1"/>
  <c r="D8" i="1"/>
  <c r="B19" i="1" l="1"/>
  <c r="F8" i="1"/>
  <c r="B10" i="1"/>
  <c r="B16" i="1"/>
  <c r="B15" i="1"/>
  <c r="B18" i="1"/>
  <c r="B20" i="1"/>
  <c r="C8" i="1"/>
  <c r="B13" i="1"/>
  <c r="B12" i="1"/>
  <c r="B14" i="1"/>
  <c r="B22" i="1"/>
  <c r="B11" i="1"/>
  <c r="B21" i="1"/>
  <c r="B17" i="1"/>
  <c r="B8" i="1" l="1"/>
  <c r="I9" i="1" l="1"/>
  <c r="G9" i="1"/>
  <c r="D9" i="1"/>
  <c r="C9" i="1" s="1"/>
  <c r="H9" i="1"/>
  <c r="E9" i="1"/>
  <c r="J9" i="1"/>
  <c r="F9" i="1" l="1"/>
  <c r="B9" i="1" s="1"/>
</calcChain>
</file>

<file path=xl/sharedStrings.xml><?xml version="1.0" encoding="utf-8"?>
<sst xmlns="http://schemas.openxmlformats.org/spreadsheetml/2006/main" count="34" uniqueCount="32">
  <si>
    <t>Provincia y comarca                     indígena</t>
  </si>
  <si>
    <t>Total</t>
  </si>
  <si>
    <t>Activos</t>
  </si>
  <si>
    <t>Hijo (a)</t>
  </si>
  <si>
    <t>Esposo (a)</t>
  </si>
  <si>
    <t>Padre y madre</t>
  </si>
  <si>
    <t>Compa-     ñero (a)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</si>
  <si>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</si>
  <si>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</si>
  <si>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</si>
  <si>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</si>
  <si>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</si>
  <si>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</si>
  <si>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</si>
  <si>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</si>
  <si>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</si>
  <si>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</si>
  <si>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</si>
  <si>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</si>
  <si>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</si>
  <si>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</si>
  <si>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Fuente: Dirección Nacional de Informática y Departamento de Estadística de la Caja de Seguro Social.</t>
  </si>
  <si>
    <t>Cotizantes</t>
  </si>
  <si>
    <t xml:space="preserve">   DE ASEGURADOS, SEGÚN PROVINCIA Y COMARCA INDÍGENA: AÑO 2024</t>
  </si>
  <si>
    <t xml:space="preserve">Cuadro 2. POBLACIÓN PROTEGIDA POR LA CAJA DE SEGURO SOCIAL EN LA REPÚBLICA, POR CLASE </t>
  </si>
  <si>
    <t xml:space="preserve">Población protegida </t>
  </si>
  <si>
    <t xml:space="preserve"> Dependientes </t>
  </si>
  <si>
    <t>(1) Se refiere a los pensionados por vejez, invalidez, vejez anticipada, sobreviviente, riesgos profesionales y jubilados.</t>
  </si>
  <si>
    <t>(2) De existir diferencia entre el total y los parciales, se debe al redondeo.</t>
  </si>
  <si>
    <t>Pensiona-       dos (1)</t>
  </si>
  <si>
    <t>Porcentaje (2)</t>
  </si>
  <si>
    <t>NOTA: Cifras de 2024 fueron extraídas de los registros administrativos de la Dirección Nacional de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</si>
</sst>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1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0" borderId="5" xfId="0" applyNumberFormat="1" applyFont="1" applyBorder="1"/>
    <xf numFmtId="3" fontId="1" fillId="0" borderId="6" xfId="0" quotePrefix="1" applyNumberFormat="1" applyFont="1" applyBorder="1" applyAlignment="1">
      <alignment horizontal="right"/>
    </xf>
    <xf numFmtId="0" fontId="1" fillId="0" borderId="1" xfId="0" applyFont="1" applyFill="1" applyBorder="1"/>
    <xf numFmtId="3" fontId="1" fillId="0" borderId="6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165" fontId="1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selection activeCell="A4" sqref="A4:A6"/>
    </sheetView>
  </sheetViews>
  <sheetFormatPr baseColWidth="10" defaultRowHeight="12.75" x14ac:dyDescent="0.2"/>
  <cols>
    <col min="1" max="1" width="21.5703125" style="1" customWidth="1"/>
    <col min="2" max="2" width="9.140625" style="1" customWidth="1"/>
    <col min="3" max="3" width="9.28515625" style="1" customWidth="1"/>
    <col min="4" max="4" width="9" style="1" customWidth="1"/>
    <col min="5" max="5" width="9.28515625" style="1" customWidth="1"/>
    <col min="6" max="6" width="8.85546875" style="1" customWidth="1"/>
    <col min="7" max="7" width="9.28515625" style="1" customWidth="1"/>
    <col min="8" max="8" width="10" style="1" customWidth="1"/>
    <col min="9" max="9" width="9.140625" style="1" customWidth="1"/>
    <col min="10" max="10" width="9.28515625" style="1" customWidth="1"/>
    <col min="11" max="16384" width="11.42578125" style="1"/>
  </cols>
  <sheetData>
    <row r="1" spans="1:10" ht="15" customHeight="1" x14ac:dyDescent="0.2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5" customHeight="1" x14ac:dyDescent="0.2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">
      <c r="A3" s="3"/>
      <c r="B3" s="3"/>
      <c r="C3" s="3"/>
      <c r="D3" s="3"/>
      <c r="E3" s="3"/>
      <c r="F3" s="3"/>
      <c r="G3" s="3"/>
      <c r="H3" s="2"/>
      <c r="I3" s="2"/>
      <c r="J3" s="2"/>
    </row>
    <row r="4" spans="1:10" ht="24" customHeight="1" x14ac:dyDescent="0.2">
      <c r="A4" s="32" t="s">
        <v>0</v>
      </c>
      <c r="B4" s="33" t="s">
        <v>1</v>
      </c>
      <c r="C4" s="33" t="s">
        <v>25</v>
      </c>
      <c r="D4" s="33"/>
      <c r="E4" s="33"/>
      <c r="F4" s="33"/>
      <c r="G4" s="33"/>
      <c r="H4" s="33"/>
      <c r="I4" s="33"/>
      <c r="J4" s="34"/>
    </row>
    <row r="5" spans="1:10" ht="19.5" customHeight="1" x14ac:dyDescent="0.2">
      <c r="A5" s="32"/>
      <c r="B5" s="33"/>
      <c r="C5" s="29" t="s">
        <v>22</v>
      </c>
      <c r="D5" s="29"/>
      <c r="E5" s="29"/>
      <c r="F5" s="29" t="s">
        <v>26</v>
      </c>
      <c r="G5" s="29"/>
      <c r="H5" s="29"/>
      <c r="I5" s="29"/>
      <c r="J5" s="30"/>
    </row>
    <row r="6" spans="1:10" ht="30" customHeight="1" x14ac:dyDescent="0.2">
      <c r="A6" s="32"/>
      <c r="B6" s="33"/>
      <c r="C6" s="23" t="s">
        <v>1</v>
      </c>
      <c r="D6" s="24" t="s">
        <v>2</v>
      </c>
      <c r="E6" s="24" t="s">
        <v>29</v>
      </c>
      <c r="F6" s="24" t="s">
        <v>1</v>
      </c>
      <c r="G6" s="23" t="s">
        <v>3</v>
      </c>
      <c r="H6" s="24" t="s">
        <v>4</v>
      </c>
      <c r="I6" s="24" t="s">
        <v>5</v>
      </c>
      <c r="J6" s="25" t="s">
        <v>6</v>
      </c>
    </row>
    <row r="7" spans="1:10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ht="24" customHeight="1" x14ac:dyDescent="0.2">
      <c r="A8" s="7" t="s">
        <v>7</v>
      </c>
      <c r="B8" s="8">
        <f>SUM(C8+F8)</f>
        <v>2806769</v>
      </c>
      <c r="C8" s="8">
        <f>SUM(D8:E8)</f>
        <v>1501302</v>
      </c>
      <c r="D8" s="8">
        <f>SUM(D10:D22)</f>
        <v>1162595</v>
      </c>
      <c r="E8" s="8">
        <f>SUM(E10:E22)</f>
        <v>338707</v>
      </c>
      <c r="F8" s="8">
        <f>SUM(G8:J8)</f>
        <v>1305467</v>
      </c>
      <c r="G8" s="9">
        <f>SUM(G10:G22)</f>
        <v>828511</v>
      </c>
      <c r="H8" s="9">
        <f>SUM(H10:H22)</f>
        <v>262980</v>
      </c>
      <c r="I8" s="9">
        <f>SUM(I10:I23)</f>
        <v>50110</v>
      </c>
      <c r="J8" s="8">
        <f>SUM(J10:J22)</f>
        <v>163866</v>
      </c>
    </row>
    <row r="9" spans="1:10" ht="24" customHeight="1" x14ac:dyDescent="0.2">
      <c r="A9" s="19" t="s">
        <v>30</v>
      </c>
      <c r="B9" s="21">
        <f>SUM(C9+F9)</f>
        <v>100</v>
      </c>
      <c r="C9" s="21">
        <f>SUM(D9:E9)</f>
        <v>53.488619832982337</v>
      </c>
      <c r="D9" s="20">
        <f>SUM(D8/$B$8)*100</f>
        <v>41.421114455803099</v>
      </c>
      <c r="E9" s="20">
        <f>SUM(E8/$B$8)*100</f>
        <v>12.067505377179241</v>
      </c>
      <c r="F9" s="21">
        <f>SUM(G9:J9)</f>
        <v>46.51138016701767</v>
      </c>
      <c r="G9" s="20">
        <f>SUM(G8/$B$8)*100</f>
        <v>29.518318037572737</v>
      </c>
      <c r="H9" s="20">
        <f t="shared" ref="H9:I9" si="0">SUM(H8/$B$8)*100</f>
        <v>9.3694921099670125</v>
      </c>
      <c r="I9" s="20">
        <f t="shared" si="0"/>
        <v>1.7853268295324625</v>
      </c>
      <c r="J9" s="22">
        <f>SUM(J8/$B$8)*100</f>
        <v>5.8382431899454499</v>
      </c>
    </row>
    <row r="10" spans="1:10" ht="30" customHeight="1" x14ac:dyDescent="0.2">
      <c r="A10" s="10" t="s">
        <v>8</v>
      </c>
      <c r="B10" s="8">
        <f>SUM(C10+F10)</f>
        <v>93204</v>
      </c>
      <c r="C10" s="8">
        <f>SUM(D10:E10)</f>
        <v>32173</v>
      </c>
      <c r="D10" s="11">
        <v>24220</v>
      </c>
      <c r="E10" s="11">
        <v>7953</v>
      </c>
      <c r="F10" s="8">
        <f t="shared" ref="F10:F22" si="1">SUM(G10:J10)</f>
        <v>61031</v>
      </c>
      <c r="G10" s="11">
        <v>40387</v>
      </c>
      <c r="H10" s="11">
        <v>10447</v>
      </c>
      <c r="I10" s="11">
        <v>2004</v>
      </c>
      <c r="J10" s="12">
        <v>8193</v>
      </c>
    </row>
    <row r="11" spans="1:10" ht="30" customHeight="1" x14ac:dyDescent="0.2">
      <c r="A11" s="4" t="s">
        <v>9</v>
      </c>
      <c r="B11" s="8">
        <f t="shared" ref="B11:B22" si="2">SUM(C11+F11)</f>
        <v>194403</v>
      </c>
      <c r="C11" s="8">
        <f t="shared" ref="C11:C22" si="3">SUM(D11:E11)</f>
        <v>78524</v>
      </c>
      <c r="D11" s="11">
        <v>58473</v>
      </c>
      <c r="E11" s="11">
        <v>20051</v>
      </c>
      <c r="F11" s="8">
        <f t="shared" si="1"/>
        <v>115879</v>
      </c>
      <c r="G11" s="11">
        <v>73528</v>
      </c>
      <c r="H11" s="11">
        <v>23596</v>
      </c>
      <c r="I11" s="11">
        <v>4008</v>
      </c>
      <c r="J11" s="12">
        <v>14747</v>
      </c>
    </row>
    <row r="12" spans="1:10" ht="30" customHeight="1" x14ac:dyDescent="0.2">
      <c r="A12" s="4" t="s">
        <v>10</v>
      </c>
      <c r="B12" s="8">
        <f t="shared" si="2"/>
        <v>194709</v>
      </c>
      <c r="C12" s="8">
        <f t="shared" si="3"/>
        <v>102800</v>
      </c>
      <c r="D12" s="11">
        <v>81379</v>
      </c>
      <c r="E12" s="11">
        <v>21421</v>
      </c>
      <c r="F12" s="8">
        <f t="shared" si="1"/>
        <v>91909</v>
      </c>
      <c r="G12" s="11">
        <v>56957</v>
      </c>
      <c r="H12" s="11">
        <v>18336</v>
      </c>
      <c r="I12" s="11">
        <v>3507</v>
      </c>
      <c r="J12" s="12">
        <v>13109</v>
      </c>
    </row>
    <row r="13" spans="1:10" ht="30" customHeight="1" x14ac:dyDescent="0.2">
      <c r="A13" s="4" t="s">
        <v>11</v>
      </c>
      <c r="B13" s="8">
        <f t="shared" si="2"/>
        <v>333912</v>
      </c>
      <c r="C13" s="8">
        <f t="shared" si="3"/>
        <v>154839</v>
      </c>
      <c r="D13" s="11">
        <v>114356</v>
      </c>
      <c r="E13" s="11">
        <v>40483</v>
      </c>
      <c r="F13" s="8">
        <f t="shared" si="1"/>
        <v>179073</v>
      </c>
      <c r="G13" s="11">
        <v>114953</v>
      </c>
      <c r="H13" s="11">
        <v>34115</v>
      </c>
      <c r="I13" s="11">
        <v>6514</v>
      </c>
      <c r="J13" s="12">
        <v>23491</v>
      </c>
    </row>
    <row r="14" spans="1:10" ht="30" customHeight="1" x14ac:dyDescent="0.2">
      <c r="A14" s="13" t="s">
        <v>12</v>
      </c>
      <c r="B14" s="8">
        <f t="shared" si="2"/>
        <v>24289</v>
      </c>
      <c r="C14" s="8">
        <f t="shared" si="3"/>
        <v>12345</v>
      </c>
      <c r="D14" s="11">
        <v>11626</v>
      </c>
      <c r="E14" s="11">
        <v>719</v>
      </c>
      <c r="F14" s="8">
        <f t="shared" si="1"/>
        <v>11944</v>
      </c>
      <c r="G14" s="11">
        <v>7247</v>
      </c>
      <c r="H14" s="11">
        <v>2558</v>
      </c>
      <c r="I14" s="11">
        <v>501</v>
      </c>
      <c r="J14" s="12">
        <v>1638</v>
      </c>
    </row>
    <row r="15" spans="1:10" ht="30" customHeight="1" x14ac:dyDescent="0.2">
      <c r="A15" s="4" t="s">
        <v>13</v>
      </c>
      <c r="B15" s="8">
        <f t="shared" si="2"/>
        <v>89085</v>
      </c>
      <c r="C15" s="8">
        <f t="shared" si="3"/>
        <v>48266</v>
      </c>
      <c r="D15" s="11">
        <v>34877</v>
      </c>
      <c r="E15" s="11">
        <v>13389</v>
      </c>
      <c r="F15" s="8">
        <f t="shared" si="1"/>
        <v>40819</v>
      </c>
      <c r="G15" s="11">
        <v>25786</v>
      </c>
      <c r="H15" s="11">
        <v>8613</v>
      </c>
      <c r="I15" s="11">
        <v>1503</v>
      </c>
      <c r="J15" s="12">
        <v>4917</v>
      </c>
    </row>
    <row r="16" spans="1:10" ht="30" customHeight="1" x14ac:dyDescent="0.2">
      <c r="A16" s="4" t="s">
        <v>14</v>
      </c>
      <c r="B16" s="8">
        <f t="shared" si="2"/>
        <v>73213</v>
      </c>
      <c r="C16" s="8">
        <f t="shared" si="3"/>
        <v>33323</v>
      </c>
      <c r="D16" s="11">
        <v>23251</v>
      </c>
      <c r="E16" s="11">
        <v>10072</v>
      </c>
      <c r="F16" s="8">
        <f t="shared" si="1"/>
        <v>39890</v>
      </c>
      <c r="G16" s="11">
        <v>24991</v>
      </c>
      <c r="H16" s="11">
        <v>7817</v>
      </c>
      <c r="I16" s="11">
        <v>2174</v>
      </c>
      <c r="J16" s="12">
        <v>4908</v>
      </c>
    </row>
    <row r="17" spans="1:10" ht="30" customHeight="1" x14ac:dyDescent="0.2">
      <c r="A17" s="13" t="s">
        <v>15</v>
      </c>
      <c r="B17" s="8">
        <f t="shared" si="2"/>
        <v>1144691</v>
      </c>
      <c r="C17" s="8">
        <f t="shared" si="3"/>
        <v>702213</v>
      </c>
      <c r="D17" s="11">
        <v>532890</v>
      </c>
      <c r="E17" s="11">
        <v>169323</v>
      </c>
      <c r="F17" s="8">
        <f t="shared" si="1"/>
        <v>442478</v>
      </c>
      <c r="G17" s="11">
        <v>280649</v>
      </c>
      <c r="H17" s="11">
        <v>91970</v>
      </c>
      <c r="I17" s="11">
        <v>16872</v>
      </c>
      <c r="J17" s="14">
        <v>52987</v>
      </c>
    </row>
    <row r="18" spans="1:10" ht="30" customHeight="1" x14ac:dyDescent="0.2">
      <c r="A18" s="13" t="s">
        <v>16</v>
      </c>
      <c r="B18" s="8">
        <f t="shared" si="2"/>
        <v>455850</v>
      </c>
      <c r="C18" s="8">
        <f t="shared" si="3"/>
        <v>245543</v>
      </c>
      <c r="D18" s="11">
        <v>207364</v>
      </c>
      <c r="E18" s="11">
        <v>38179</v>
      </c>
      <c r="F18" s="8">
        <f t="shared" si="1"/>
        <v>210307</v>
      </c>
      <c r="G18" s="11">
        <v>131524</v>
      </c>
      <c r="H18" s="11">
        <v>44634</v>
      </c>
      <c r="I18" s="11">
        <v>9019</v>
      </c>
      <c r="J18" s="14">
        <v>25130</v>
      </c>
    </row>
    <row r="19" spans="1:10" ht="30" customHeight="1" x14ac:dyDescent="0.2">
      <c r="A19" s="4" t="s">
        <v>17</v>
      </c>
      <c r="B19" s="8">
        <f t="shared" si="2"/>
        <v>148351</v>
      </c>
      <c r="C19" s="8">
        <f t="shared" si="3"/>
        <v>71136</v>
      </c>
      <c r="D19" s="11">
        <v>58129</v>
      </c>
      <c r="E19" s="11">
        <v>13007</v>
      </c>
      <c r="F19" s="8">
        <f t="shared" si="1"/>
        <v>77215</v>
      </c>
      <c r="G19" s="11">
        <v>48672</v>
      </c>
      <c r="H19" s="11">
        <v>15706</v>
      </c>
      <c r="I19" s="11">
        <v>3006</v>
      </c>
      <c r="J19" s="12">
        <v>9831</v>
      </c>
    </row>
    <row r="20" spans="1:10" ht="30" customHeight="1" x14ac:dyDescent="0.2">
      <c r="A20" s="4" t="s">
        <v>18</v>
      </c>
      <c r="B20" s="8">
        <f t="shared" si="2"/>
        <v>14979</v>
      </c>
      <c r="C20" s="8">
        <f t="shared" si="3"/>
        <v>3965</v>
      </c>
      <c r="D20" s="11">
        <v>2725</v>
      </c>
      <c r="E20" s="11">
        <v>1240</v>
      </c>
      <c r="F20" s="8">
        <f t="shared" si="1"/>
        <v>11014</v>
      </c>
      <c r="G20" s="11">
        <v>7621</v>
      </c>
      <c r="H20" s="11">
        <v>1608</v>
      </c>
      <c r="I20" s="11">
        <v>311</v>
      </c>
      <c r="J20" s="12">
        <v>1474</v>
      </c>
    </row>
    <row r="21" spans="1:10" ht="30" customHeight="1" x14ac:dyDescent="0.2">
      <c r="A21" s="4" t="s">
        <v>19</v>
      </c>
      <c r="B21" s="8">
        <f t="shared" si="2"/>
        <v>4523</v>
      </c>
      <c r="C21" s="8">
        <f t="shared" si="3"/>
        <v>1625</v>
      </c>
      <c r="D21" s="11">
        <v>1443</v>
      </c>
      <c r="E21" s="11">
        <v>182</v>
      </c>
      <c r="F21" s="8">
        <f t="shared" si="1"/>
        <v>2898</v>
      </c>
      <c r="G21" s="11">
        <v>2144</v>
      </c>
      <c r="H21" s="11">
        <v>467</v>
      </c>
      <c r="I21" s="11">
        <v>90</v>
      </c>
      <c r="J21" s="12">
        <v>197</v>
      </c>
    </row>
    <row r="22" spans="1:10" ht="30" customHeight="1" x14ac:dyDescent="0.2">
      <c r="A22" s="4" t="s">
        <v>20</v>
      </c>
      <c r="B22" s="8">
        <f t="shared" si="2"/>
        <v>35560</v>
      </c>
      <c r="C22" s="8">
        <f t="shared" si="3"/>
        <v>14550</v>
      </c>
      <c r="D22" s="11">
        <v>11862</v>
      </c>
      <c r="E22" s="11">
        <v>2688</v>
      </c>
      <c r="F22" s="8">
        <f t="shared" si="1"/>
        <v>21010</v>
      </c>
      <c r="G22" s="11">
        <v>14052</v>
      </c>
      <c r="H22" s="11">
        <v>3113</v>
      </c>
      <c r="I22" s="11">
        <v>601</v>
      </c>
      <c r="J22" s="12">
        <v>3244</v>
      </c>
    </row>
    <row r="23" spans="1:10" ht="15" customHeight="1" x14ac:dyDescent="0.2">
      <c r="A23" s="15"/>
      <c r="B23" s="16"/>
      <c r="C23" s="16"/>
      <c r="D23" s="16"/>
      <c r="E23" s="16"/>
      <c r="F23" s="16"/>
      <c r="G23" s="16"/>
      <c r="H23" s="16"/>
      <c r="I23" s="17"/>
      <c r="J23" s="17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ht="15" customHeight="1" x14ac:dyDescent="0.2">
      <c r="A25" s="35" t="s">
        <v>31</v>
      </c>
      <c r="B25" s="35"/>
      <c r="C25" s="35"/>
      <c r="D25" s="35"/>
      <c r="E25" s="35"/>
      <c r="F25" s="35"/>
      <c r="G25" s="35"/>
      <c r="H25" s="35"/>
      <c r="I25" s="35"/>
      <c r="J25" s="35"/>
    </row>
    <row r="26" spans="1:10" ht="15" customHeight="1" x14ac:dyDescent="0.2">
      <c r="A26" s="31" t="s">
        <v>27</v>
      </c>
      <c r="B26" s="31"/>
      <c r="C26" s="31"/>
      <c r="D26" s="31"/>
      <c r="E26" s="31"/>
      <c r="F26" s="31"/>
      <c r="G26" s="31"/>
      <c r="H26" s="31"/>
      <c r="I26" s="31"/>
      <c r="J26" s="31"/>
    </row>
    <row r="27" spans="1:10" ht="15" customHeight="1" x14ac:dyDescent="0.2">
      <c r="A27" s="28" t="s">
        <v>28</v>
      </c>
      <c r="B27" s="28"/>
      <c r="C27" s="28"/>
      <c r="D27" s="28"/>
      <c r="E27" s="28"/>
      <c r="F27" s="28"/>
      <c r="G27" s="28"/>
      <c r="H27" s="28"/>
      <c r="I27" s="28"/>
      <c r="J27" s="28"/>
    </row>
    <row r="28" spans="1:10" ht="15" customHeight="1" x14ac:dyDescent="0.2">
      <c r="A28" s="28" t="s">
        <v>21</v>
      </c>
      <c r="B28" s="28"/>
      <c r="C28" s="28"/>
      <c r="D28" s="28"/>
      <c r="E28" s="28"/>
      <c r="F28" s="28"/>
      <c r="G28" s="28"/>
      <c r="H28" s="28"/>
      <c r="I28" s="28"/>
      <c r="J28" s="28"/>
    </row>
  </sheetData>
  <mergeCells count="11">
    <mergeCell ref="A1:J1"/>
    <mergeCell ref="A2:J2"/>
    <mergeCell ref="A28:J28"/>
    <mergeCell ref="F5:J5"/>
    <mergeCell ref="A26:J26"/>
    <mergeCell ref="A27:J27"/>
    <mergeCell ref="A4:A6"/>
    <mergeCell ref="C4:J4"/>
    <mergeCell ref="C5:E5"/>
    <mergeCell ref="B4:B6"/>
    <mergeCell ref="A25:J25"/>
  </mergeCells>
  <printOptions horizontalCentered="1"/>
  <pageMargins left="0.74803149606299213" right="0.74803149606299213" top="0.98425196850393704" bottom="0.98425196850393704" header="0" footer="0"/>
  <pageSetup scale="86" orientation="portrait" r:id="rId1"/>
  <headerFooter alignWithMargins="0"/>
  <ignoredErrors>
    <ignoredError sqref="F8:I8 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YARIBETH PIMENTEL</cp:lastModifiedBy>
  <cp:lastPrinted>2025-10-09T20:35:13Z</cp:lastPrinted>
  <dcterms:created xsi:type="dcterms:W3CDTF">2025-07-28T15:11:29Z</dcterms:created>
  <dcterms:modified xsi:type="dcterms:W3CDTF">2025-10-30T21:20:34Z</dcterms:modified>
</cp:coreProperties>
</file>