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3" sheetId="1" r:id="rId1"/>
  </sheets>
  <definedNames>
    <definedName name="_xlnm.Print_Area" localSheetId="0">'3'!$A$1:$F$48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9" i="1"/>
  <c r="B31" i="1"/>
  <c r="C31" i="1"/>
  <c r="D31" i="1"/>
  <c r="E31" i="1"/>
  <c r="F31" i="1"/>
  <c r="D8" i="1" l="1"/>
  <c r="E19" i="1" l="1"/>
  <c r="D19" i="1"/>
  <c r="C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D7" i="1" s="1"/>
  <c r="C9" i="1"/>
  <c r="B9" i="1"/>
  <c r="E8" i="1"/>
  <c r="C8" i="1"/>
  <c r="B7" i="1" l="1"/>
  <c r="C7" i="1"/>
  <c r="E7" i="1"/>
  <c r="F19" i="1"/>
  <c r="F18" i="1"/>
  <c r="F17" i="1"/>
  <c r="F16" i="1"/>
  <c r="F15" i="1"/>
  <c r="F14" i="1"/>
  <c r="F13" i="1"/>
  <c r="F12" i="1"/>
  <c r="F11" i="1"/>
  <c r="F10" i="1"/>
  <c r="F9" i="1"/>
  <c r="F8" i="1"/>
  <c r="F7" i="1" l="1"/>
</calcChain>
</file>

<file path=xl/sharedStrings.xml><?xml version="1.0" encoding="utf-8"?>
<sst xmlns="http://schemas.openxmlformats.org/spreadsheetml/2006/main" count="44" uniqueCount="22">
  <si>
    <t>Cuadro 3. ASEGURADOS COTIZANTES EN LA REPÚBLICA, SEGÚN SEXO</t>
  </si>
  <si>
    <t>Sexo y grupos de edad</t>
  </si>
  <si>
    <t>TOTAL</t>
  </si>
  <si>
    <t xml:space="preserve">     15-19</t>
  </si>
  <si>
    <t xml:space="preserve">     20-24</t>
  </si>
  <si>
    <t xml:space="preserve">     25-29</t>
  </si>
  <si>
    <t xml:space="preserve">     30-34</t>
  </si>
  <si>
    <t xml:space="preserve">     35-39</t>
  </si>
  <si>
    <t xml:space="preserve">     40-44</t>
  </si>
  <si>
    <t xml:space="preserve">     45-49</t>
  </si>
  <si>
    <t xml:space="preserve">     50-54</t>
  </si>
  <si>
    <t xml:space="preserve">     55-59</t>
  </si>
  <si>
    <t xml:space="preserve">     60-64</t>
  </si>
  <si>
    <t xml:space="preserve">     65 y más</t>
  </si>
  <si>
    <t>Hombres</t>
  </si>
  <si>
    <t>Mujeres</t>
  </si>
  <si>
    <t xml:space="preserve">Y GRUPOS DE EDAD: AÑOS 2020-24 </t>
  </si>
  <si>
    <t>Fuente: Dirección Nacional de Informática y Departamento de Estadística de la Caja de Seguro Social.</t>
  </si>
  <si>
    <t>(1) Con base en la estimación de la población total, al 1 de julio del año respectivo.</t>
  </si>
  <si>
    <t>Asegurados cotizantes (1) (2)</t>
  </si>
  <si>
    <t xml:space="preserve">(2) Se refiere a los cotizantes activos y pensionados. </t>
  </si>
  <si>
    <t>NOTA: Cifras de 2024 fueron extraídas de los registros administrativos de la Dirección Nacional de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</si>
</sst>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#,##0.0_ ;\-#,##0.0\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65" fontId="3" fillId="0" borderId="0" xfId="0" applyNumberFormat="1" applyFont="1"/>
    <xf numFmtId="3" fontId="3" fillId="0" borderId="0" xfId="0" applyNumberFormat="1" applyFont="1" applyFill="1"/>
    <xf numFmtId="0" fontId="3" fillId="0" borderId="0" xfId="0" applyFont="1" applyFill="1"/>
    <xf numFmtId="166" fontId="2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167" fontId="2" fillId="0" borderId="0" xfId="1" applyNumberFormat="1" applyFont="1" applyFill="1" applyBorder="1"/>
    <xf numFmtId="166" fontId="2" fillId="0" borderId="0" xfId="1" applyNumberFormat="1" applyFont="1" applyFill="1" applyBorder="1"/>
    <xf numFmtId="166" fontId="3" fillId="0" borderId="0" xfId="0" applyNumberFormat="1" applyFont="1"/>
    <xf numFmtId="0" fontId="3" fillId="0" borderId="1" xfId="0" applyFont="1" applyBorder="1"/>
    <xf numFmtId="0" fontId="3" fillId="0" borderId="4" xfId="0" applyFont="1" applyBorder="1"/>
    <xf numFmtId="165" fontId="3" fillId="0" borderId="5" xfId="1" applyNumberFormat="1" applyFont="1" applyBorder="1"/>
    <xf numFmtId="165" fontId="3" fillId="0" borderId="4" xfId="1" applyNumberFormat="1" applyFont="1" applyBorder="1"/>
    <xf numFmtId="165" fontId="3" fillId="0" borderId="1" xfId="1" applyNumberFormat="1" applyFont="1" applyBorder="1"/>
    <xf numFmtId="3" fontId="3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2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3" xfId="1" applyNumberFormat="1" applyFont="1" applyFill="1" applyBorder="1" applyAlignment="1">
      <alignment horizontal="right"/>
    </xf>
    <xf numFmtId="3" fontId="2" fillId="0" borderId="3" xfId="1" applyNumberFormat="1" applyFont="1" applyBorder="1" applyAlignment="1"/>
    <xf numFmtId="3" fontId="2" fillId="0" borderId="3" xfId="1" applyNumberFormat="1" applyFont="1" applyFill="1" applyBorder="1" applyAlignment="1"/>
    <xf numFmtId="0" fontId="3" fillId="0" borderId="2" xfId="0" applyFont="1" applyBorder="1"/>
    <xf numFmtId="0" fontId="3" fillId="0" borderId="3" xfId="0" applyFont="1" applyBorder="1"/>
    <xf numFmtId="3" fontId="3" fillId="0" borderId="3" xfId="0" applyNumberFormat="1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1" style="1" customWidth="1"/>
    <col min="2" max="6" width="13.7109375" style="1" customWidth="1"/>
    <col min="7" max="7" width="11.42578125" style="1"/>
    <col min="8" max="8" width="16.85546875" style="1" customWidth="1"/>
    <col min="9" max="16384" width="11.42578125" style="1"/>
  </cols>
  <sheetData>
    <row r="1" spans="1:16" ht="15.75" customHeight="1" x14ac:dyDescent="0.2">
      <c r="A1" s="35" t="s">
        <v>0</v>
      </c>
      <c r="B1" s="35"/>
      <c r="C1" s="35"/>
      <c r="D1" s="35"/>
      <c r="E1" s="35"/>
      <c r="F1" s="35"/>
    </row>
    <row r="2" spans="1:16" ht="14.25" customHeight="1" x14ac:dyDescent="0.2">
      <c r="A2" s="35" t="s">
        <v>16</v>
      </c>
      <c r="B2" s="35"/>
      <c r="C2" s="35"/>
      <c r="D2" s="35"/>
      <c r="E2" s="35"/>
      <c r="F2" s="35"/>
    </row>
    <row r="4" spans="1:16" ht="23.25" customHeight="1" x14ac:dyDescent="0.2">
      <c r="A4" s="36" t="s">
        <v>1</v>
      </c>
      <c r="B4" s="37" t="s">
        <v>19</v>
      </c>
      <c r="C4" s="37"/>
      <c r="D4" s="37"/>
      <c r="E4" s="37"/>
      <c r="F4" s="38"/>
    </row>
    <row r="5" spans="1:16" ht="27" customHeight="1" x14ac:dyDescent="0.2">
      <c r="A5" s="36"/>
      <c r="B5" s="27">
        <v>2020</v>
      </c>
      <c r="C5" s="27">
        <v>2021</v>
      </c>
      <c r="D5" s="27">
        <v>2022</v>
      </c>
      <c r="E5" s="27">
        <v>2023</v>
      </c>
      <c r="F5" s="28">
        <v>2024</v>
      </c>
    </row>
    <row r="6" spans="1:16" x14ac:dyDescent="0.2">
      <c r="B6" s="24"/>
      <c r="C6" s="24"/>
      <c r="D6" s="25"/>
      <c r="E6" s="26"/>
      <c r="F6" s="26"/>
    </row>
    <row r="7" spans="1:16" ht="17.25" customHeight="1" x14ac:dyDescent="0.2">
      <c r="A7" s="2" t="s">
        <v>2</v>
      </c>
      <c r="B7" s="19">
        <f>SUM(B8:B18)</f>
        <v>1341621</v>
      </c>
      <c r="C7" s="19">
        <f>SUM(C8:C18)</f>
        <v>1442285</v>
      </c>
      <c r="D7" s="19">
        <f>SUM(D8:D18)</f>
        <v>1623310</v>
      </c>
      <c r="E7" s="21">
        <f>SUM(E8:E18)</f>
        <v>1756656</v>
      </c>
      <c r="F7" s="21">
        <f>SUM(F8:F18)</f>
        <v>1501302</v>
      </c>
      <c r="G7" s="3"/>
      <c r="H7" s="4"/>
      <c r="I7" s="4"/>
      <c r="J7" s="5"/>
      <c r="K7" s="6"/>
      <c r="L7" s="6"/>
      <c r="M7" s="6"/>
      <c r="N7" s="6"/>
      <c r="O7" s="6"/>
      <c r="P7" s="3"/>
    </row>
    <row r="8" spans="1:16" ht="15.6" customHeight="1" x14ac:dyDescent="0.2">
      <c r="A8" s="7" t="s">
        <v>3</v>
      </c>
      <c r="B8" s="22">
        <f>SUM(B20+B32)</f>
        <v>17388</v>
      </c>
      <c r="C8" s="22">
        <f t="shared" ref="C8" si="0">SUM(C20+C32)</f>
        <v>20731</v>
      </c>
      <c r="D8" s="22">
        <f>SUM(D20,D32)</f>
        <v>26134</v>
      </c>
      <c r="E8" s="23">
        <f>SUM(E20+E32)</f>
        <v>28287</v>
      </c>
      <c r="F8" s="23">
        <f>SUM(F20+F32)</f>
        <v>11570</v>
      </c>
      <c r="G8" s="3"/>
      <c r="H8" s="3"/>
      <c r="I8" s="3"/>
      <c r="K8" s="7"/>
    </row>
    <row r="9" spans="1:16" ht="15.6" customHeight="1" x14ac:dyDescent="0.2">
      <c r="A9" s="1" t="s">
        <v>4</v>
      </c>
      <c r="B9" s="22">
        <f t="shared" ref="B9:C9" si="1">SUM(B21+B33)</f>
        <v>117456</v>
      </c>
      <c r="C9" s="22">
        <f t="shared" si="1"/>
        <v>122680</v>
      </c>
      <c r="D9" s="22">
        <f t="shared" ref="D9:D18" si="2">SUM(D21,D33)</f>
        <v>133379</v>
      </c>
      <c r="E9" s="23">
        <f t="shared" ref="E9:F18" si="3">SUM(E21+E33)</f>
        <v>149915</v>
      </c>
      <c r="F9" s="23">
        <f t="shared" si="3"/>
        <v>126811</v>
      </c>
    </row>
    <row r="10" spans="1:16" ht="15.6" customHeight="1" x14ac:dyDescent="0.2">
      <c r="A10" s="1" t="s">
        <v>5</v>
      </c>
      <c r="B10" s="22">
        <f t="shared" ref="B10:C10" si="4">SUM(B22+B34)</f>
        <v>164734</v>
      </c>
      <c r="C10" s="22">
        <f t="shared" si="4"/>
        <v>175078</v>
      </c>
      <c r="D10" s="22">
        <f t="shared" si="2"/>
        <v>203226</v>
      </c>
      <c r="E10" s="23">
        <f t="shared" si="3"/>
        <v>220297</v>
      </c>
      <c r="F10" s="23">
        <f t="shared" si="3"/>
        <v>198154</v>
      </c>
    </row>
    <row r="11" spans="1:16" ht="15.6" customHeight="1" x14ac:dyDescent="0.2">
      <c r="A11" s="1" t="s">
        <v>6</v>
      </c>
      <c r="B11" s="22">
        <f t="shared" ref="B11:C11" si="5">SUM(B23+B35)</f>
        <v>178835</v>
      </c>
      <c r="C11" s="22">
        <f t="shared" si="5"/>
        <v>192442</v>
      </c>
      <c r="D11" s="22">
        <f t="shared" si="2"/>
        <v>221611</v>
      </c>
      <c r="E11" s="23">
        <f t="shared" si="3"/>
        <v>242448</v>
      </c>
      <c r="F11" s="23">
        <f t="shared" si="3"/>
        <v>220617</v>
      </c>
    </row>
    <row r="12" spans="1:16" ht="15.6" customHeight="1" x14ac:dyDescent="0.2">
      <c r="A12" s="1" t="s">
        <v>7</v>
      </c>
      <c r="B12" s="22">
        <f t="shared" ref="B12:C12" si="6">SUM(B24+B36)</f>
        <v>171674</v>
      </c>
      <c r="C12" s="22">
        <f t="shared" si="6"/>
        <v>185180</v>
      </c>
      <c r="D12" s="22">
        <f t="shared" si="2"/>
        <v>210370</v>
      </c>
      <c r="E12" s="23">
        <f t="shared" si="3"/>
        <v>226714</v>
      </c>
      <c r="F12" s="23">
        <f t="shared" si="3"/>
        <v>203490</v>
      </c>
    </row>
    <row r="13" spans="1:16" ht="15.6" customHeight="1" x14ac:dyDescent="0.2">
      <c r="A13" s="1" t="s">
        <v>8</v>
      </c>
      <c r="B13" s="22">
        <f t="shared" ref="B13:C13" si="7">SUM(B25+B37)</f>
        <v>160614</v>
      </c>
      <c r="C13" s="22">
        <f t="shared" si="7"/>
        <v>173364</v>
      </c>
      <c r="D13" s="22">
        <f t="shared" si="2"/>
        <v>200261</v>
      </c>
      <c r="E13" s="23">
        <f t="shared" si="3"/>
        <v>220184</v>
      </c>
      <c r="F13" s="23">
        <f t="shared" si="3"/>
        <v>197279</v>
      </c>
    </row>
    <row r="14" spans="1:16" ht="15.6" customHeight="1" x14ac:dyDescent="0.2">
      <c r="A14" s="1" t="s">
        <v>9</v>
      </c>
      <c r="B14" s="22">
        <f t="shared" ref="B14:C14" si="8">SUM(B26+B38)</f>
        <v>131806</v>
      </c>
      <c r="C14" s="22">
        <f t="shared" si="8"/>
        <v>141584</v>
      </c>
      <c r="D14" s="22">
        <f t="shared" si="2"/>
        <v>159124</v>
      </c>
      <c r="E14" s="23">
        <f t="shared" si="3"/>
        <v>166280</v>
      </c>
      <c r="F14" s="23">
        <f t="shared" si="3"/>
        <v>141022</v>
      </c>
    </row>
    <row r="15" spans="1:16" ht="15.6" customHeight="1" x14ac:dyDescent="0.2">
      <c r="A15" s="1" t="s">
        <v>10</v>
      </c>
      <c r="B15" s="22">
        <f t="shared" ref="B15:C15" si="9">SUM(B27+B39)</f>
        <v>110115</v>
      </c>
      <c r="C15" s="22">
        <f t="shared" si="9"/>
        <v>120015</v>
      </c>
      <c r="D15" s="22">
        <f t="shared" si="2"/>
        <v>131235</v>
      </c>
      <c r="E15" s="23">
        <f t="shared" si="3"/>
        <v>142684</v>
      </c>
      <c r="F15" s="23">
        <f t="shared" si="3"/>
        <v>118097</v>
      </c>
    </row>
    <row r="16" spans="1:16" ht="15.6" customHeight="1" x14ac:dyDescent="0.2">
      <c r="A16" s="1" t="s">
        <v>11</v>
      </c>
      <c r="B16" s="22">
        <f t="shared" ref="B16:C16" si="10">SUM(B28+B40)</f>
        <v>86530</v>
      </c>
      <c r="C16" s="22">
        <f t="shared" si="10"/>
        <v>92564</v>
      </c>
      <c r="D16" s="22">
        <f t="shared" si="2"/>
        <v>106096</v>
      </c>
      <c r="E16" s="23">
        <f t="shared" si="3"/>
        <v>110097</v>
      </c>
      <c r="F16" s="23">
        <f t="shared" si="3"/>
        <v>84564</v>
      </c>
    </row>
    <row r="17" spans="1:16" ht="15.6" customHeight="1" x14ac:dyDescent="0.2">
      <c r="A17" s="1" t="s">
        <v>12</v>
      </c>
      <c r="B17" s="22">
        <f t="shared" ref="B17:C17" si="11">SUM(B29+B41)</f>
        <v>78456</v>
      </c>
      <c r="C17" s="22">
        <f t="shared" si="11"/>
        <v>84787</v>
      </c>
      <c r="D17" s="22">
        <f t="shared" si="2"/>
        <v>99250</v>
      </c>
      <c r="E17" s="23">
        <f t="shared" si="3"/>
        <v>106232</v>
      </c>
      <c r="F17" s="23">
        <f t="shared" si="3"/>
        <v>80843</v>
      </c>
    </row>
    <row r="18" spans="1:16" ht="15.6" customHeight="1" x14ac:dyDescent="0.2">
      <c r="A18" s="1" t="s">
        <v>13</v>
      </c>
      <c r="B18" s="22">
        <f t="shared" ref="B18:C18" si="12">SUM(B30+B42)</f>
        <v>124013</v>
      </c>
      <c r="C18" s="22">
        <f t="shared" si="12"/>
        <v>133860</v>
      </c>
      <c r="D18" s="22">
        <f t="shared" si="2"/>
        <v>132624</v>
      </c>
      <c r="E18" s="23">
        <f t="shared" si="3"/>
        <v>143518</v>
      </c>
      <c r="F18" s="23">
        <f t="shared" si="3"/>
        <v>118855</v>
      </c>
    </row>
    <row r="19" spans="1:16" ht="17.25" customHeight="1" x14ac:dyDescent="0.2">
      <c r="A19" s="8" t="s">
        <v>14</v>
      </c>
      <c r="B19" s="19">
        <f>SUM(B20:B30)</f>
        <v>818334</v>
      </c>
      <c r="C19" s="19">
        <f>SUM(C20:C30)</f>
        <v>879006</v>
      </c>
      <c r="D19" s="19">
        <f>SUM(D20:D30)</f>
        <v>990220</v>
      </c>
      <c r="E19" s="19">
        <f>SUM(E20:E30)</f>
        <v>1071560</v>
      </c>
      <c r="F19" s="20">
        <f>SUM(F20:F30)</f>
        <v>915794</v>
      </c>
      <c r="G19" s="9"/>
      <c r="H19" s="10"/>
      <c r="I19" s="10"/>
      <c r="K19" s="11"/>
      <c r="L19" s="11"/>
      <c r="M19" s="11"/>
      <c r="N19" s="11"/>
      <c r="O19" s="11"/>
      <c r="P19" s="3"/>
    </row>
    <row r="20" spans="1:16" ht="15.6" customHeight="1" x14ac:dyDescent="0.2">
      <c r="A20" s="1" t="s">
        <v>3</v>
      </c>
      <c r="B20" s="17">
        <v>16362</v>
      </c>
      <c r="C20" s="17">
        <v>17297</v>
      </c>
      <c r="D20" s="17">
        <v>19804</v>
      </c>
      <c r="E20" s="17">
        <v>21431</v>
      </c>
      <c r="F20" s="18">
        <v>5715</v>
      </c>
      <c r="H20" s="11"/>
      <c r="K20" s="11"/>
    </row>
    <row r="21" spans="1:16" ht="15.6" customHeight="1" x14ac:dyDescent="0.2">
      <c r="A21" s="1" t="s">
        <v>4</v>
      </c>
      <c r="B21" s="17">
        <v>79062</v>
      </c>
      <c r="C21" s="17">
        <v>82151</v>
      </c>
      <c r="D21" s="17">
        <v>89063</v>
      </c>
      <c r="E21" s="17">
        <v>99807</v>
      </c>
      <c r="F21" s="18">
        <v>86395</v>
      </c>
      <c r="H21" s="11"/>
      <c r="K21" s="11"/>
    </row>
    <row r="22" spans="1:16" ht="15.6" customHeight="1" x14ac:dyDescent="0.2">
      <c r="A22" s="1" t="s">
        <v>5</v>
      </c>
      <c r="B22" s="17">
        <v>103679</v>
      </c>
      <c r="C22" s="17">
        <v>109915</v>
      </c>
      <c r="D22" s="17">
        <v>127256</v>
      </c>
      <c r="E22" s="17">
        <v>135933</v>
      </c>
      <c r="F22" s="18">
        <v>123005</v>
      </c>
      <c r="H22" s="11"/>
      <c r="K22" s="11"/>
    </row>
    <row r="23" spans="1:16" ht="15.6" customHeight="1" x14ac:dyDescent="0.2">
      <c r="A23" s="1" t="s">
        <v>6</v>
      </c>
      <c r="B23" s="17">
        <v>112528</v>
      </c>
      <c r="C23" s="17">
        <v>120703</v>
      </c>
      <c r="D23" s="17">
        <v>139158</v>
      </c>
      <c r="E23" s="17">
        <v>153385</v>
      </c>
      <c r="F23" s="18">
        <v>140837</v>
      </c>
      <c r="H23" s="11"/>
      <c r="K23" s="11"/>
    </row>
    <row r="24" spans="1:16" ht="15.6" customHeight="1" x14ac:dyDescent="0.2">
      <c r="A24" s="1" t="s">
        <v>7</v>
      </c>
      <c r="B24" s="17">
        <v>110351</v>
      </c>
      <c r="C24" s="17">
        <v>119128</v>
      </c>
      <c r="D24" s="17">
        <v>139107</v>
      </c>
      <c r="E24" s="17">
        <v>146656</v>
      </c>
      <c r="F24" s="18">
        <v>132445</v>
      </c>
      <c r="H24" s="11"/>
      <c r="K24" s="11"/>
    </row>
    <row r="25" spans="1:16" ht="15.6" customHeight="1" x14ac:dyDescent="0.2">
      <c r="A25" s="1" t="s">
        <v>8</v>
      </c>
      <c r="B25" s="17">
        <v>103660</v>
      </c>
      <c r="C25" s="17">
        <v>112106</v>
      </c>
      <c r="D25" s="17">
        <v>129256</v>
      </c>
      <c r="E25" s="17">
        <v>142671</v>
      </c>
      <c r="F25" s="18">
        <v>129933</v>
      </c>
      <c r="H25" s="11"/>
      <c r="K25" s="11"/>
    </row>
    <row r="26" spans="1:16" ht="15.6" customHeight="1" x14ac:dyDescent="0.2">
      <c r="A26" s="1" t="s">
        <v>9</v>
      </c>
      <c r="B26" s="17">
        <v>75635</v>
      </c>
      <c r="C26" s="17">
        <v>82207</v>
      </c>
      <c r="D26" s="17">
        <v>89119</v>
      </c>
      <c r="E26" s="17">
        <v>93073</v>
      </c>
      <c r="F26" s="18">
        <v>77964</v>
      </c>
      <c r="H26" s="11"/>
      <c r="K26" s="11"/>
    </row>
    <row r="27" spans="1:16" ht="15.6" customHeight="1" x14ac:dyDescent="0.2">
      <c r="A27" s="1" t="s">
        <v>10</v>
      </c>
      <c r="B27" s="17">
        <v>66621</v>
      </c>
      <c r="C27" s="17">
        <v>72174</v>
      </c>
      <c r="D27" s="17">
        <v>79218</v>
      </c>
      <c r="E27" s="17">
        <v>85724</v>
      </c>
      <c r="F27" s="18">
        <v>71253</v>
      </c>
      <c r="H27" s="11"/>
      <c r="K27" s="11"/>
    </row>
    <row r="28" spans="1:16" ht="15.6" customHeight="1" x14ac:dyDescent="0.2">
      <c r="A28" s="1" t="s">
        <v>11</v>
      </c>
      <c r="B28" s="17">
        <v>47352</v>
      </c>
      <c r="C28" s="17">
        <v>51181</v>
      </c>
      <c r="D28" s="17">
        <v>59414</v>
      </c>
      <c r="E28" s="17">
        <v>64293</v>
      </c>
      <c r="F28" s="18">
        <v>49415</v>
      </c>
      <c r="H28" s="11"/>
      <c r="K28" s="11"/>
    </row>
    <row r="29" spans="1:16" ht="15.6" customHeight="1" x14ac:dyDescent="0.2">
      <c r="A29" s="1" t="s">
        <v>12</v>
      </c>
      <c r="B29" s="17">
        <v>39170</v>
      </c>
      <c r="C29" s="17">
        <v>42138</v>
      </c>
      <c r="D29" s="17">
        <v>49510</v>
      </c>
      <c r="E29" s="17">
        <v>53578</v>
      </c>
      <c r="F29" s="18">
        <v>38497</v>
      </c>
      <c r="H29" s="11"/>
      <c r="K29" s="11"/>
    </row>
    <row r="30" spans="1:16" ht="15.6" customHeight="1" x14ac:dyDescent="0.2">
      <c r="A30" s="1" t="s">
        <v>13</v>
      </c>
      <c r="B30" s="17">
        <v>63914</v>
      </c>
      <c r="C30" s="17">
        <v>70006</v>
      </c>
      <c r="D30" s="17">
        <v>69315</v>
      </c>
      <c r="E30" s="17">
        <v>75009</v>
      </c>
      <c r="F30" s="18">
        <v>60335</v>
      </c>
      <c r="H30" s="11"/>
      <c r="K30" s="11"/>
    </row>
    <row r="31" spans="1:16" ht="17.25" customHeight="1" x14ac:dyDescent="0.2">
      <c r="A31" s="8" t="s">
        <v>15</v>
      </c>
      <c r="B31" s="19">
        <f>SUM(B32:B42)</f>
        <v>523287</v>
      </c>
      <c r="C31" s="19">
        <f>SUM(C32:C42)</f>
        <v>563279</v>
      </c>
      <c r="D31" s="19">
        <f>SUM(D32:D42)</f>
        <v>633090</v>
      </c>
      <c r="E31" s="19">
        <f>SUM(E32:E42)</f>
        <v>685096</v>
      </c>
      <c r="F31" s="20">
        <f>SUM(F32:F42)</f>
        <v>585508</v>
      </c>
      <c r="G31" s="9"/>
      <c r="H31" s="10"/>
      <c r="I31" s="6"/>
      <c r="K31" s="11"/>
      <c r="L31" s="11"/>
      <c r="M31" s="11"/>
      <c r="N31" s="11"/>
      <c r="O31" s="11"/>
      <c r="P31" s="3"/>
    </row>
    <row r="32" spans="1:16" ht="15.6" customHeight="1" x14ac:dyDescent="0.2">
      <c r="A32" s="1" t="s">
        <v>3</v>
      </c>
      <c r="B32" s="17">
        <v>1026</v>
      </c>
      <c r="C32" s="17">
        <v>3434</v>
      </c>
      <c r="D32" s="17">
        <v>6330</v>
      </c>
      <c r="E32" s="17">
        <v>6856</v>
      </c>
      <c r="F32" s="18">
        <v>5855</v>
      </c>
    </row>
    <row r="33" spans="1:10" ht="15.6" customHeight="1" x14ac:dyDescent="0.2">
      <c r="A33" s="1" t="s">
        <v>4</v>
      </c>
      <c r="B33" s="17">
        <v>38394</v>
      </c>
      <c r="C33" s="17">
        <v>40529</v>
      </c>
      <c r="D33" s="17">
        <v>44316</v>
      </c>
      <c r="E33" s="17">
        <v>50108</v>
      </c>
      <c r="F33" s="18">
        <v>40416</v>
      </c>
    </row>
    <row r="34" spans="1:10" ht="15.6" customHeight="1" x14ac:dyDescent="0.2">
      <c r="A34" s="1" t="s">
        <v>5</v>
      </c>
      <c r="B34" s="17">
        <v>61055</v>
      </c>
      <c r="C34" s="17">
        <v>65163</v>
      </c>
      <c r="D34" s="17">
        <v>75970</v>
      </c>
      <c r="E34" s="17">
        <v>84364</v>
      </c>
      <c r="F34" s="18">
        <v>75149</v>
      </c>
    </row>
    <row r="35" spans="1:10" ht="15.6" customHeight="1" x14ac:dyDescent="0.2">
      <c r="A35" s="1" t="s">
        <v>6</v>
      </c>
      <c r="B35" s="17">
        <v>66307</v>
      </c>
      <c r="C35" s="17">
        <v>71739</v>
      </c>
      <c r="D35" s="17">
        <v>82453</v>
      </c>
      <c r="E35" s="17">
        <v>89063</v>
      </c>
      <c r="F35" s="18">
        <v>79780</v>
      </c>
    </row>
    <row r="36" spans="1:10" ht="15.6" customHeight="1" x14ac:dyDescent="0.2">
      <c r="A36" s="1" t="s">
        <v>7</v>
      </c>
      <c r="B36" s="17">
        <v>61323</v>
      </c>
      <c r="C36" s="17">
        <v>66052</v>
      </c>
      <c r="D36" s="17">
        <v>71263</v>
      </c>
      <c r="E36" s="17">
        <v>80058</v>
      </c>
      <c r="F36" s="18">
        <v>71045</v>
      </c>
    </row>
    <row r="37" spans="1:10" ht="15.6" customHeight="1" x14ac:dyDescent="0.2">
      <c r="A37" s="1" t="s">
        <v>8</v>
      </c>
      <c r="B37" s="17">
        <v>56954</v>
      </c>
      <c r="C37" s="17">
        <v>61258</v>
      </c>
      <c r="D37" s="17">
        <v>71005</v>
      </c>
      <c r="E37" s="17">
        <v>77513</v>
      </c>
      <c r="F37" s="18">
        <v>67346</v>
      </c>
    </row>
    <row r="38" spans="1:10" ht="15.6" customHeight="1" x14ac:dyDescent="0.2">
      <c r="A38" s="1" t="s">
        <v>9</v>
      </c>
      <c r="B38" s="17">
        <v>56171</v>
      </c>
      <c r="C38" s="17">
        <v>59377</v>
      </c>
      <c r="D38" s="17">
        <v>70005</v>
      </c>
      <c r="E38" s="17">
        <v>73207</v>
      </c>
      <c r="F38" s="18">
        <v>63058</v>
      </c>
    </row>
    <row r="39" spans="1:10" ht="15.6" customHeight="1" x14ac:dyDescent="0.2">
      <c r="A39" s="1" t="s">
        <v>10</v>
      </c>
      <c r="B39" s="17">
        <v>43494</v>
      </c>
      <c r="C39" s="17">
        <v>47841</v>
      </c>
      <c r="D39" s="17">
        <v>52017</v>
      </c>
      <c r="E39" s="17">
        <v>56960</v>
      </c>
      <c r="F39" s="18">
        <v>46844</v>
      </c>
    </row>
    <row r="40" spans="1:10" ht="15.6" customHeight="1" x14ac:dyDescent="0.2">
      <c r="A40" s="1" t="s">
        <v>11</v>
      </c>
      <c r="B40" s="17">
        <v>39178</v>
      </c>
      <c r="C40" s="17">
        <v>41383</v>
      </c>
      <c r="D40" s="17">
        <v>46682</v>
      </c>
      <c r="E40" s="17">
        <v>45804</v>
      </c>
      <c r="F40" s="18">
        <v>35149</v>
      </c>
    </row>
    <row r="41" spans="1:10" ht="15.6" customHeight="1" x14ac:dyDescent="0.2">
      <c r="A41" s="1" t="s">
        <v>12</v>
      </c>
      <c r="B41" s="17">
        <v>39286</v>
      </c>
      <c r="C41" s="17">
        <v>42649</v>
      </c>
      <c r="D41" s="17">
        <v>49740</v>
      </c>
      <c r="E41" s="17">
        <v>52654</v>
      </c>
      <c r="F41" s="18">
        <v>42346</v>
      </c>
    </row>
    <row r="42" spans="1:10" ht="15.6" customHeight="1" x14ac:dyDescent="0.2">
      <c r="A42" s="1" t="s">
        <v>13</v>
      </c>
      <c r="B42" s="17">
        <v>60099</v>
      </c>
      <c r="C42" s="17">
        <v>63854</v>
      </c>
      <c r="D42" s="17">
        <v>63309</v>
      </c>
      <c r="E42" s="17">
        <v>68509</v>
      </c>
      <c r="F42" s="18">
        <v>58520</v>
      </c>
    </row>
    <row r="43" spans="1:10" x14ac:dyDescent="0.2">
      <c r="A43" s="12"/>
      <c r="B43" s="13"/>
      <c r="C43" s="13"/>
      <c r="D43" s="14"/>
      <c r="E43" s="15"/>
      <c r="F43" s="16"/>
    </row>
    <row r="45" spans="1:10" ht="15" customHeight="1" x14ac:dyDescent="0.2">
      <c r="A45" s="34" t="s">
        <v>21</v>
      </c>
      <c r="B45" s="34"/>
      <c r="C45" s="34"/>
      <c r="D45" s="34"/>
      <c r="E45" s="34"/>
      <c r="F45" s="34"/>
      <c r="G45" s="30"/>
      <c r="H45" s="30"/>
      <c r="I45" s="30"/>
      <c r="J45" s="30"/>
    </row>
    <row r="46" spans="1:10" ht="15" customHeight="1" x14ac:dyDescent="0.2">
      <c r="A46" s="40" t="s">
        <v>18</v>
      </c>
      <c r="B46" s="40"/>
      <c r="C46" s="40"/>
      <c r="D46" s="40"/>
      <c r="E46" s="40"/>
      <c r="F46" s="40"/>
      <c r="G46" s="32"/>
      <c r="H46" s="31"/>
      <c r="I46" s="31"/>
      <c r="J46" s="31"/>
    </row>
    <row r="47" spans="1:10" ht="15" customHeight="1" x14ac:dyDescent="0.2">
      <c r="A47" s="39" t="s">
        <v>20</v>
      </c>
      <c r="B47" s="39"/>
      <c r="C47" s="39"/>
      <c r="D47" s="39"/>
      <c r="E47" s="39"/>
      <c r="F47" s="39"/>
    </row>
    <row r="48" spans="1:10" ht="15" customHeight="1" x14ac:dyDescent="0.2">
      <c r="A48" s="33" t="s">
        <v>17</v>
      </c>
      <c r="B48" s="33"/>
      <c r="C48" s="33"/>
      <c r="D48" s="33"/>
      <c r="E48" s="33"/>
      <c r="F48" s="33"/>
      <c r="G48" s="29"/>
      <c r="H48" s="29"/>
      <c r="I48" s="29"/>
      <c r="J48" s="29"/>
    </row>
    <row r="49" ht="15" customHeight="1" x14ac:dyDescent="0.2"/>
  </sheetData>
  <mergeCells count="8">
    <mergeCell ref="A48:F48"/>
    <mergeCell ref="A45:F45"/>
    <mergeCell ref="A1:F1"/>
    <mergeCell ref="A2:F2"/>
    <mergeCell ref="A4:A5"/>
    <mergeCell ref="B4:F4"/>
    <mergeCell ref="A47:F47"/>
    <mergeCell ref="A46:F46"/>
  </mergeCells>
  <printOptions horizontalCentered="1"/>
  <pageMargins left="0.74803149606299213" right="0.74803149606299213" top="0.98425196850393704" bottom="0.98425196850393704" header="0.31496062992125984" footer="0.31496062992125984"/>
  <pageSetup scale="89" orientation="portrait" r:id="rId1"/>
  <headerFooter alignWithMargins="0"/>
  <ignoredErrors>
    <ignoredError sqref="D8:D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</vt:lpstr>
      <vt:lpstr>'3'!Área_de_impresión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2025-10-15T19:14:49Z</cp:lastPrinted>
  <dcterms:created xsi:type="dcterms:W3CDTF">2025-07-28T15:12:27Z</dcterms:created>
  <dcterms:modified xsi:type="dcterms:W3CDTF">2025-10-24T14:23:11Z</dcterms:modified>
</cp:coreProperties>
</file>