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/>
  </bookViews>
  <sheets>
    <sheet name="13" sheetId="1" r:id="rId1"/>
  </sheets>
  <definedNames>
    <definedName name="_xlnm.Print_Area" localSheetId="0">'13'!$A$1:$K$67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J13" i="1" l="1"/>
  <c r="J10" i="1" l="1"/>
  <c r="J9" i="1"/>
  <c r="K9" i="1"/>
  <c r="J12" i="1" l="1"/>
  <c r="J11" i="1" l="1"/>
  <c r="K10" i="1"/>
  <c r="K12" i="1" l="1"/>
  <c r="K11" i="1"/>
</calcChain>
</file>

<file path=xl/sharedStrings.xml><?xml version="1.0" encoding="utf-8"?>
<sst xmlns="http://schemas.openxmlformats.org/spreadsheetml/2006/main" count="17" uniqueCount="17">
  <si>
    <t>Año</t>
  </si>
  <si>
    <t xml:space="preserve">Proporción de la oferta de energía de los recursos renovables </t>
  </si>
  <si>
    <t xml:space="preserve">Oferta total de recursos energéticos </t>
  </si>
  <si>
    <t>Recursos renovables</t>
  </si>
  <si>
    <t>Recursos no renovables</t>
  </si>
  <si>
    <t xml:space="preserve">Total </t>
  </si>
  <si>
    <t>Hidroenergía</t>
  </si>
  <si>
    <t>Eólica</t>
  </si>
  <si>
    <t>Solar</t>
  </si>
  <si>
    <t>Leña</t>
  </si>
  <si>
    <t>Fuente: Secretaría Nacional de Energía, Ministerio de la Presidencia.</t>
  </si>
  <si>
    <t>Cuadro 13. OFERTA DE ENERGÍA EN LA REPÚBLICA, 
POR TIPO DE RECURSOS: AÑOS 2019-23</t>
  </si>
  <si>
    <t>Bagazo</t>
  </si>
  <si>
    <t>Otras primarias</t>
  </si>
  <si>
    <t>Oferta de energía 
(en miles de barriles equivalentes de petróleo)</t>
  </si>
  <si>
    <t>(a) Biogás procedente de la planta de tratamiento de aguas residuales de la ciudad de Panamá y del relleno sanitario de cerro Patacón.</t>
  </si>
  <si>
    <t>1.6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</si>
</sst>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4" fontId="2" fillId="0" borderId="6" xfId="0" applyNumberFormat="1" applyFont="1" applyBorder="1"/>
    <xf numFmtId="164" fontId="1" fillId="0" borderId="4" xfId="0" applyNumberFormat="1" applyFont="1" applyBorder="1"/>
    <xf numFmtId="164" fontId="2" fillId="0" borderId="4" xfId="0" applyNumberFormat="1" applyFont="1" applyBorder="1"/>
    <xf numFmtId="164" fontId="2" fillId="0" borderId="0" xfId="0" applyNumberFormat="1" applyFont="1"/>
    <xf numFmtId="49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 vertical="top"/>
    </xf>
    <xf numFmtId="164" fontId="2" fillId="0" borderId="9" xfId="0" applyNumberFormat="1" applyFont="1" applyBorder="1"/>
    <xf numFmtId="164" fontId="2" fillId="0" borderId="11" xfId="0" applyNumberFormat="1" applyFont="1" applyBorder="1"/>
    <xf numFmtId="164" fontId="2" fillId="0" borderId="7" xfId="0" applyNumberFormat="1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OFERTA  DE ENERGÍA EN LA REPÚBLICA, POR TIPO DE RECURSOS:</a:t>
            </a:r>
          </a:p>
          <a:p>
            <a:pPr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 2019-23</a:t>
            </a:r>
          </a:p>
        </c:rich>
      </c:tx>
      <c:layout>
        <c:manualLayout>
          <c:xMode val="edge"/>
          <c:yMode val="edge"/>
          <c:x val="0.28679604898353372"/>
          <c:y val="6.59356970394928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60183686094544"/>
          <c:y val="0.15410264298717929"/>
          <c:w val="0.80932088634188204"/>
          <c:h val="0.63953129280703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'13'!$J$6:$J$7</c:f>
              <c:strCache>
                <c:ptCount val="2"/>
                <c:pt idx="0">
                  <c:v>Recursos no renovables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FFFF00"/>
              </a:solidFill>
            </a:ln>
          </c:spPr>
          <c:invertIfNegative val="0"/>
          <c:dLbls>
            <c:dLbl>
              <c:idx val="0"/>
              <c:layout>
                <c:manualLayout>
                  <c:x val="-2.9490278437954265E-17"/>
                  <c:y val="4.06869560021830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5DF-4ECC-9B04-CA58DC4BEC9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8257376729001012E-3"/>
                  <c:y val="6.10304340032744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DF-4ECC-9B04-CA58DC4BEC9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1126010523401164E-2"/>
                  <c:y val="2.84808692015280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000" baseline="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8.13739120043663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DF-4ECC-9B04-CA58DC4BEC9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9517431299101246E-2"/>
                  <c:y val="1.83091302009823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5DF-4ECC-9B04-CA58DC4BEC9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38100" tIns="19050" rIns="38100" bIns="19050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'13'!$A$9:$A$13</c:f>
              <c:numCache>
                <c:formatCode>General</c:formatCode>
                <c:ptCount val="5"/>
                <c:pt idx="0" formatCode="@">
                  <c:v>2019</c:v>
                </c:pt>
                <c:pt idx="1">
                  <c:v>2020</c:v>
                </c:pt>
                <c:pt idx="2" formatCode="@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'13'!$J$9:$J$13</c:f>
              <c:numCache>
                <c:formatCode>#,##0.0</c:formatCode>
                <c:ptCount val="5"/>
                <c:pt idx="0">
                  <c:v>31828.3</c:v>
                </c:pt>
                <c:pt idx="1">
                  <c:v>21424.799999999999</c:v>
                </c:pt>
                <c:pt idx="2">
                  <c:v>24272.329999999998</c:v>
                </c:pt>
                <c:pt idx="3">
                  <c:v>26054.604999999996</c:v>
                </c:pt>
                <c:pt idx="4">
                  <c:v>28790.899999999998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5DF-4ECC-9B04-CA58DC4BEC9D}"/>
            </c:ext>
          </c:extLst>
        </c:ser>
        <c:ser>
          <c:idx val="1"/>
          <c:order val="1"/>
          <c:tx>
            <c:strRef>
              <c:f>'13'!$C$6:$I$6</c:f>
              <c:strCache>
                <c:ptCount val="1"/>
                <c:pt idx="0">
                  <c:v>Recursos renovables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5DF-4ECC-9B04-CA58DC4BEC9D}"/>
              </c:ext>
            </c:extLst>
          </c:dPt>
          <c:dLbls>
            <c:dLbl>
              <c:idx val="0"/>
              <c:layout>
                <c:manualLayout>
                  <c:x val="6.1524988834940264E-3"/>
                  <c:y val="4.0686956002183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DF-4ECC-9B04-CA58DC4BEC9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321594758108953E-3"/>
                  <c:y val="2.0343478001091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DF-4ECC-9B04-CA58DC4BEC9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4664464306386973E-3"/>
                  <c:y val="2.1565688529819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DF-4ECC-9B04-CA58DC4BEC9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683604879238765E-2"/>
                  <c:y val="4.60787785968037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5DF-4ECC-9B04-CA58DC4BEC9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6514753458000844E-3"/>
                  <c:y val="2.0343478001091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5DF-4ECC-9B04-CA58DC4BEC9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lIns="38100" tIns="19050" rIns="38100" bIns="19050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'13'!$A$9:$A$13</c:f>
              <c:numCache>
                <c:formatCode>General</c:formatCode>
                <c:ptCount val="5"/>
                <c:pt idx="0" formatCode="@">
                  <c:v>2019</c:v>
                </c:pt>
                <c:pt idx="1">
                  <c:v>2020</c:v>
                </c:pt>
                <c:pt idx="2" formatCode="@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'13'!$C$9:$C$13</c:f>
              <c:numCache>
                <c:formatCode>#,##0.0</c:formatCode>
                <c:ptCount val="5"/>
                <c:pt idx="0">
                  <c:v>6106.3999999999987</c:v>
                </c:pt>
                <c:pt idx="1">
                  <c:v>7473.2000000000007</c:v>
                </c:pt>
                <c:pt idx="2">
                  <c:v>8164.7699999999995</c:v>
                </c:pt>
                <c:pt idx="3">
                  <c:v>8055.5949999999993</c:v>
                </c:pt>
                <c:pt idx="4">
                  <c:v>7039.2000000000007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25DF-4ECC-9B04-CA58DC4BEC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5790592"/>
        <c:axId val="1395787872"/>
      </c:barChart>
      <c:catAx>
        <c:axId val="139579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 i="0" baseline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PA" b="0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3920266991489108"/>
              <c:y val="0.86209918242229933"/>
            </c:manualLayout>
          </c:layout>
          <c:overlay val="0"/>
        </c:title>
        <c:numFmt formatCode="@" sourceLinked="1"/>
        <c:majorTickMark val="out"/>
        <c:minorTickMark val="none"/>
        <c:tickLblPos val="nextTo"/>
        <c:spPr>
          <a:ln w="9525">
            <a:solidFill>
              <a:schemeClr val="tx1">
                <a:lumMod val="95000"/>
                <a:lumOff val="5000"/>
              </a:schemeClr>
            </a:solidFill>
          </a:ln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A"/>
          </a:p>
        </c:txPr>
        <c:crossAx val="139578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787872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95000"/>
                  <a:lumOff val="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 i="0" baseline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PA" b="0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Miles de barriles equivalentes</a:t>
                </a:r>
              </a:p>
              <a:p>
                <a:pPr>
                  <a:defRPr b="0" i="0" baseline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PA" b="0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petróleo</a:t>
                </a:r>
              </a:p>
            </c:rich>
          </c:tx>
          <c:layout>
            <c:manualLayout>
              <c:xMode val="edge"/>
              <c:yMode val="edge"/>
              <c:x val="9.6285235569368605E-2"/>
              <c:y val="0.3374402150006255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solidFill>
            <a:schemeClr val="bg1"/>
          </a:solidFill>
          <a:ln w="9525">
            <a:solidFill>
              <a:schemeClr val="tx1">
                <a:lumMod val="95000"/>
                <a:lumOff val="5000"/>
              </a:schemeClr>
            </a:solidFill>
          </a:ln>
        </c:spPr>
        <c:txPr>
          <a:bodyPr rot="0" vert="horz"/>
          <a:lstStyle/>
          <a:p>
            <a:pPr>
              <a:defRPr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A"/>
          </a:p>
        </c:txPr>
        <c:crossAx val="1395790592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9749983007549124"/>
          <c:y val="0.90243614231017599"/>
          <c:w val="0.70114625426799493"/>
          <c:h val="4.3912018311888949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378277</xdr:colOff>
      <xdr:row>18</xdr:row>
      <xdr:rowOff>16044</xdr:rowOff>
    </xdr:from>
    <xdr:to>
      <xdr:col>10</xdr:col>
      <xdr:colOff>140152</xdr:colOff>
      <xdr:row>59</xdr:row>
      <xdr:rowOff>100692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zoomScale="98" zoomScaleNormal="98" workbookViewId="0">
      <selection activeCell="O17" sqref="O17"/>
    </sheetView>
  </sheetViews>
  <sheetFormatPr baseColWidth="10" defaultColWidth="11.42578125" defaultRowHeight="12.75" x14ac:dyDescent="0.2"/>
  <cols>
    <col min="1" max="1" width="13.28515625" style="1" customWidth="1"/>
    <col min="2" max="2" width="14.85546875" style="1" customWidth="1"/>
    <col min="3" max="3" width="14" style="1" customWidth="1"/>
    <col min="4" max="4" width="15.42578125" style="1" customWidth="1"/>
    <col min="5" max="5" width="12.42578125" style="1" customWidth="1"/>
    <col min="6" max="7" width="12.5703125" style="1" customWidth="1"/>
    <col min="8" max="8" width="14" style="1" customWidth="1"/>
    <col min="9" max="9" width="11.5703125" style="1" customWidth="1"/>
    <col min="10" max="10" width="13.7109375" style="1" customWidth="1"/>
    <col min="11" max="11" width="14.85546875" style="1" customWidth="1"/>
    <col min="12" max="16384" width="11.42578125" style="1"/>
  </cols>
  <sheetData>
    <row r="1" spans="1:20" ht="18.75" customHeight="1" x14ac:dyDescent="0.2">
      <c r="A1" s="22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0" ht="20.4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20" ht="11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15"/>
    </row>
    <row r="4" spans="1:20" ht="13.5" customHeight="1" x14ac:dyDescent="0.2">
      <c r="A4" s="24" t="s">
        <v>0</v>
      </c>
      <c r="B4" s="27" t="s">
        <v>14</v>
      </c>
      <c r="C4" s="24"/>
      <c r="D4" s="24"/>
      <c r="E4" s="24"/>
      <c r="F4" s="24"/>
      <c r="G4" s="24"/>
      <c r="H4" s="24"/>
      <c r="I4" s="24"/>
      <c r="J4" s="28"/>
      <c r="K4" s="31" t="s">
        <v>1</v>
      </c>
    </row>
    <row r="5" spans="1:20" ht="18" customHeight="1" x14ac:dyDescent="0.2">
      <c r="A5" s="25"/>
      <c r="B5" s="29"/>
      <c r="C5" s="26"/>
      <c r="D5" s="26"/>
      <c r="E5" s="26"/>
      <c r="F5" s="26"/>
      <c r="G5" s="26"/>
      <c r="H5" s="26"/>
      <c r="I5" s="26"/>
      <c r="J5" s="30"/>
      <c r="K5" s="32"/>
      <c r="M5" s="3"/>
      <c r="N5" s="3"/>
      <c r="O5" s="3"/>
      <c r="P5" s="3"/>
      <c r="Q5" s="3"/>
      <c r="R5" s="3"/>
      <c r="S5" s="3"/>
      <c r="T5" s="3"/>
    </row>
    <row r="6" spans="1:20" ht="26.25" customHeight="1" x14ac:dyDescent="0.2">
      <c r="A6" s="25"/>
      <c r="B6" s="27" t="s">
        <v>2</v>
      </c>
      <c r="C6" s="34" t="s">
        <v>3</v>
      </c>
      <c r="D6" s="35"/>
      <c r="E6" s="35"/>
      <c r="F6" s="36"/>
      <c r="G6" s="35"/>
      <c r="H6" s="35"/>
      <c r="I6" s="35"/>
      <c r="J6" s="31" t="s">
        <v>4</v>
      </c>
      <c r="K6" s="32"/>
    </row>
    <row r="7" spans="1:20" ht="25.5" x14ac:dyDescent="0.2">
      <c r="A7" s="26"/>
      <c r="B7" s="29"/>
      <c r="C7" s="19" t="s">
        <v>5</v>
      </c>
      <c r="D7" s="19" t="s">
        <v>6</v>
      </c>
      <c r="E7" s="20" t="s">
        <v>7</v>
      </c>
      <c r="F7" s="20" t="s">
        <v>8</v>
      </c>
      <c r="G7" s="20" t="s">
        <v>9</v>
      </c>
      <c r="H7" s="20" t="s">
        <v>12</v>
      </c>
      <c r="I7" s="20" t="s">
        <v>13</v>
      </c>
      <c r="J7" s="32"/>
      <c r="K7" s="33"/>
    </row>
    <row r="8" spans="1:20" ht="7.5" customHeight="1" x14ac:dyDescent="0.2">
      <c r="A8" s="21"/>
      <c r="B8" s="16"/>
      <c r="C8" s="16"/>
      <c r="D8" s="17"/>
      <c r="E8" s="16"/>
      <c r="F8" s="4"/>
      <c r="G8" s="16"/>
      <c r="H8" s="16"/>
      <c r="I8" s="16"/>
      <c r="J8" s="16"/>
      <c r="K8" s="18"/>
    </row>
    <row r="9" spans="1:20" s="7" customFormat="1" ht="42.75" customHeight="1" x14ac:dyDescent="0.2">
      <c r="A9" s="8">
        <v>2019</v>
      </c>
      <c r="B9" s="5">
        <v>37934.699999999997</v>
      </c>
      <c r="C9" s="5">
        <v>6106.3999999999987</v>
      </c>
      <c r="D9" s="4">
        <v>3157.7</v>
      </c>
      <c r="E9" s="4">
        <v>449</v>
      </c>
      <c r="F9" s="4">
        <v>182.6</v>
      </c>
      <c r="G9" s="4">
        <v>1484.8</v>
      </c>
      <c r="H9" s="6">
        <v>791.4</v>
      </c>
      <c r="I9" s="6">
        <v>40.9</v>
      </c>
      <c r="J9" s="4">
        <f>B9-C9</f>
        <v>31828.3</v>
      </c>
      <c r="K9" s="6">
        <f>C9*100/B9</f>
        <v>16.097135340466643</v>
      </c>
    </row>
    <row r="10" spans="1:20" s="7" customFormat="1" ht="42.75" customHeight="1" x14ac:dyDescent="0.2">
      <c r="A10" s="9">
        <v>2020</v>
      </c>
      <c r="B10" s="5">
        <v>28898</v>
      </c>
      <c r="C10" s="5">
        <v>7473.2000000000007</v>
      </c>
      <c r="D10" s="4">
        <v>4555.8</v>
      </c>
      <c r="E10" s="4">
        <v>362</v>
      </c>
      <c r="F10" s="4">
        <v>238.5</v>
      </c>
      <c r="G10" s="4">
        <v>1475.7</v>
      </c>
      <c r="H10" s="6">
        <v>781.1</v>
      </c>
      <c r="I10" s="6">
        <v>60.1</v>
      </c>
      <c r="J10" s="4">
        <f>B10-C10</f>
        <v>21424.799999999999</v>
      </c>
      <c r="K10" s="6">
        <f t="shared" ref="K10:K12" si="0">C10*100/B10</f>
        <v>25.86061319122431</v>
      </c>
    </row>
    <row r="11" spans="1:20" s="7" customFormat="1" ht="42.75" customHeight="1" x14ac:dyDescent="0.2">
      <c r="A11" s="8">
        <v>2021</v>
      </c>
      <c r="B11" s="5">
        <v>32437.1</v>
      </c>
      <c r="C11" s="5">
        <v>8164.7699999999995</v>
      </c>
      <c r="D11" s="4">
        <v>5170.74</v>
      </c>
      <c r="E11" s="4">
        <v>328.14</v>
      </c>
      <c r="F11" s="4">
        <v>416.03</v>
      </c>
      <c r="G11" s="4">
        <v>1466.9</v>
      </c>
      <c r="H11" s="6">
        <v>737.79</v>
      </c>
      <c r="I11" s="6">
        <v>45.17</v>
      </c>
      <c r="J11" s="4">
        <f>B11-C11</f>
        <v>24272.329999999998</v>
      </c>
      <c r="K11" s="6">
        <f t="shared" si="0"/>
        <v>25.17108496135598</v>
      </c>
    </row>
    <row r="12" spans="1:20" s="7" customFormat="1" ht="42.75" customHeight="1" x14ac:dyDescent="0.2">
      <c r="A12" s="9">
        <v>2022</v>
      </c>
      <c r="B12" s="5">
        <v>34110.199999999997</v>
      </c>
      <c r="C12" s="5">
        <v>8055.5949999999993</v>
      </c>
      <c r="D12" s="4">
        <v>5029.5569999999998</v>
      </c>
      <c r="E12" s="4">
        <v>358.91300000000001</v>
      </c>
      <c r="F12" s="4">
        <v>435.65499999999997</v>
      </c>
      <c r="G12" s="4">
        <v>1461.1079999999999</v>
      </c>
      <c r="H12" s="6">
        <v>717.76</v>
      </c>
      <c r="I12" s="6">
        <v>52.601999999999997</v>
      </c>
      <c r="J12" s="4">
        <f>B12-C12</f>
        <v>26054.604999999996</v>
      </c>
      <c r="K12" s="6">
        <f t="shared" si="0"/>
        <v>23.616381610192843</v>
      </c>
    </row>
    <row r="13" spans="1:20" s="7" customFormat="1" ht="42.75" customHeight="1" x14ac:dyDescent="0.2">
      <c r="A13" s="13">
        <v>2023</v>
      </c>
      <c r="B13" s="5">
        <v>35830.1</v>
      </c>
      <c r="C13" s="5">
        <v>7039.2000000000007</v>
      </c>
      <c r="D13" s="4">
        <v>3804.8</v>
      </c>
      <c r="E13" s="4">
        <v>552.5</v>
      </c>
      <c r="F13" s="4">
        <v>537.1</v>
      </c>
      <c r="G13" s="4">
        <v>1452.1</v>
      </c>
      <c r="H13" s="6">
        <v>691.1</v>
      </c>
      <c r="I13" s="14" t="s">
        <v>16</v>
      </c>
      <c r="J13" s="4">
        <f>B13-C13</f>
        <v>28790.899999999998</v>
      </c>
      <c r="K13" s="6">
        <f>C13*100/B13</f>
        <v>19.646051783277194</v>
      </c>
    </row>
    <row r="14" spans="1:20" ht="15" customHeight="1" x14ac:dyDescent="0.2">
      <c r="A14" s="10"/>
      <c r="B14" s="11"/>
      <c r="C14" s="11"/>
      <c r="D14" s="12"/>
      <c r="E14" s="12"/>
      <c r="F14" s="12"/>
      <c r="G14" s="12"/>
      <c r="H14" s="11"/>
      <c r="I14" s="11"/>
      <c r="J14" s="11"/>
      <c r="K14" s="11"/>
    </row>
    <row r="15" spans="1:20" ht="10.5" customHeight="1" x14ac:dyDescent="0.2"/>
    <row r="16" spans="1:20" ht="10.5" customHeight="1" x14ac:dyDescent="0.2">
      <c r="A16" s="1" t="s">
        <v>15</v>
      </c>
    </row>
    <row r="17" spans="1:7" ht="15" customHeight="1" x14ac:dyDescent="0.2">
      <c r="A17" s="1" t="s">
        <v>10</v>
      </c>
      <c r="G17" s="7"/>
    </row>
    <row r="20" spans="1:7" x14ac:dyDescent="0.2">
      <c r="D20" s="7"/>
      <c r="E20" s="7"/>
      <c r="F20" s="7"/>
      <c r="G20" s="7"/>
    </row>
    <row r="21" spans="1:7" x14ac:dyDescent="0.2">
      <c r="D21" s="7"/>
      <c r="E21" s="7"/>
      <c r="F21" s="7"/>
    </row>
  </sheetData>
  <mergeCells count="7">
    <mergeCell ref="A1:K2"/>
    <mergeCell ref="A4:A7"/>
    <mergeCell ref="B4:J5"/>
    <mergeCell ref="K4:K7"/>
    <mergeCell ref="B6:B7"/>
    <mergeCell ref="C6:I6"/>
    <mergeCell ref="J6:J7"/>
  </mergeCells>
  <pageMargins left="0.74803149606299213" right="0.74803149606299213" top="0.98425196850393704" bottom="0.9842519685039370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</vt:lpstr>
      <vt:lpstr>'13'!Área_de_impresión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CAICEDO</dc:creator>
  <cp:lastModifiedBy>ARTURO CAICEDO</cp:lastModifiedBy>
  <cp:lastPrinted>2025-07-16T19:53:43Z</cp:lastPrinted>
  <dcterms:created xsi:type="dcterms:W3CDTF">2024-07-05T16:54:14Z</dcterms:created>
  <dcterms:modified xsi:type="dcterms:W3CDTF">2025-12-10T17:11:11Z</dcterms:modified>
</cp:coreProperties>
</file>