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COMERCIO_EXTERIOR\PUBLICACIONES\PUBLICACIONES\Importacion\2024\"/>
    </mc:Choice>
  </mc:AlternateContent>
  <bookViews>
    <workbookView xWindow="0" yWindow="0" windowWidth="12270" windowHeight="11670"/>
  </bookViews>
  <sheets>
    <sheet name="Cuadro 3" sheetId="1" r:id="rId1"/>
  </sheets>
  <definedNames>
    <definedName name="_xlnm.Print_Area" localSheetId="0">'Cuadro 3'!$A$1:$E$43</definedName>
    <definedName name="Consulta_desde_INECP_NEW" localSheetId="0" hidden="1">'Cuadro 3'!$A$13:$E$38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6" i="1"/>
  <c r="E17" i="1"/>
  <c r="E20" i="1"/>
  <c r="E21" i="1"/>
  <c r="E22" i="1"/>
  <c r="E23" i="1"/>
  <c r="E24" i="1"/>
  <c r="E25" i="1"/>
  <c r="E26" i="1"/>
  <c r="E27" i="1"/>
  <c r="E28" i="1"/>
  <c r="E29" i="1"/>
  <c r="E30" i="1"/>
  <c r="E37" i="1" l="1"/>
  <c r="E34" i="1"/>
  <c r="E31" i="1"/>
  <c r="E38" i="1"/>
  <c r="E36" i="1"/>
  <c r="E35" i="1"/>
  <c r="E32" i="1"/>
  <c r="E33" i="1"/>
  <c r="E18" i="1"/>
  <c r="E15" i="1"/>
</calcChain>
</file>

<file path=xl/connections.xml><?xml version="1.0" encoding="utf-8"?>
<connections xmlns="http://schemas.openxmlformats.org/spreadsheetml/2006/main">
  <connection id="1" name="Consulta desde INECP_NEW" type="1" refreshedVersion="5" background="1" refreshOnLoad="1" saveData="1">
    <dbPr connection="DSN=INECP;UID=IMPORT02;DBQ=INECP;DBA=W;APA=T;EXC=F;FEN=T;QTO=T;FRC=10;FDL=10;LOB=T;RST=T;BTD=F;BNF=F;BAM=IfAllSuccessful;NUM=NLS;DPM=F;MTS=T;MDI=F;CSR=F;FWC=F;FBS=64000;TLO=O;MLD=0;ODA=F;STE=F;TSZ=8192;AST=FLOAT;" command="SELECT V_IMPCUADRO_03.ANIO, V_IMPCUADRO_03.ORDEN, V_IMPCUADRO_03.ORDEN2, V_IMPCUADRO_03.VIA, V_IMPCUADRO_03.VIA_DESEMBARQUE, V_IMPCUADRO_03.BRUTO, V_IMPCUADRO_03.NETO, V_IMPCUADRO_03.CIF, V_IMPCUADRO_03.CIF_PORCENTAJE_x000d__x000a_FROM ENCUESTA.V_IMPCUADRO_03 V_IMPCUADRO_03"/>
  </connection>
</connections>
</file>

<file path=xl/sharedStrings.xml><?xml version="1.0" encoding="utf-8"?>
<sst xmlns="http://schemas.openxmlformats.org/spreadsheetml/2006/main" count="45" uniqueCount="44">
  <si>
    <t>Vía y lugar de desembarque</t>
  </si>
  <si>
    <t>Importación</t>
  </si>
  <si>
    <t>Peso (en miles de kilos)</t>
  </si>
  <si>
    <t xml:space="preserve"> </t>
  </si>
  <si>
    <t>Bruto</t>
  </si>
  <si>
    <t>Neto</t>
  </si>
  <si>
    <t>VIA_DESEMBARQUE</t>
  </si>
  <si>
    <t>BRUTO</t>
  </si>
  <si>
    <t>NETO</t>
  </si>
  <si>
    <t>CIF</t>
  </si>
  <si>
    <t>TOTAL</t>
  </si>
  <si>
    <t>Aérea</t>
  </si>
  <si>
    <t>Marítima</t>
  </si>
  <si>
    <t>Terrestre</t>
  </si>
  <si>
    <t>CIF_PORCENTAJE</t>
  </si>
  <si>
    <t xml:space="preserve">Cuadro 3.  IMPORTACIÓN A LA REPÚBLICA, POR PESO, VALOR Y PORCENTAJE, </t>
  </si>
  <si>
    <t>Valor CIF                   (En miles de balboas)</t>
  </si>
  <si>
    <t>0.0 Cuando la cantidad es menor a la mitad de la unidad o fracción decimal adoptada, para la expresión del dato.</t>
  </si>
  <si>
    <t xml:space="preserve">Fuente:  Sistema de Gestión Aduanera (SIGA), de la Autoridad Nacional de Aduanas. </t>
  </si>
  <si>
    <t>Porcentaje             (CIF)</t>
  </si>
  <si>
    <t>Aeropuerto Internacional de Tocumen</t>
  </si>
  <si>
    <t>David (Chiriquí)</t>
  </si>
  <si>
    <t>Almirante (Bocas del Toro)</t>
  </si>
  <si>
    <t>Chiriquí Grande-Rambala</t>
  </si>
  <si>
    <t>Colon Container Terminal</t>
  </si>
  <si>
    <t>Colón 2000</t>
  </si>
  <si>
    <t>Howard de Carga Sea</t>
  </si>
  <si>
    <t>PSA Panama International Terminal</t>
  </si>
  <si>
    <t>Puerto Armuelles (Chiriquí)</t>
  </si>
  <si>
    <t>Puerto Bahía Las Minas</t>
  </si>
  <si>
    <t>Puerto de Balboa (Panamá)</t>
  </si>
  <si>
    <t>Puerto de Cristóbal</t>
  </si>
  <si>
    <t>Puerto de Manzanillo</t>
  </si>
  <si>
    <t>Rodman</t>
  </si>
  <si>
    <t>Guabito (Bocas Del Toro)</t>
  </si>
  <si>
    <t>Paso Canoas (Chiriquí)</t>
  </si>
  <si>
    <t>Rio Sereno Land</t>
  </si>
  <si>
    <t>Zona Libre de Colón</t>
  </si>
  <si>
    <t>Zonas Francas (Panamá)</t>
  </si>
  <si>
    <t>Zonas Libres de Petróleo</t>
  </si>
  <si>
    <t>Almacenes de Depósito (Panamá)</t>
  </si>
  <si>
    <t>SEGÚN VÍA Y LUGAR DE DESEMBARQUE:  AÑO 2024</t>
  </si>
  <si>
    <t>0    Cuando la cantidad es menor a la mitad de la unidad o fracción decimal adoptada, para la expresión del dato.</t>
  </si>
  <si>
    <t>NOTA:  de existir diferencia entre el total y los parciales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</si>
</sst>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3" fontId="1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3" fontId="5" fillId="2" borderId="4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3" fontId="5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3" fontId="1" fillId="2" borderId="0" xfId="0" applyNumberFormat="1" applyFont="1" applyFill="1" applyAlignment="1">
      <alignment vertical="center"/>
    </xf>
    <xf numFmtId="164" fontId="1" fillId="2" borderId="0" xfId="0" applyNumberFormat="1" applyFont="1" applyFill="1" applyAlignment="1">
      <alignment vertical="center"/>
    </xf>
    <xf numFmtId="3" fontId="1" fillId="2" borderId="4" xfId="0" applyNumberFormat="1" applyFont="1" applyFill="1" applyBorder="1" applyAlignment="1">
      <alignment vertical="center"/>
    </xf>
    <xf numFmtId="3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3" fontId="7" fillId="2" borderId="0" xfId="0" applyNumberFormat="1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3" fontId="7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164" fontId="1" fillId="2" borderId="2" xfId="0" applyNumberFormat="1" applyFont="1" applyFill="1" applyBorder="1" applyAlignment="1">
      <alignment vertical="center"/>
    </xf>
    <xf numFmtId="3" fontId="1" fillId="2" borderId="5" xfId="0" applyNumberFormat="1" applyFont="1" applyFill="1" applyBorder="1" applyAlignment="1">
      <alignment vertical="center"/>
    </xf>
    <xf numFmtId="3" fontId="1" fillId="2" borderId="0" xfId="0" applyNumberFormat="1" applyFont="1" applyFill="1" applyBorder="1" applyAlignment="1">
      <alignment vertical="center"/>
    </xf>
    <xf numFmtId="164" fontId="5" fillId="2" borderId="0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3" fontId="1" fillId="0" borderId="4" xfId="0" applyNumberFormat="1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0" fontId="3" fillId="2" borderId="0" xfId="0" applyFont="1" applyFill="1" applyAlignment="1"/>
    <xf numFmtId="3" fontId="9" fillId="3" borderId="0" xfId="0" applyNumberFormat="1" applyFont="1" applyFill="1" applyBorder="1" applyAlignment="1">
      <alignment vertical="center"/>
    </xf>
    <xf numFmtId="0" fontId="9" fillId="3" borderId="12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164" fontId="9" fillId="3" borderId="0" xfId="0" applyNumberFormat="1" applyFont="1" applyFill="1" applyBorder="1" applyAlignment="1">
      <alignment vertical="center"/>
    </xf>
    <xf numFmtId="0" fontId="9" fillId="3" borderId="9" xfId="0" applyFont="1" applyFill="1" applyBorder="1" applyAlignment="1">
      <alignment horizontal="centerContinuous" vertical="center"/>
    </xf>
    <xf numFmtId="0" fontId="9" fillId="3" borderId="10" xfId="0" applyFont="1" applyFill="1" applyBorder="1" applyAlignment="1">
      <alignment horizontal="centerContinuous" vertical="center"/>
    </xf>
    <xf numFmtId="3" fontId="9" fillId="3" borderId="10" xfId="0" applyNumberFormat="1" applyFont="1" applyFill="1" applyBorder="1" applyAlignment="1">
      <alignment horizontal="centerContinuous" vertical="center"/>
    </xf>
    <xf numFmtId="164" fontId="9" fillId="3" borderId="10" xfId="0" applyNumberFormat="1" applyFont="1" applyFill="1" applyBorder="1" applyAlignment="1">
      <alignment horizontal="centerContinuous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164" fontId="1" fillId="2" borderId="3" xfId="0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3" fontId="9" fillId="3" borderId="11" xfId="0" applyNumberFormat="1" applyFont="1" applyFill="1" applyBorder="1" applyAlignment="1">
      <alignment horizontal="center" vertical="center" wrapText="1"/>
    </xf>
    <xf numFmtId="3" fontId="9" fillId="3" borderId="7" xfId="0" applyNumberFormat="1" applyFont="1" applyFill="1" applyBorder="1" applyAlignment="1">
      <alignment horizontal="center" vertical="center" wrapText="1"/>
    </xf>
    <xf numFmtId="164" fontId="9" fillId="3" borderId="9" xfId="0" applyNumberFormat="1" applyFont="1" applyFill="1" applyBorder="1" applyAlignment="1">
      <alignment horizontal="center" vertical="center" wrapText="1"/>
    </xf>
    <xf numFmtId="164" fontId="9" fillId="3" borderId="8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/>
    </xf>
    <xf numFmtId="165" fontId="1" fillId="2" borderId="0" xfId="0" applyNumberFormat="1" applyFont="1" applyFill="1" applyAlignment="1">
      <alignment vertical="center"/>
    </xf>
  </cellXfs>
  <cellStyles count="1">
    <cellStyle name="Normal" xfId="0" builtinId="0"/>
  </cellStyles>
  <dxfs count="7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</dxf>
  </dxfs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refreshOnLoad="1" growShrinkType="overwriteClear" adjustColumnWidth="0" connectionId="1" autoFormatId="16" applyNumberFormats="0" applyBorderFormats="0" applyFontFormats="0" applyPatternFormats="0" applyAlignmentFormats="0" applyWidthHeightFormats="0">
  <queryTableRefresh preserveSortFilterLayout="0" nextId="12">
    <queryTableFields count="5">
      <queryTableField id="5" name="VIA_DESEMBARQUE" tableColumnId="5"/>
      <queryTableField id="6" name="BRUTO" tableColumnId="6"/>
      <queryTableField id="7" name="NETO" tableColumnId="7"/>
      <queryTableField id="8" name="CIF" tableColumnId="8"/>
      <queryTableField id="9" name="CIF_PORCENTAJE" tableColumnId="9"/>
    </queryTableFields>
    <queryTableDeletedFields count="4">
      <deletedField name="VIA"/>
      <deletedField name="ORDEN2"/>
      <deletedField name="ORDEN"/>
      <deletedField name="ANIO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INECP_NEW" displayName="Tabla_Consulta_desde_INECP_NEW" ref="A13:E38" tableType="queryTable" totalsRowShown="0" headerRowDxfId="6" dataDxfId="5">
  <autoFilter ref="A13:E38"/>
  <tableColumns count="5">
    <tableColumn id="5" uniqueName="5" name="VIA_DESEMBARQUE" queryTableFieldId="5" dataDxfId="4"/>
    <tableColumn id="6" uniqueName="6" name="BRUTO" queryTableFieldId="6" dataDxfId="3"/>
    <tableColumn id="7" uniqueName="7" name="NETO" queryTableFieldId="7" dataDxfId="2"/>
    <tableColumn id="8" uniqueName="8" name="CIF" queryTableFieldId="8" dataDxfId="1"/>
    <tableColumn id="9" uniqueName="9" name="CIF_PORCENTAJE" queryTableFieldId="9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showGridLines="0" tabSelected="1" workbookViewId="0">
      <selection activeCell="B21" sqref="B21"/>
    </sheetView>
  </sheetViews>
  <sheetFormatPr baseColWidth="10" defaultColWidth="11.42578125" defaultRowHeight="14.25" x14ac:dyDescent="0.25"/>
  <cols>
    <col min="1" max="1" width="38.140625" style="22" customWidth="1"/>
    <col min="2" max="3" width="20.7109375" style="1" customWidth="1"/>
    <col min="4" max="4" width="20.7109375" style="15" customWidth="1"/>
    <col min="5" max="5" width="16.85546875" style="16" customWidth="1"/>
    <col min="6" max="16384" width="11.42578125" style="1"/>
  </cols>
  <sheetData>
    <row r="1" spans="1:5" ht="15" customHeight="1" x14ac:dyDescent="0.25">
      <c r="A1" s="47" t="s">
        <v>15</v>
      </c>
      <c r="B1" s="47"/>
      <c r="C1" s="47"/>
      <c r="D1" s="47"/>
      <c r="E1" s="47"/>
    </row>
    <row r="2" spans="1:5" ht="15" customHeight="1" x14ac:dyDescent="0.25">
      <c r="A2" s="47" t="s">
        <v>41</v>
      </c>
      <c r="B2" s="47"/>
      <c r="C2" s="47"/>
      <c r="D2" s="47"/>
      <c r="E2" s="47"/>
    </row>
    <row r="3" spans="1:5" x14ac:dyDescent="0.25">
      <c r="A3" s="19"/>
      <c r="B3" s="2"/>
      <c r="C3" s="2"/>
      <c r="D3" s="3"/>
      <c r="E3" s="4"/>
    </row>
    <row r="4" spans="1:5" ht="12" customHeight="1" x14ac:dyDescent="0.25">
      <c r="A4" s="48" t="s">
        <v>0</v>
      </c>
      <c r="B4" s="32"/>
      <c r="C4" s="33"/>
      <c r="D4" s="31"/>
      <c r="E4" s="34"/>
    </row>
    <row r="5" spans="1:5" ht="12" customHeight="1" x14ac:dyDescent="0.25">
      <c r="A5" s="48"/>
      <c r="B5" s="49" t="s">
        <v>1</v>
      </c>
      <c r="C5" s="50"/>
      <c r="D5" s="50"/>
      <c r="E5" s="50"/>
    </row>
    <row r="6" spans="1:5" ht="12" customHeight="1" x14ac:dyDescent="0.25">
      <c r="A6" s="48"/>
      <c r="B6" s="35"/>
      <c r="C6" s="36"/>
      <c r="D6" s="37"/>
      <c r="E6" s="38"/>
    </row>
    <row r="7" spans="1:5" ht="12" customHeight="1" x14ac:dyDescent="0.25">
      <c r="A7" s="48"/>
      <c r="B7" s="51" t="s">
        <v>2</v>
      </c>
      <c r="C7" s="51"/>
      <c r="D7" s="53" t="s">
        <v>16</v>
      </c>
      <c r="E7" s="55" t="s">
        <v>19</v>
      </c>
    </row>
    <row r="8" spans="1:5" ht="12" customHeight="1" x14ac:dyDescent="0.25">
      <c r="A8" s="48"/>
      <c r="B8" s="52"/>
      <c r="C8" s="52"/>
      <c r="D8" s="54"/>
      <c r="E8" s="56"/>
    </row>
    <row r="9" spans="1:5" ht="12" customHeight="1" x14ac:dyDescent="0.25">
      <c r="A9" s="48"/>
      <c r="B9" s="52"/>
      <c r="C9" s="52"/>
      <c r="D9" s="54"/>
      <c r="E9" s="56"/>
    </row>
    <row r="10" spans="1:5" ht="12" customHeight="1" x14ac:dyDescent="0.25">
      <c r="A10" s="48"/>
      <c r="B10" s="39" t="s">
        <v>3</v>
      </c>
      <c r="C10" s="39" t="s">
        <v>3</v>
      </c>
      <c r="D10" s="54"/>
      <c r="E10" s="56"/>
    </row>
    <row r="11" spans="1:5" ht="12" customHeight="1" x14ac:dyDescent="0.25">
      <c r="A11" s="48"/>
      <c r="B11" s="41" t="s">
        <v>4</v>
      </c>
      <c r="C11" s="41" t="s">
        <v>5</v>
      </c>
      <c r="D11" s="54"/>
      <c r="E11" s="56"/>
    </row>
    <row r="12" spans="1:5" ht="12" customHeight="1" x14ac:dyDescent="0.25">
      <c r="A12" s="48"/>
      <c r="B12" s="40"/>
      <c r="C12" s="40"/>
      <c r="D12" s="54"/>
      <c r="E12" s="56"/>
    </row>
    <row r="13" spans="1:5" ht="15.75" hidden="1" customHeight="1" x14ac:dyDescent="0.25">
      <c r="A13" s="20" t="s">
        <v>6</v>
      </c>
      <c r="B13" s="11" t="s">
        <v>7</v>
      </c>
      <c r="C13" s="11" t="s">
        <v>8</v>
      </c>
      <c r="D13" s="12" t="s">
        <v>9</v>
      </c>
      <c r="E13" s="13" t="s">
        <v>14</v>
      </c>
    </row>
    <row r="14" spans="1:5" s="8" customFormat="1" ht="30" customHeight="1" x14ac:dyDescent="0.25">
      <c r="A14" s="9" t="s">
        <v>10</v>
      </c>
      <c r="B14" s="6">
        <v>7723346.2019999996</v>
      </c>
      <c r="C14" s="6">
        <v>7642672.142</v>
      </c>
      <c r="D14" s="6">
        <v>13901445.131999999</v>
      </c>
      <c r="E14" s="7">
        <v>99.967032823159883</v>
      </c>
    </row>
    <row r="15" spans="1:5" s="5" customFormat="1" ht="30" customHeight="1" x14ac:dyDescent="0.25">
      <c r="A15" s="10" t="s">
        <v>11</v>
      </c>
      <c r="B15" s="6">
        <v>23712.215</v>
      </c>
      <c r="C15" s="6">
        <v>23677.442999999999</v>
      </c>
      <c r="D15" s="6">
        <v>1099700.7219999998</v>
      </c>
      <c r="E15" s="7">
        <f>Tabla_Consulta_desde_INECP_NEW[[#This Row],[CIF]]/D14*100</f>
        <v>7.9106935398290208</v>
      </c>
    </row>
    <row r="16" spans="1:5" ht="15.95" customHeight="1" x14ac:dyDescent="0.25">
      <c r="A16" s="27" t="s">
        <v>20</v>
      </c>
      <c r="B16" s="14">
        <v>23711.216</v>
      </c>
      <c r="C16" s="14">
        <v>23676.444</v>
      </c>
      <c r="D16" s="14">
        <v>1099692.7109999999</v>
      </c>
      <c r="E16" s="23">
        <f>Tabla_Consulta_desde_INECP_NEW[[#This Row],[CIF]]/D14*100</f>
        <v>7.9106359127267742</v>
      </c>
    </row>
    <row r="17" spans="1:5" ht="15.95" customHeight="1" x14ac:dyDescent="0.25">
      <c r="A17" s="27" t="s">
        <v>21</v>
      </c>
      <c r="B17" s="14">
        <v>0.999</v>
      </c>
      <c r="C17" s="14">
        <v>0.999</v>
      </c>
      <c r="D17" s="14">
        <v>8.0109999999999992</v>
      </c>
      <c r="E17" s="23">
        <f>Tabla_Consulta_desde_INECP_NEW[[#This Row],[CIF]]/D14*100</f>
        <v>5.7627102246796827E-5</v>
      </c>
    </row>
    <row r="18" spans="1:5" ht="30" customHeight="1" x14ac:dyDescent="0.25">
      <c r="A18" s="10" t="s">
        <v>12</v>
      </c>
      <c r="B18" s="6">
        <v>4185552.1020000004</v>
      </c>
      <c r="C18" s="6">
        <v>4131815.4649999999</v>
      </c>
      <c r="D18" s="6">
        <v>7863338.6629999997</v>
      </c>
      <c r="E18" s="7">
        <f>Tabla_Consulta_desde_INECP_NEW[[#This Row],[CIF]]/D14*100</f>
        <v>56.564900902994843</v>
      </c>
    </row>
    <row r="19" spans="1:5" ht="15.95" customHeight="1" x14ac:dyDescent="0.25">
      <c r="A19" s="27" t="s">
        <v>22</v>
      </c>
      <c r="B19" s="28">
        <v>19432.72</v>
      </c>
      <c r="C19" s="28">
        <v>19432.72</v>
      </c>
      <c r="D19" s="28">
        <v>21275.173999999999</v>
      </c>
      <c r="E19" s="23">
        <f>Tabla_Consulta_desde_INECP_NEW[[#This Row],[CIF]]/D14*100</f>
        <v>0.1530428944471843</v>
      </c>
    </row>
    <row r="20" spans="1:5" ht="15.95" customHeight="1" x14ac:dyDescent="0.25">
      <c r="A20" s="27" t="s">
        <v>23</v>
      </c>
      <c r="B20" s="28">
        <v>2.984</v>
      </c>
      <c r="C20" s="28">
        <v>2.984</v>
      </c>
      <c r="D20" s="28">
        <v>12.340999999999999</v>
      </c>
      <c r="E20" s="23">
        <f>Tabla_Consulta_desde_INECP_NEW[[#This Row],[CIF]]/D14*100</f>
        <v>8.8774943056761901E-5</v>
      </c>
    </row>
    <row r="21" spans="1:5" ht="15.95" customHeight="1" x14ac:dyDescent="0.25">
      <c r="A21" s="27" t="s">
        <v>24</v>
      </c>
      <c r="B21" s="28">
        <v>373995.66100000002</v>
      </c>
      <c r="C21" s="28">
        <v>355988.815</v>
      </c>
      <c r="D21" s="28">
        <v>817671.598</v>
      </c>
      <c r="E21" s="29">
        <f>Tabla_Consulta_desde_INECP_NEW[[#This Row],[CIF]]/D14*100</f>
        <v>5.8819179605851648</v>
      </c>
    </row>
    <row r="22" spans="1:5" ht="15.95" customHeight="1" x14ac:dyDescent="0.25">
      <c r="A22" s="27" t="s">
        <v>25</v>
      </c>
      <c r="B22" s="28">
        <v>13666.146000000001</v>
      </c>
      <c r="C22" s="28">
        <v>13631.046</v>
      </c>
      <c r="D22" s="28">
        <v>9546.4660000000003</v>
      </c>
      <c r="E22" s="29">
        <f>Tabla_Consulta_desde_INECP_NEW[[#This Row],[CIF]]/D14*100</f>
        <v>6.8672471885853154E-2</v>
      </c>
    </row>
    <row r="23" spans="1:5" ht="15.95" customHeight="1" x14ac:dyDescent="0.25">
      <c r="A23" s="27" t="s">
        <v>26</v>
      </c>
      <c r="B23" s="28">
        <v>1.6E-2</v>
      </c>
      <c r="C23" s="28">
        <v>1.6E-2</v>
      </c>
      <c r="D23" s="28">
        <v>11.996</v>
      </c>
      <c r="E23" s="29">
        <f>Tabla_Consulta_desde_INECP_NEW[[#This Row],[CIF]]/D14*100</f>
        <v>8.6293186687376694E-5</v>
      </c>
    </row>
    <row r="24" spans="1:5" ht="15.95" customHeight="1" x14ac:dyDescent="0.25">
      <c r="A24" s="27" t="s">
        <v>27</v>
      </c>
      <c r="B24" s="28">
        <v>8203.2379999999994</v>
      </c>
      <c r="C24" s="28">
        <v>8084.7110000000002</v>
      </c>
      <c r="D24" s="28">
        <v>15847.438</v>
      </c>
      <c r="E24" s="29">
        <f>Tabla_Consulta_desde_INECP_NEW[[#This Row],[CIF]]/D14*100</f>
        <v>0.11399849331865852</v>
      </c>
    </row>
    <row r="25" spans="1:5" ht="15.95" customHeight="1" x14ac:dyDescent="0.25">
      <c r="A25" s="27" t="s">
        <v>28</v>
      </c>
      <c r="B25" s="28">
        <v>526.03399999999999</v>
      </c>
      <c r="C25" s="28">
        <v>304.17599999999999</v>
      </c>
      <c r="D25" s="28">
        <v>261.80900000000003</v>
      </c>
      <c r="E25" s="29">
        <f>Tabla_Consulta_desde_INECP_NEW[[#This Row],[CIF]]/D14*100</f>
        <v>1.8833221835141221E-3</v>
      </c>
    </row>
    <row r="26" spans="1:5" ht="15.95" customHeight="1" x14ac:dyDescent="0.25">
      <c r="A26" s="27" t="s">
        <v>29</v>
      </c>
      <c r="B26" s="28">
        <v>74682.913</v>
      </c>
      <c r="C26" s="28">
        <v>74682.913</v>
      </c>
      <c r="D26" s="28">
        <v>4812.375</v>
      </c>
      <c r="E26" s="29">
        <f>Tabla_Consulta_desde_INECP_NEW[[#This Row],[CIF]]/D14*100</f>
        <v>3.4617803791652586E-2</v>
      </c>
    </row>
    <row r="27" spans="1:5" ht="15.95" customHeight="1" x14ac:dyDescent="0.25">
      <c r="A27" s="27" t="s">
        <v>30</v>
      </c>
      <c r="B27" s="28">
        <v>1164827.8019999999</v>
      </c>
      <c r="C27" s="28">
        <v>1158356.0560000001</v>
      </c>
      <c r="D27" s="28">
        <v>2572522.2930000001</v>
      </c>
      <c r="E27" s="29">
        <f>Tabla_Consulta_desde_INECP_NEW[[#This Row],[CIF]]/D14*100</f>
        <v>18.505430684168672</v>
      </c>
    </row>
    <row r="28" spans="1:5" ht="15.95" customHeight="1" x14ac:dyDescent="0.25">
      <c r="A28" s="27" t="s">
        <v>31</v>
      </c>
      <c r="B28" s="28">
        <v>1579421.936</v>
      </c>
      <c r="C28" s="28">
        <v>1575024.226</v>
      </c>
      <c r="D28" s="28">
        <v>786052.28099999996</v>
      </c>
      <c r="E28" s="29">
        <f>Tabla_Consulta_desde_INECP_NEW[[#This Row],[CIF]]/D14*100</f>
        <v>5.654464507366729</v>
      </c>
    </row>
    <row r="29" spans="1:5" ht="15.95" customHeight="1" x14ac:dyDescent="0.25">
      <c r="A29" s="27" t="s">
        <v>32</v>
      </c>
      <c r="B29" s="28">
        <v>885510.88399999996</v>
      </c>
      <c r="C29" s="28">
        <v>861561.89399999997</v>
      </c>
      <c r="D29" s="28">
        <v>3489363.9849999999</v>
      </c>
      <c r="E29" s="29">
        <f>Tabla_Consulta_desde_INECP_NEW[[#This Row],[CIF]]/D14*100</f>
        <v>25.100728390948124</v>
      </c>
    </row>
    <row r="30" spans="1:5" ht="15.95" customHeight="1" x14ac:dyDescent="0.25">
      <c r="A30" s="27" t="s">
        <v>33</v>
      </c>
      <c r="B30" s="28">
        <v>65281.767999999996</v>
      </c>
      <c r="C30" s="28">
        <v>64745.908000000003</v>
      </c>
      <c r="D30" s="28">
        <v>145960.90700000001</v>
      </c>
      <c r="E30" s="29">
        <f>Tabla_Consulta_desde_INECP_NEW[[#This Row],[CIF]]/D14*100</f>
        <v>1.0499693061695423</v>
      </c>
    </row>
    <row r="31" spans="1:5" ht="30" customHeight="1" x14ac:dyDescent="0.25">
      <c r="A31" s="25" t="s">
        <v>13</v>
      </c>
      <c r="B31" s="6">
        <v>3514081.8849999998</v>
      </c>
      <c r="C31" s="6">
        <v>3487179.2339999997</v>
      </c>
      <c r="D31" s="6">
        <v>4938405.7469999995</v>
      </c>
      <c r="E31" s="26">
        <f>Tabla_Consulta_desde_INECP_NEW[[#This Row],[CIF]]/D14*100</f>
        <v>35.524405557176138</v>
      </c>
    </row>
    <row r="32" spans="1:5" ht="15.95" customHeight="1" x14ac:dyDescent="0.25">
      <c r="A32" s="27" t="s">
        <v>34</v>
      </c>
      <c r="B32" s="14">
        <v>52381.095999999998</v>
      </c>
      <c r="C32" s="14">
        <v>52353.872000000003</v>
      </c>
      <c r="D32" s="14">
        <v>39998.688999999998</v>
      </c>
      <c r="E32" s="58">
        <f>Tabla_Consulta_desde_INECP_NEW[[#This Row],[CIF]]/D14*100</f>
        <v>0.28773043824002342</v>
      </c>
    </row>
    <row r="33" spans="1:5" ht="15.95" customHeight="1" x14ac:dyDescent="0.25">
      <c r="A33" s="27" t="s">
        <v>35</v>
      </c>
      <c r="B33" s="14">
        <v>482314.826</v>
      </c>
      <c r="C33" s="14">
        <v>461027.87199999997</v>
      </c>
      <c r="D33" s="14">
        <v>854694.10400000005</v>
      </c>
      <c r="E33" s="23">
        <f>Tabla_Consulta_desde_INECP_NEW[[#This Row],[CIF]]/D14*100</f>
        <v>6.1482392361680693</v>
      </c>
    </row>
    <row r="34" spans="1:5" ht="15.95" customHeight="1" x14ac:dyDescent="0.25">
      <c r="A34" s="27" t="s">
        <v>36</v>
      </c>
      <c r="B34" s="14">
        <v>20.257999999999999</v>
      </c>
      <c r="C34" s="14">
        <v>20.257999999999999</v>
      </c>
      <c r="D34" s="14">
        <v>169.63499999999999</v>
      </c>
      <c r="E34" s="23">
        <f>Tabla_Consulta_desde_INECP_NEW[[#This Row],[CIF]]/D14*100</f>
        <v>1.2202688165816227E-3</v>
      </c>
    </row>
    <row r="35" spans="1:5" ht="15.95" customHeight="1" x14ac:dyDescent="0.25">
      <c r="A35" s="27" t="s">
        <v>37</v>
      </c>
      <c r="B35" s="14">
        <v>99817.837</v>
      </c>
      <c r="C35" s="14">
        <v>99601.167000000001</v>
      </c>
      <c r="D35" s="14">
        <v>887504.81299999997</v>
      </c>
      <c r="E35" s="23">
        <f>Tabla_Consulta_desde_INECP_NEW[[#This Row],[CIF]]/D14*100</f>
        <v>6.3842629638341402</v>
      </c>
    </row>
    <row r="36" spans="1:5" ht="15.95" customHeight="1" x14ac:dyDescent="0.25">
      <c r="A36" s="27" t="s">
        <v>38</v>
      </c>
      <c r="B36" s="14">
        <v>91606.252999999997</v>
      </c>
      <c r="C36" s="14">
        <v>86465.839000000007</v>
      </c>
      <c r="D36" s="14">
        <v>700498.72</v>
      </c>
      <c r="E36" s="23">
        <f>Tabla_Consulta_desde_INECP_NEW[[#This Row],[CIF]]/D14*100</f>
        <v>5.0390352466845965</v>
      </c>
    </row>
    <row r="37" spans="1:5" ht="15.95" customHeight="1" x14ac:dyDescent="0.25">
      <c r="A37" s="27" t="s">
        <v>39</v>
      </c>
      <c r="B37" s="14">
        <v>2783126.0279999999</v>
      </c>
      <c r="C37" s="14">
        <v>2783126.0279999999</v>
      </c>
      <c r="D37" s="14">
        <v>2429834.9449999998</v>
      </c>
      <c r="E37" s="23">
        <f>Tabla_Consulta_desde_INECP_NEW[[#This Row],[CIF]]/D14*100</f>
        <v>17.479009713937703</v>
      </c>
    </row>
    <row r="38" spans="1:5" s="30" customFormat="1" ht="35.1" customHeight="1" x14ac:dyDescent="0.2">
      <c r="A38" s="42" t="s">
        <v>40</v>
      </c>
      <c r="B38" s="24">
        <v>4815.5870000000004</v>
      </c>
      <c r="C38" s="24">
        <v>4584.1980000000003</v>
      </c>
      <c r="D38" s="24">
        <v>25704.841</v>
      </c>
      <c r="E38" s="43">
        <f>Tabla_Consulta_desde_INECP_NEW[[#This Row],[CIF]]/D14*100</f>
        <v>0.18490768949502623</v>
      </c>
    </row>
    <row r="39" spans="1:5" ht="14.1" customHeight="1" x14ac:dyDescent="0.25">
      <c r="A39" s="21"/>
      <c r="B39" s="17"/>
      <c r="C39" s="17"/>
      <c r="D39" s="17"/>
      <c r="E39" s="18"/>
    </row>
    <row r="40" spans="1:5" ht="14.1" customHeight="1" x14ac:dyDescent="0.25">
      <c r="A40" s="44" t="s">
        <v>43</v>
      </c>
      <c r="B40" s="44"/>
      <c r="C40" s="44"/>
      <c r="D40" s="44"/>
      <c r="E40" s="44"/>
    </row>
    <row r="41" spans="1:5" ht="14.1" customHeight="1" x14ac:dyDescent="0.25">
      <c r="A41" s="57" t="s">
        <v>42</v>
      </c>
      <c r="B41" s="57"/>
      <c r="C41" s="57"/>
      <c r="D41" s="57"/>
      <c r="E41" s="57"/>
    </row>
    <row r="42" spans="1:5" ht="14.1" customHeight="1" x14ac:dyDescent="0.25">
      <c r="A42" s="57" t="s">
        <v>17</v>
      </c>
      <c r="B42" s="57"/>
      <c r="C42" s="57"/>
      <c r="D42" s="57"/>
      <c r="E42" s="57"/>
    </row>
    <row r="43" spans="1:5" ht="14.1" customHeight="1" x14ac:dyDescent="0.25">
      <c r="A43" s="45" t="s">
        <v>18</v>
      </c>
      <c r="B43" s="46"/>
      <c r="C43" s="46"/>
      <c r="D43" s="46"/>
      <c r="E43" s="46"/>
    </row>
  </sheetData>
  <mergeCells count="11">
    <mergeCell ref="A40:E40"/>
    <mergeCell ref="A43:E43"/>
    <mergeCell ref="A1:E1"/>
    <mergeCell ref="A2:E2"/>
    <mergeCell ref="A4:A12"/>
    <mergeCell ref="B5:E5"/>
    <mergeCell ref="B7:C9"/>
    <mergeCell ref="D7:D12"/>
    <mergeCell ref="E7:E12"/>
    <mergeCell ref="A42:E42"/>
    <mergeCell ref="A41:E41"/>
  </mergeCells>
  <printOptions horizontalCentered="1"/>
  <pageMargins left="0.70866141732283472" right="0.70866141732283472" top="0.74803149606299213" bottom="0.74803149606299213" header="0.31496062992125984" footer="0.31496062992125984"/>
  <pageSetup scale="77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3</vt:lpstr>
      <vt:lpstr>'Cuadro 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 ALVARADO DE SUNGTAO</dc:creator>
  <cp:lastModifiedBy>JOSE DE LEON</cp:lastModifiedBy>
  <cp:lastPrinted>2025-10-22T12:50:03Z</cp:lastPrinted>
  <dcterms:created xsi:type="dcterms:W3CDTF">2018-03-13T15:20:06Z</dcterms:created>
  <dcterms:modified xsi:type="dcterms:W3CDTF">2026-01-05T14:02:05Z</dcterms:modified>
</cp:coreProperties>
</file>