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ec-app-03\PDF\DEPT_ESTADISTICA\COMERCIO_EXTERIOR\PUBLICACIONES\PUBLICACIONES\Importacion\2024\"/>
    </mc:Choice>
  </mc:AlternateContent>
  <bookViews>
    <workbookView xWindow="0" yWindow="0" windowWidth="28800" windowHeight="12135"/>
  </bookViews>
  <sheets>
    <sheet name="Cuadro 4" sheetId="1" r:id="rId1"/>
  </sheets>
  <definedNames>
    <definedName name="_xlnm.Print_Area" localSheetId="0">'Cuadro 4'!$A$1:$F$39</definedName>
    <definedName name="Consulta_desde_INECP_NEW" localSheetId="0" hidden="1">'Cuadro 4'!$A$13:$E$35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1" l="1"/>
  <c r="F34" i="1" l="1"/>
  <c r="F22" i="1" l="1"/>
  <c r="F23" i="1"/>
  <c r="F24" i="1"/>
  <c r="F25" i="1"/>
  <c r="F26" i="1"/>
  <c r="F27" i="1"/>
  <c r="F28" i="1"/>
  <c r="F29" i="1"/>
  <c r="F30" i="1"/>
  <c r="F31" i="1"/>
  <c r="F32" i="1"/>
  <c r="F33" i="1"/>
  <c r="F16" i="1"/>
  <c r="F17" i="1"/>
  <c r="F18" i="1"/>
  <c r="F19" i="1"/>
  <c r="F20" i="1"/>
  <c r="F21" i="1"/>
  <c r="F15" i="1"/>
</calcChain>
</file>

<file path=xl/connections.xml><?xml version="1.0" encoding="utf-8"?>
<connections xmlns="http://schemas.openxmlformats.org/spreadsheetml/2006/main">
  <connection id="1" name="Consulta desde INECP_NEW" type="1" refreshedVersion="5" background="1" refreshOnLoad="1" saveData="1">
    <dbPr connection="DSN=INECP;UID=IMPORT02;DBQ=INECP;DBA=W;APA=T;EXC=F;FEN=T;QTO=T;FRC=10;FDL=10;LOB=T;RST=T;BTD=F;BNF=F;BAM=IfAllSuccessful;NUM=NLS;DPM=F;MTS=T;MDI=F;CSR=F;FWC=F;FBS=64000;TLO=O;MLD=0;ODA=F;STE=F;TSZ=8192;AST=FLOAT;" command="SELECT V_IMPCUADRO_04.ANIO, V_IMPCUADRO_04.ORDEN, V_IMPCUADRO_04.SECCION, V_IMPCUADRO_04.DESCRIPCION, V_IMPCUADRO_04.BRUTO, V_IMPCUADRO_04.NETO, V_IMPCUADRO_04.CIF_x000d__x000a_FROM ENCUESTA.V_IMPCUADRO_04 V_IMPCUADRO_04"/>
  </connection>
</connections>
</file>

<file path=xl/sharedStrings.xml><?xml version="1.0" encoding="utf-8"?>
<sst xmlns="http://schemas.openxmlformats.org/spreadsheetml/2006/main" count="61" uniqueCount="61">
  <si>
    <t>Sección arancelaria</t>
  </si>
  <si>
    <t>Importación</t>
  </si>
  <si>
    <t>Porcentaje      (CIF)</t>
  </si>
  <si>
    <t>Peso (en miles de kilos)</t>
  </si>
  <si>
    <t>Bruto</t>
  </si>
  <si>
    <t>Neto</t>
  </si>
  <si>
    <t>DESCRIPCION</t>
  </si>
  <si>
    <t>BRUTO</t>
  </si>
  <si>
    <t>NETO</t>
  </si>
  <si>
    <t>CIF</t>
  </si>
  <si>
    <t xml:space="preserve">TOTAL 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</si>
  <si>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</si>
  <si>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</si>
  <si>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</si>
  <si>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</si>
  <si>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</si>
  <si>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</si>
  <si>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</si>
  <si>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</si>
  <si>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</si>
  <si>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</si>
  <si>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</si>
  <si>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</si>
  <si>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XIII.</t>
  </si>
  <si>
    <t>XIV.</t>
  </si>
  <si>
    <t>XV.</t>
  </si>
  <si>
    <t>XVI.</t>
  </si>
  <si>
    <t>XVII.</t>
  </si>
  <si>
    <t>XVIII.</t>
  </si>
  <si>
    <t>XIX.</t>
  </si>
  <si>
    <t>XX.</t>
  </si>
  <si>
    <t>XXI.</t>
  </si>
  <si>
    <t>Columna1</t>
  </si>
  <si>
    <t>SECCION</t>
  </si>
  <si>
    <t>Cuadro 4.  IMPORTACIÓN A LA REPÚBLICA, POR PESO, VALOR Y PORCENTAJE,</t>
  </si>
  <si>
    <t>Valor CIF                   (En miles de balboas)</t>
  </si>
  <si>
    <t>Animales vivos y productos del reino animal.</t>
  </si>
  <si>
    <t>Productos del reino vegetal.</t>
  </si>
  <si>
    <t>Grasas y aceites animales o vegetales; productos de su  desdoblamiento; grasas  alimenticias  elaboradas; ceras  de origen animal o vegetal.</t>
  </si>
  <si>
    <t>Productos de las industrias alimentarias; bebidas, líquidos alcohólicos  y  vinagre; tabaco  y  sucedáneos  del tabaco  elaborados.</t>
  </si>
  <si>
    <t>Productos minerales.</t>
  </si>
  <si>
    <t>Pieles, cueros, peletería y  manufacturas  de  estas  materias; artículos de talabartería  o guarnicionería; artículos de  viaje, bolsos  de mano (carteras), y continentes  similares; manufacturas de tripa.</t>
  </si>
  <si>
    <t xml:space="preserve">Madera, carbón vegetal y manufacturas de madera; corcho y sus manufacturas; manufacturas de espartería o cestería. </t>
  </si>
  <si>
    <t>Materias textiles y sus manufacturas.</t>
  </si>
  <si>
    <t>Manufacturas de piedra, yeso fraguable, cemento, amianto (asbesto), mica o materias análogas; productos cerámicos; vidrio y manufacturas.</t>
  </si>
  <si>
    <t>Perlas  finas (naturales), o cultivadas, piedras  preciosas o semipreciosas, metales preciosos, chapados de metal precioso (plaqué), y manufacturas  de  estas materias; bisutería; monedas.</t>
  </si>
  <si>
    <t>Metales comunes y manufacturas de estos metales.</t>
  </si>
  <si>
    <t>Material de transporte.</t>
  </si>
  <si>
    <t>Armas, municiones, y sus partes y accesorios.</t>
  </si>
  <si>
    <t>Mercancías y productos diversos.</t>
  </si>
  <si>
    <t>Objetos de arte o colección y antigüedades.</t>
  </si>
  <si>
    <t>Productos de las industrias químicas o de las industrias conexas.</t>
  </si>
  <si>
    <t>Pasta de madera o de las demás materias fibrosas celulósicas; papel o cartón para reciclar (desperdicios  y desechos); papel o cartón y sus aplicaciones.</t>
  </si>
  <si>
    <t>Calzado, sombreros y demás tocados, paraguas, quitasoles, bastones, látigos, fustas, y sus partes; plumas preparadas y artículos de plumas; flores  artificiales; manufacturas de cabello.</t>
  </si>
  <si>
    <t>Máquinas y aparatos, material eléctrico y  sus partes; aparatos de grabación o reproducción de sonido, aparatos de grabación o reproducción de imagen y sonido en televisión y las partes y accesorios de estos aparatos.</t>
  </si>
  <si>
    <t>Instrumentos y aparatos de óptica, fotografía o cinematografía, de medida, control o precisión; instrumentos y aparatos medicoquirúrgicos; aparatos  de  relojería; instrumentos musicales; partes y accesorios de estos instrumentos o aparatos.</t>
  </si>
  <si>
    <t xml:space="preserve">Fuente:  Sistema de Gestión Aduanera (SIGA), de la Autoridad Nacional de Aduanas. </t>
  </si>
  <si>
    <t>SEGÚN SECCIÓN ARANCELARIA:  AÑO 2024</t>
  </si>
  <si>
    <t xml:space="preserve">Plásticos y sus manufacturas; caucho y susmanufacturas. </t>
  </si>
  <si>
    <t>0.0 Cuando la cantidad es menor a la mitad de la unidad o fracción decimal adoptada, para la expresión del dato.</t>
  </si>
  <si>
    <t>NOTA:  de existir diferencia entre el total y los parciales se debe al redondeo.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</si>
</sst>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vertical="center" wrapText="1"/>
    </xf>
    <xf numFmtId="3" fontId="1" fillId="2" borderId="0" xfId="0" applyNumberFormat="1" applyFont="1" applyFill="1"/>
    <xf numFmtId="3" fontId="1" fillId="2" borderId="7" xfId="0" applyNumberFormat="1" applyFont="1" applyFill="1" applyBorder="1" applyAlignment="1">
      <alignment wrapText="1"/>
    </xf>
    <xf numFmtId="3" fontId="1" fillId="2" borderId="3" xfId="0" applyNumberFormat="1" applyFont="1" applyFill="1" applyBorder="1" applyAlignment="1">
      <alignment wrapText="1"/>
    </xf>
    <xf numFmtId="0" fontId="1" fillId="2" borderId="0" xfId="0" applyFont="1" applyFill="1" applyAlignment="1">
      <alignment vertical="top"/>
    </xf>
    <xf numFmtId="0" fontId="1" fillId="2" borderId="0" xfId="0" applyFont="1" applyFill="1" applyBorder="1" applyAlignment="1">
      <alignment vertical="top" wrapText="1"/>
    </xf>
    <xf numFmtId="164" fontId="1" fillId="2" borderId="0" xfId="0" applyNumberFormat="1" applyFont="1" applyFill="1"/>
    <xf numFmtId="164" fontId="1" fillId="2" borderId="4" xfId="0" applyNumberFormat="1" applyFont="1" applyFill="1" applyBorder="1" applyAlignment="1">
      <alignment wrapText="1"/>
    </xf>
    <xf numFmtId="0" fontId="1" fillId="2" borderId="0" xfId="0" applyFont="1" applyFill="1" applyBorder="1"/>
    <xf numFmtId="0" fontId="5" fillId="2" borderId="3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vertical="center" wrapText="1"/>
    </xf>
    <xf numFmtId="3" fontId="5" fillId="2" borderId="5" xfId="0" applyNumberFormat="1" applyFont="1" applyFill="1" applyBorder="1" applyAlignment="1">
      <alignment vertical="center" wrapText="1"/>
    </xf>
    <xf numFmtId="164" fontId="5" fillId="2" borderId="6" xfId="0" applyNumberFormat="1" applyFont="1" applyFill="1" applyBorder="1" applyAlignment="1">
      <alignment vertical="center" wrapText="1"/>
    </xf>
    <xf numFmtId="3" fontId="1" fillId="0" borderId="7" xfId="0" applyNumberFormat="1" applyFont="1" applyFill="1" applyBorder="1" applyAlignment="1">
      <alignment wrapText="1"/>
    </xf>
    <xf numFmtId="3" fontId="1" fillId="2" borderId="0" xfId="0" applyNumberFormat="1" applyFont="1" applyFill="1" applyAlignment="1">
      <alignment wrapText="1"/>
    </xf>
    <xf numFmtId="0" fontId="1" fillId="2" borderId="0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vertical="top" wrapText="1"/>
    </xf>
    <xf numFmtId="0" fontId="5" fillId="2" borderId="0" xfId="0" applyFont="1" applyFill="1" applyBorder="1" applyAlignment="1">
      <alignment vertical="top" wrapText="1"/>
    </xf>
    <xf numFmtId="3" fontId="1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3" fontId="6" fillId="2" borderId="8" xfId="0" applyNumberFormat="1" applyFont="1" applyFill="1" applyBorder="1" applyAlignment="1">
      <alignment vertical="top" wrapText="1"/>
    </xf>
    <xf numFmtId="164" fontId="1" fillId="2" borderId="20" xfId="0" applyNumberFormat="1" applyFont="1" applyFill="1" applyBorder="1" applyAlignment="1">
      <alignment vertical="top" wrapText="1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3" fontId="8" fillId="3" borderId="17" xfId="0" applyNumberFormat="1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164" fontId="9" fillId="3" borderId="0" xfId="0" applyNumberFormat="1" applyFont="1" applyFill="1" applyBorder="1" applyAlignment="1">
      <alignment horizontal="center" vertical="center" wrapText="1"/>
    </xf>
    <xf numFmtId="164" fontId="9" fillId="3" borderId="12" xfId="0" applyNumberFormat="1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3" fontId="8" fillId="3" borderId="14" xfId="0" applyNumberFormat="1" applyFont="1" applyFill="1" applyBorder="1" applyAlignment="1">
      <alignment horizontal="center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3" fontId="8" fillId="3" borderId="15" xfId="0" applyNumberFormat="1" applyFont="1" applyFill="1" applyBorder="1" applyAlignment="1">
      <alignment horizontal="center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3" fontId="8" fillId="3" borderId="16" xfId="0" applyNumberFormat="1" applyFont="1" applyFill="1" applyBorder="1" applyAlignment="1">
      <alignment horizontal="center" vertical="center" wrapText="1"/>
    </xf>
    <xf numFmtId="3" fontId="8" fillId="3" borderId="12" xfId="0" applyNumberFormat="1" applyFont="1" applyFill="1" applyBorder="1" applyAlignment="1">
      <alignment horizontal="center" vertical="center" wrapText="1"/>
    </xf>
    <xf numFmtId="3" fontId="8" fillId="3" borderId="18" xfId="0" applyNumberFormat="1" applyFont="1" applyFill="1" applyBorder="1" applyAlignment="1">
      <alignment horizontal="center" vertical="center" wrapText="1"/>
    </xf>
    <xf numFmtId="3" fontId="8" fillId="3" borderId="19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1">
    <cellStyle name="Normal" xfId="0" builtinId="0"/>
  </cellStyles>
  <dxfs count="8"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colors>
    <mruColors>
      <color rgb="FFE2EFD9"/>
      <color rgb="FFE1ED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onsulta desde INECP_NEW" refreshOnLoad="1" growShrinkType="overwriteClear" adjustColumnWidth="0" connectionId="1" autoFormatId="16" applyNumberFormats="0" applyBorderFormats="0" applyFontFormats="0" applyPatternFormats="0" applyAlignmentFormats="0" applyWidthHeightFormats="0">
  <queryTableRefresh preserveSortFilterLayout="0" nextId="9" unboundColumnsRight="1">
    <queryTableFields count="6">
      <queryTableField id="3" name="SECCION" tableColumnId="3"/>
      <queryTableField id="4" name="DESCRIPCION" tableColumnId="4"/>
      <queryTableField id="5" name="BRUTO" tableColumnId="5"/>
      <queryTableField id="6" name="NETO" tableColumnId="6"/>
      <queryTableField id="7" name="CIF" tableColumnId="7"/>
      <queryTableField id="8" dataBound="0" tableColumnId="8"/>
    </queryTableFields>
    <queryTableDeletedFields count="2">
      <deletedField name="ORDEN"/>
      <deletedField name="ANIO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INECP_NEW" displayName="Tabla_Consulta_desde_INECP_NEW" ref="A13:F35" tableType="queryTable" totalsRowShown="0" headerRowDxfId="7" dataDxfId="6">
  <autoFilter ref="A13:F35"/>
  <tableColumns count="6">
    <tableColumn id="3" uniqueName="3" name="SECCION" queryTableFieldId="3" dataDxfId="5"/>
    <tableColumn id="4" uniqueName="4" name="DESCRIPCION" queryTableFieldId="4" dataDxfId="4"/>
    <tableColumn id="5" uniqueName="5" name="BRUTO" queryTableFieldId="5" dataDxfId="3"/>
    <tableColumn id="6" uniqueName="6" name="NETO" queryTableFieldId="6" dataDxfId="2"/>
    <tableColumn id="7" uniqueName="7" name="CIF" queryTableFieldId="7" dataDxfId="1"/>
    <tableColumn id="8" uniqueName="8" name="Columna1" queryTableFieldId="8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tabSelected="1" workbookViewId="0">
      <selection activeCell="A38" sqref="A38:E38"/>
    </sheetView>
  </sheetViews>
  <sheetFormatPr baseColWidth="10" defaultColWidth="11.42578125" defaultRowHeight="12.75" x14ac:dyDescent="0.2"/>
  <cols>
    <col min="1" max="1" width="5.7109375" style="7" customWidth="1"/>
    <col min="2" max="2" width="48.7109375" style="7" customWidth="1"/>
    <col min="3" max="5" width="14" style="4" customWidth="1"/>
    <col min="6" max="6" width="14" style="9" customWidth="1"/>
    <col min="7" max="16384" width="11.42578125" style="1"/>
  </cols>
  <sheetData>
    <row r="1" spans="1:9" ht="15" customHeight="1" x14ac:dyDescent="0.2">
      <c r="A1" s="30" t="s">
        <v>34</v>
      </c>
      <c r="B1" s="31"/>
      <c r="C1" s="31"/>
      <c r="D1" s="31"/>
      <c r="E1" s="31"/>
      <c r="F1" s="31"/>
    </row>
    <row r="2" spans="1:9" ht="15" customHeight="1" x14ac:dyDescent="0.2">
      <c r="A2" s="30" t="s">
        <v>57</v>
      </c>
      <c r="B2" s="31"/>
      <c r="C2" s="31"/>
      <c r="D2" s="31"/>
      <c r="E2" s="31"/>
      <c r="F2" s="31"/>
    </row>
    <row r="3" spans="1:9" x14ac:dyDescent="0.2">
      <c r="A3" s="18"/>
      <c r="B3" s="18"/>
      <c r="C3" s="21"/>
      <c r="D3" s="21"/>
      <c r="E3" s="21"/>
      <c r="F3" s="22"/>
    </row>
    <row r="4" spans="1:9" ht="10.15" customHeight="1" x14ac:dyDescent="0.2">
      <c r="A4" s="32" t="s">
        <v>0</v>
      </c>
      <c r="B4" s="33"/>
      <c r="C4" s="44" t="s">
        <v>1</v>
      </c>
      <c r="D4" s="32"/>
      <c r="E4" s="32"/>
      <c r="F4" s="32"/>
    </row>
    <row r="5" spans="1:9" ht="15" customHeight="1" x14ac:dyDescent="0.2">
      <c r="A5" s="34"/>
      <c r="B5" s="35"/>
      <c r="C5" s="45"/>
      <c r="D5" s="46"/>
      <c r="E5" s="46"/>
      <c r="F5" s="46"/>
    </row>
    <row r="6" spans="1:9" ht="10.15" customHeight="1" x14ac:dyDescent="0.2">
      <c r="A6" s="34"/>
      <c r="B6" s="35"/>
      <c r="C6" s="47"/>
      <c r="D6" s="48"/>
      <c r="E6" s="48"/>
      <c r="F6" s="48"/>
    </row>
    <row r="7" spans="1:9" ht="10.15" customHeight="1" x14ac:dyDescent="0.2">
      <c r="A7" s="34"/>
      <c r="B7" s="35"/>
      <c r="C7" s="49" t="s">
        <v>3</v>
      </c>
      <c r="D7" s="50"/>
      <c r="E7" s="38" t="s">
        <v>35</v>
      </c>
      <c r="F7" s="41" t="s">
        <v>2</v>
      </c>
      <c r="G7" s="11"/>
    </row>
    <row r="8" spans="1:9" ht="15" customHeight="1" x14ac:dyDescent="0.2">
      <c r="A8" s="34"/>
      <c r="B8" s="35"/>
      <c r="C8" s="51"/>
      <c r="D8" s="52"/>
      <c r="E8" s="39"/>
      <c r="F8" s="42"/>
      <c r="G8" s="11"/>
    </row>
    <row r="9" spans="1:9" ht="10.15" customHeight="1" x14ac:dyDescent="0.2">
      <c r="A9" s="34"/>
      <c r="B9" s="35"/>
      <c r="C9" s="53"/>
      <c r="D9" s="54"/>
      <c r="E9" s="39"/>
      <c r="F9" s="42"/>
      <c r="G9" s="11"/>
    </row>
    <row r="10" spans="1:9" ht="10.15" customHeight="1" x14ac:dyDescent="0.2">
      <c r="A10" s="34"/>
      <c r="B10" s="35"/>
      <c r="C10" s="38" t="s">
        <v>4</v>
      </c>
      <c r="D10" s="52" t="s">
        <v>5</v>
      </c>
      <c r="E10" s="39"/>
      <c r="F10" s="42"/>
      <c r="G10" s="11"/>
    </row>
    <row r="11" spans="1:9" ht="15" customHeight="1" x14ac:dyDescent="0.2">
      <c r="A11" s="34"/>
      <c r="B11" s="35"/>
      <c r="C11" s="55"/>
      <c r="D11" s="52"/>
      <c r="E11" s="39"/>
      <c r="F11" s="42"/>
      <c r="G11" s="11"/>
    </row>
    <row r="12" spans="1:9" ht="6.75" customHeight="1" x14ac:dyDescent="0.2">
      <c r="A12" s="36"/>
      <c r="B12" s="37"/>
      <c r="C12" s="56"/>
      <c r="D12" s="54"/>
      <c r="E12" s="40"/>
      <c r="F12" s="43"/>
      <c r="G12" s="11"/>
    </row>
    <row r="13" spans="1:9" ht="12.75" hidden="1" customHeight="1" x14ac:dyDescent="0.2">
      <c r="A13" s="7" t="s">
        <v>33</v>
      </c>
      <c r="B13" s="7" t="s">
        <v>6</v>
      </c>
      <c r="C13" s="4" t="s">
        <v>7</v>
      </c>
      <c r="D13" s="4" t="s">
        <v>8</v>
      </c>
      <c r="E13" s="4" t="s">
        <v>9</v>
      </c>
      <c r="F13" s="9" t="s">
        <v>32</v>
      </c>
    </row>
    <row r="14" spans="1:9" s="3" customFormat="1" ht="24.95" customHeight="1" x14ac:dyDescent="0.25">
      <c r="A14" s="20"/>
      <c r="B14" s="12" t="s">
        <v>10</v>
      </c>
      <c r="C14" s="13">
        <v>7723346.2019999996</v>
      </c>
      <c r="D14" s="14">
        <v>7642672.142</v>
      </c>
      <c r="E14" s="14">
        <v>13901445.131999999</v>
      </c>
      <c r="F14" s="15">
        <v>100</v>
      </c>
    </row>
    <row r="15" spans="1:9" s="2" customFormat="1" ht="14.1" customHeight="1" x14ac:dyDescent="0.2">
      <c r="A15" s="8" t="s">
        <v>11</v>
      </c>
      <c r="B15" s="19" t="s">
        <v>36</v>
      </c>
      <c r="C15" s="6">
        <v>82698.342000000004</v>
      </c>
      <c r="D15" s="5">
        <v>82698.342000000004</v>
      </c>
      <c r="E15" s="5">
        <v>333692.89899999998</v>
      </c>
      <c r="F15" s="10">
        <f>+Tabla_Consulta_desde_INECP_NEW[[#This Row],[CIF]]/$E$14*100</f>
        <v>2.4004187753967106</v>
      </c>
      <c r="H15" s="17"/>
      <c r="I15" s="17"/>
    </row>
    <row r="16" spans="1:9" s="2" customFormat="1" ht="14.1" customHeight="1" x14ac:dyDescent="0.2">
      <c r="A16" s="8" t="s">
        <v>12</v>
      </c>
      <c r="B16" s="19" t="s">
        <v>37</v>
      </c>
      <c r="C16" s="6">
        <v>1042067.28</v>
      </c>
      <c r="D16" s="5">
        <v>1042066.434</v>
      </c>
      <c r="E16" s="16">
        <v>534280.38399999996</v>
      </c>
      <c r="F16" s="10">
        <f>+Tabla_Consulta_desde_INECP_NEW[[#This Row],[CIF]]/$E$14*100</f>
        <v>3.8433441913900723</v>
      </c>
      <c r="H16" s="17"/>
    </row>
    <row r="17" spans="1:6" s="2" customFormat="1" ht="41.1" customHeight="1" x14ac:dyDescent="0.2">
      <c r="A17" s="8" t="s">
        <v>13</v>
      </c>
      <c r="B17" s="19" t="s">
        <v>38</v>
      </c>
      <c r="C17" s="6">
        <v>70275.39</v>
      </c>
      <c r="D17" s="5">
        <v>70275.39</v>
      </c>
      <c r="E17" s="5">
        <v>117761.26300000001</v>
      </c>
      <c r="F17" s="10">
        <f>+Tabla_Consulta_desde_INECP_NEW[[#This Row],[CIF]]/$E$14*100</f>
        <v>0.84711525946984567</v>
      </c>
    </row>
    <row r="18" spans="1:6" s="2" customFormat="1" ht="41.1" customHeight="1" x14ac:dyDescent="0.2">
      <c r="A18" s="8" t="s">
        <v>14</v>
      </c>
      <c r="B18" s="19" t="s">
        <v>39</v>
      </c>
      <c r="C18" s="6">
        <v>965170.74300000002</v>
      </c>
      <c r="D18" s="5">
        <v>884611.57299999997</v>
      </c>
      <c r="E18" s="5">
        <v>1524203.3640000001</v>
      </c>
      <c r="F18" s="10">
        <f>+Tabla_Consulta_desde_INECP_NEW[[#This Row],[CIF]]/$E$14*100</f>
        <v>10.964351903899599</v>
      </c>
    </row>
    <row r="19" spans="1:6" s="2" customFormat="1" ht="14.1" customHeight="1" x14ac:dyDescent="0.2">
      <c r="A19" s="8" t="s">
        <v>15</v>
      </c>
      <c r="B19" s="19" t="s">
        <v>40</v>
      </c>
      <c r="C19" s="6">
        <v>3369587.2820000001</v>
      </c>
      <c r="D19" s="5">
        <v>3369513.034</v>
      </c>
      <c r="E19" s="5">
        <v>2650091.406</v>
      </c>
      <c r="F19" s="10">
        <f>+Tabla_Consulta_desde_INECP_NEW[[#This Row],[CIF]]/$E$14*100</f>
        <v>19.063423844328995</v>
      </c>
    </row>
    <row r="20" spans="1:6" s="2" customFormat="1" ht="27" customHeight="1" x14ac:dyDescent="0.2">
      <c r="A20" s="8" t="s">
        <v>16</v>
      </c>
      <c r="B20" s="19" t="s">
        <v>51</v>
      </c>
      <c r="C20" s="6">
        <v>520441.49800000002</v>
      </c>
      <c r="D20" s="5">
        <v>520415.63400000002</v>
      </c>
      <c r="E20" s="5">
        <v>1692074.871</v>
      </c>
      <c r="F20" s="10">
        <f>+Tabla_Consulta_desde_INECP_NEW[[#This Row],[CIF]]/$E$14*100</f>
        <v>12.171935039364943</v>
      </c>
    </row>
    <row r="21" spans="1:6" s="2" customFormat="1" ht="13.9" customHeight="1" x14ac:dyDescent="0.2">
      <c r="A21" s="8" t="s">
        <v>17</v>
      </c>
      <c r="B21" s="19" t="s">
        <v>58</v>
      </c>
      <c r="C21" s="6">
        <v>200614.22500000001</v>
      </c>
      <c r="D21" s="5">
        <v>200605.353</v>
      </c>
      <c r="E21" s="5">
        <v>568709.72600000002</v>
      </c>
      <c r="F21" s="10">
        <f>+Tabla_Consulta_desde_INECP_NEW[[#This Row],[CIF]]/$E$14*100</f>
        <v>4.09101155023715</v>
      </c>
    </row>
    <row r="22" spans="1:6" s="2" customFormat="1" ht="53.1" customHeight="1" x14ac:dyDescent="0.2">
      <c r="A22" s="8" t="s">
        <v>18</v>
      </c>
      <c r="B22" s="19" t="s">
        <v>41</v>
      </c>
      <c r="C22" s="6">
        <v>7117.0119999999997</v>
      </c>
      <c r="D22" s="5">
        <v>7116.9939999999997</v>
      </c>
      <c r="E22" s="16">
        <v>74585.789000000004</v>
      </c>
      <c r="F22" s="10">
        <f>+Tabla_Consulta_desde_INECP_NEW[[#This Row],[CIF]]/$E$14*100</f>
        <v>0.53653262874310503</v>
      </c>
    </row>
    <row r="23" spans="1:6" s="2" customFormat="1" ht="39.950000000000003" customHeight="1" x14ac:dyDescent="0.2">
      <c r="A23" s="8" t="s">
        <v>19</v>
      </c>
      <c r="B23" s="19" t="s">
        <v>42</v>
      </c>
      <c r="C23" s="6">
        <v>76911.175000000003</v>
      </c>
      <c r="D23" s="5">
        <v>76911.175000000003</v>
      </c>
      <c r="E23" s="16">
        <v>69932.044999999998</v>
      </c>
      <c r="F23" s="10">
        <f>+Tabla_Consulta_desde_INECP_NEW[[#This Row],[CIF]]/$E$14*100</f>
        <v>0.50305593653009573</v>
      </c>
    </row>
    <row r="24" spans="1:6" s="2" customFormat="1" ht="41.1" customHeight="1" x14ac:dyDescent="0.2">
      <c r="A24" s="8" t="s">
        <v>20</v>
      </c>
      <c r="B24" s="19" t="s">
        <v>52</v>
      </c>
      <c r="C24" s="6">
        <v>145143.26300000001</v>
      </c>
      <c r="D24" s="5">
        <v>145143.16200000001</v>
      </c>
      <c r="E24" s="5">
        <v>287760.962</v>
      </c>
      <c r="F24" s="10">
        <f>+Tabla_Consulta_desde_INECP_NEW[[#This Row],[CIF]]/$E$14*100</f>
        <v>2.0700075371127968</v>
      </c>
    </row>
    <row r="25" spans="1:6" s="2" customFormat="1" ht="14.1" customHeight="1" x14ac:dyDescent="0.2">
      <c r="A25" s="8" t="s">
        <v>21</v>
      </c>
      <c r="B25" s="19" t="s">
        <v>43</v>
      </c>
      <c r="C25" s="6">
        <v>57238.77</v>
      </c>
      <c r="D25" s="5">
        <v>57238.661999999997</v>
      </c>
      <c r="E25" s="5">
        <v>555802.44200000004</v>
      </c>
      <c r="F25" s="10">
        <f>+Tabla_Consulta_desde_INECP_NEW[[#This Row],[CIF]]/$E$14*100</f>
        <v>3.9981630450821828</v>
      </c>
    </row>
    <row r="26" spans="1:6" s="2" customFormat="1" ht="53.1" customHeight="1" x14ac:dyDescent="0.2">
      <c r="A26" s="8" t="s">
        <v>22</v>
      </c>
      <c r="B26" s="19" t="s">
        <v>53</v>
      </c>
      <c r="C26" s="6">
        <v>15712.55</v>
      </c>
      <c r="D26" s="5">
        <v>15712.543</v>
      </c>
      <c r="E26" s="5">
        <v>210039.21299999999</v>
      </c>
      <c r="F26" s="10">
        <f>+Tabla_Consulta_desde_INECP_NEW[[#This Row],[CIF]]/$E$14*100</f>
        <v>1.5109163903866856</v>
      </c>
    </row>
    <row r="27" spans="1:6" s="2" customFormat="1" ht="41.1" customHeight="1" x14ac:dyDescent="0.2">
      <c r="A27" s="8" t="s">
        <v>23</v>
      </c>
      <c r="B27" s="19" t="s">
        <v>44</v>
      </c>
      <c r="C27" s="6">
        <v>240696.86600000001</v>
      </c>
      <c r="D27" s="5">
        <v>240696.65900000001</v>
      </c>
      <c r="E27" s="5">
        <v>163947.75399999999</v>
      </c>
      <c r="F27" s="10">
        <f>+Tabla_Consulta_desde_INECP_NEW[[#This Row],[CIF]]/$E$14*100</f>
        <v>1.1793576311185485</v>
      </c>
    </row>
    <row r="28" spans="1:6" s="2" customFormat="1" ht="53.1" customHeight="1" x14ac:dyDescent="0.2">
      <c r="A28" s="8" t="s">
        <v>24</v>
      </c>
      <c r="B28" s="19" t="s">
        <v>45</v>
      </c>
      <c r="C28" s="6">
        <v>559.84100000000001</v>
      </c>
      <c r="D28" s="5">
        <v>559.84100000000001</v>
      </c>
      <c r="E28" s="5">
        <v>35521.595999999998</v>
      </c>
      <c r="F28" s="10">
        <f>+Tabla_Consulta_desde_INECP_NEW[[#This Row],[CIF]]/$E$14*100</f>
        <v>0.2555244844166033</v>
      </c>
    </row>
    <row r="29" spans="1:6" s="2" customFormat="1" ht="14.1" customHeight="1" x14ac:dyDescent="0.2">
      <c r="A29" s="8" t="s">
        <v>25</v>
      </c>
      <c r="B29" s="19" t="s">
        <v>46</v>
      </c>
      <c r="C29" s="6">
        <v>517632.56599999999</v>
      </c>
      <c r="D29" s="5">
        <v>517632.29499999998</v>
      </c>
      <c r="E29" s="5">
        <v>755015.973</v>
      </c>
      <c r="F29" s="10">
        <f>+Tabla_Consulta_desde_INECP_NEW[[#This Row],[CIF]]/$E$14*100</f>
        <v>5.4312049274791905</v>
      </c>
    </row>
    <row r="30" spans="1:6" s="2" customFormat="1" ht="53.1" customHeight="1" x14ac:dyDescent="0.2">
      <c r="A30" s="8" t="s">
        <v>26</v>
      </c>
      <c r="B30" s="19" t="s">
        <v>54</v>
      </c>
      <c r="C30" s="6">
        <v>194549.53400000001</v>
      </c>
      <c r="D30" s="5">
        <v>194545.61300000001</v>
      </c>
      <c r="E30" s="5">
        <v>2172291.6660000002</v>
      </c>
      <c r="F30" s="10">
        <f>+Tabla_Consulta_desde_INECP_NEW[[#This Row],[CIF]]/$E$14*100</f>
        <v>15.626372980457701</v>
      </c>
    </row>
    <row r="31" spans="1:6" s="2" customFormat="1" ht="14.1" customHeight="1" x14ac:dyDescent="0.2">
      <c r="A31" s="8" t="s">
        <v>27</v>
      </c>
      <c r="B31" s="19" t="s">
        <v>47</v>
      </c>
      <c r="C31" s="6">
        <v>121078.14</v>
      </c>
      <c r="D31" s="5">
        <v>121078.06600000001</v>
      </c>
      <c r="E31" s="16">
        <v>1300498.1189999999</v>
      </c>
      <c r="F31" s="10">
        <f>+Tabla_Consulta_desde_INECP_NEW[[#This Row],[CIF]]/$E$14*100</f>
        <v>9.3551289571064711</v>
      </c>
    </row>
    <row r="32" spans="1:6" s="2" customFormat="1" ht="66" customHeight="1" x14ac:dyDescent="0.2">
      <c r="A32" s="8" t="s">
        <v>28</v>
      </c>
      <c r="B32" s="19" t="s">
        <v>55</v>
      </c>
      <c r="C32" s="6">
        <v>6531.0519999999997</v>
      </c>
      <c r="D32" s="5">
        <v>6531.0129999999999</v>
      </c>
      <c r="E32" s="5">
        <v>376534.58100000001</v>
      </c>
      <c r="F32" s="10">
        <f>+Tabla_Consulta_desde_INECP_NEW[[#This Row],[CIF]]/$E$14*100</f>
        <v>2.7086002744653355</v>
      </c>
    </row>
    <row r="33" spans="1:6" s="2" customFormat="1" ht="14.1" customHeight="1" x14ac:dyDescent="0.2">
      <c r="A33" s="8" t="s">
        <v>29</v>
      </c>
      <c r="B33" s="19" t="s">
        <v>48</v>
      </c>
      <c r="C33" s="6">
        <v>176.10599999999999</v>
      </c>
      <c r="D33" s="5">
        <v>176.10599999999999</v>
      </c>
      <c r="E33" s="5">
        <v>5785.2489999999998</v>
      </c>
      <c r="F33" s="10">
        <f>+Tabla_Consulta_desde_INECP_NEW[[#This Row],[CIF]]/$E$14*100</f>
        <v>4.1616169722404082E-2</v>
      </c>
    </row>
    <row r="34" spans="1:6" s="2" customFormat="1" ht="14.1" customHeight="1" x14ac:dyDescent="0.2">
      <c r="A34" s="8" t="s">
        <v>30</v>
      </c>
      <c r="B34" s="19" t="s">
        <v>49</v>
      </c>
      <c r="C34" s="6">
        <v>87470.854999999996</v>
      </c>
      <c r="D34" s="5">
        <v>87470.540999999997</v>
      </c>
      <c r="E34" s="5">
        <v>466205.21600000001</v>
      </c>
      <c r="F34" s="10">
        <f>+Tabla_Consulta_desde_INECP_NEW[[#This Row],[CIF]]/$E$14*100</f>
        <v>3.3536456934742236</v>
      </c>
    </row>
    <row r="35" spans="1:6" s="2" customFormat="1" ht="23.1" customHeight="1" x14ac:dyDescent="0.2">
      <c r="A35" s="24" t="s">
        <v>31</v>
      </c>
      <c r="B35" s="25" t="s">
        <v>50</v>
      </c>
      <c r="C35" s="26">
        <v>1673.712</v>
      </c>
      <c r="D35" s="26">
        <v>1673.712</v>
      </c>
      <c r="E35" s="26">
        <v>6710.6139999999996</v>
      </c>
      <c r="F35" s="27">
        <f>+Tabla_Consulta_desde_INECP_NEW[[#This Row],[CIF]]/$E$14*100</f>
        <v>4.8272779817349419E-2</v>
      </c>
    </row>
    <row r="36" spans="1:6" ht="9.9499999999999993" customHeight="1" x14ac:dyDescent="0.2"/>
    <row r="37" spans="1:6" ht="12.6" customHeight="1" x14ac:dyDescent="0.2">
      <c r="A37" s="57" t="s">
        <v>60</v>
      </c>
      <c r="B37" s="57"/>
      <c r="C37" s="57"/>
      <c r="D37" s="57"/>
      <c r="E37" s="57"/>
      <c r="F37" s="57"/>
    </row>
    <row r="38" spans="1:6" ht="12.6" customHeight="1" x14ac:dyDescent="0.2">
      <c r="A38" s="58" t="s">
        <v>59</v>
      </c>
      <c r="B38" s="58"/>
      <c r="C38" s="58"/>
      <c r="D38" s="58"/>
      <c r="E38" s="58"/>
      <c r="F38" s="23"/>
    </row>
    <row r="39" spans="1:6" ht="12.6" customHeight="1" x14ac:dyDescent="0.2">
      <c r="A39" s="28" t="s">
        <v>56</v>
      </c>
      <c r="B39" s="29"/>
      <c r="C39" s="29"/>
      <c r="D39" s="29"/>
      <c r="E39" s="29"/>
    </row>
  </sheetData>
  <mergeCells count="12">
    <mergeCell ref="A39:E39"/>
    <mergeCell ref="A1:F1"/>
    <mergeCell ref="A2:F2"/>
    <mergeCell ref="A4:B12"/>
    <mergeCell ref="E7:E12"/>
    <mergeCell ref="F7:F12"/>
    <mergeCell ref="C4:F6"/>
    <mergeCell ref="C7:D9"/>
    <mergeCell ref="D10:D12"/>
    <mergeCell ref="C10:C12"/>
    <mergeCell ref="A37:F37"/>
    <mergeCell ref="A38:E38"/>
  </mergeCells>
  <printOptions horizontalCentered="1"/>
  <pageMargins left="0.70866141732283472" right="0.70866141732283472" top="0.74803149606299213" bottom="0.74803149606299213" header="0.31496062992125984" footer="0.31496062992125984"/>
  <pageSetup scale="7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4</vt:lpstr>
      <vt:lpstr>'Cuadro 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THAIS ALVARADO DE SUNGTAO</dc:creator>
  <cp:lastModifiedBy>JOSE DE LEON</cp:lastModifiedBy>
  <cp:lastPrinted>2025-10-22T12:50:19Z</cp:lastPrinted>
  <dcterms:created xsi:type="dcterms:W3CDTF">2018-03-13T16:48:30Z</dcterms:created>
  <dcterms:modified xsi:type="dcterms:W3CDTF">2026-01-05T14:03:18Z</dcterms:modified>
</cp:coreProperties>
</file>