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B51" i="2" s="1"/>
  <c r="D50" i="2"/>
  <c r="B50" i="2"/>
  <c r="D49" i="2"/>
  <c r="B49" i="2"/>
  <c r="D48" i="2"/>
  <c r="B48" i="2"/>
  <c r="D47" i="2"/>
  <c r="B47" i="2"/>
  <c r="D46" i="2"/>
  <c r="D18" i="2" s="1"/>
  <c r="B18" i="2" s="1"/>
  <c r="B46" i="2"/>
  <c r="D45" i="2"/>
  <c r="B45" i="2"/>
  <c r="D44" i="2"/>
  <c r="B44" i="2"/>
  <c r="D43" i="2"/>
  <c r="B43" i="2"/>
  <c r="D42" i="2"/>
  <c r="D38" i="2" s="1"/>
  <c r="B42" i="2"/>
  <c r="D41" i="2"/>
  <c r="B41" i="2" s="1"/>
  <c r="B38" i="2" s="1"/>
  <c r="D40" i="2"/>
  <c r="B40" i="2"/>
  <c r="D39" i="2"/>
  <c r="B39" i="2"/>
  <c r="F38" i="2"/>
  <c r="E38" i="2"/>
  <c r="C38" i="2"/>
  <c r="D37" i="2"/>
  <c r="D23" i="2" s="1"/>
  <c r="B23" i="2" s="1"/>
  <c r="B37" i="2"/>
  <c r="D36" i="2"/>
  <c r="D22" i="2" s="1"/>
  <c r="B22" i="2" s="1"/>
  <c r="B36" i="2"/>
  <c r="D35" i="2"/>
  <c r="D21" i="2" s="1"/>
  <c r="B21" i="2" s="1"/>
  <c r="B35" i="2"/>
  <c r="D34" i="2"/>
  <c r="B34" i="2"/>
  <c r="D33" i="2"/>
  <c r="B33" i="2" s="1"/>
  <c r="D32" i="2"/>
  <c r="B32" i="2"/>
  <c r="D31" i="2"/>
  <c r="B31" i="2"/>
  <c r="D30" i="2"/>
  <c r="B30" i="2"/>
  <c r="D29" i="2"/>
  <c r="D15" i="2" s="1"/>
  <c r="B15" i="2" s="1"/>
  <c r="B29" i="2"/>
  <c r="D28" i="2"/>
  <c r="D14" i="2" s="1"/>
  <c r="B14" i="2" s="1"/>
  <c r="B28" i="2"/>
  <c r="D27" i="2"/>
  <c r="B27" i="2"/>
  <c r="D26" i="2"/>
  <c r="B26" i="2"/>
  <c r="D25" i="2"/>
  <c r="D11" i="2" s="1"/>
  <c r="B25" i="2"/>
  <c r="F24" i="2"/>
  <c r="E24" i="2"/>
  <c r="D24" i="2"/>
  <c r="C24" i="2"/>
  <c r="F23" i="2"/>
  <c r="E23" i="2"/>
  <c r="C23" i="2"/>
  <c r="F22" i="2"/>
  <c r="E22" i="2"/>
  <c r="C22" i="2"/>
  <c r="F21" i="2"/>
  <c r="E21" i="2"/>
  <c r="C21" i="2"/>
  <c r="F20" i="2"/>
  <c r="E20" i="2"/>
  <c r="D20" i="2"/>
  <c r="C20" i="2"/>
  <c r="B20" i="2" s="1"/>
  <c r="F19" i="2"/>
  <c r="E19" i="2"/>
  <c r="C19" i="2"/>
  <c r="F18" i="2"/>
  <c r="E18" i="2"/>
  <c r="C18" i="2"/>
  <c r="F17" i="2"/>
  <c r="E17" i="2"/>
  <c r="D17" i="2"/>
  <c r="C17" i="2"/>
  <c r="B17" i="2"/>
  <c r="F16" i="2"/>
  <c r="E16" i="2"/>
  <c r="D16" i="2"/>
  <c r="C16" i="2"/>
  <c r="B16" i="2" s="1"/>
  <c r="F15" i="2"/>
  <c r="E15" i="2"/>
  <c r="C15" i="2"/>
  <c r="F14" i="2"/>
  <c r="E14" i="2"/>
  <c r="C14" i="2"/>
  <c r="F13" i="2"/>
  <c r="E13" i="2"/>
  <c r="D13" i="2"/>
  <c r="C13" i="2"/>
  <c r="C10" i="2" s="1"/>
  <c r="B13" i="2"/>
  <c r="F12" i="2"/>
  <c r="F10" i="2" s="1"/>
  <c r="E12" i="2"/>
  <c r="E10" i="2" s="1"/>
  <c r="D12" i="2"/>
  <c r="C12" i="2"/>
  <c r="B12" i="2" s="1"/>
  <c r="F11" i="2"/>
  <c r="E11" i="2"/>
  <c r="C11" i="2"/>
  <c r="B11" i="2" l="1"/>
  <c r="B24" i="2"/>
  <c r="D19" i="2"/>
  <c r="B19" i="2" s="1"/>
  <c r="D10" i="2" l="1"/>
  <c r="B10" i="2" s="1"/>
</calcChain>
</file>

<file path=xl/sharedStrings.xml><?xml version="1.0" encoding="utf-8"?>
<sst xmlns="http://schemas.openxmlformats.org/spreadsheetml/2006/main" count="54" uniqueCount="27">
  <si>
    <t xml:space="preserve">  Cuadro  11. ENTRADA DE PASAJEROS A LA REPÚBLICA  POR PASO CANOAS INTERNACIONAL,    </t>
  </si>
  <si>
    <t>POR CLASE, SEGÚN SEXO Y GRUPOS DE  EDAD: AÑO 2024</t>
  </si>
  <si>
    <t xml:space="preserve">Sexo y grupos de edad </t>
  </si>
  <si>
    <t>Entrada de pasajeros</t>
  </si>
  <si>
    <t>Total</t>
  </si>
  <si>
    <t>Clase</t>
  </si>
  <si>
    <t>Visitantes</t>
  </si>
  <si>
    <t>Residentes</t>
  </si>
  <si>
    <t xml:space="preserve">Panameños                                                                                                                                          </t>
  </si>
  <si>
    <t xml:space="preserve">Extranjeros                                                                                                                                                     </t>
  </si>
  <si>
    <t xml:space="preserve"> TOTAL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</si>
  <si>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</si>
  <si>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</si>
  <si>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</si>
  <si>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</si>
  <si>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</si>
  <si>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</si>
  <si>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</si>
  <si>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</si>
  <si>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</si>
  <si>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</si>
  <si>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</si>
  <si>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</si>
  <si>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</si>
  <si>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Hombres</t>
  </si>
  <si>
    <t>Mujeres</t>
  </si>
  <si>
    <t>Fuente: Servicio Nacional de Migración.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</si>
</sst>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3" fillId="0" borderId="0" xfId="1" applyFont="1"/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/>
    </xf>
    <xf numFmtId="3" fontId="2" fillId="0" borderId="3" xfId="1" applyNumberFormat="1" applyFont="1" applyFill="1" applyBorder="1" applyAlignment="1" applyProtection="1"/>
    <xf numFmtId="3" fontId="2" fillId="0" borderId="4" xfId="1" applyNumberFormat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3" fillId="0" borderId="0" xfId="1" applyFont="1" applyFill="1"/>
    <xf numFmtId="0" fontId="3" fillId="0" borderId="2" xfId="1" applyNumberFormat="1" applyFont="1" applyFill="1" applyBorder="1" applyAlignment="1" applyProtection="1"/>
    <xf numFmtId="3" fontId="3" fillId="0" borderId="0" xfId="1" applyNumberFormat="1" applyFont="1" applyFill="1"/>
    <xf numFmtId="49" fontId="3" fillId="0" borderId="2" xfId="1" applyNumberFormat="1" applyFont="1" applyFill="1" applyBorder="1" applyAlignment="1" applyProtection="1"/>
    <xf numFmtId="3" fontId="2" fillId="0" borderId="0" xfId="1" applyNumberFormat="1" applyFont="1"/>
    <xf numFmtId="3" fontId="5" fillId="0" borderId="0" xfId="1" applyNumberFormat="1" applyFont="1"/>
    <xf numFmtId="164" fontId="2" fillId="0" borderId="0" xfId="1" applyNumberFormat="1" applyFont="1" applyFill="1" applyBorder="1" applyAlignment="1" applyProtection="1"/>
    <xf numFmtId="3" fontId="2" fillId="0" borderId="0" xfId="1" applyNumberFormat="1" applyFont="1" applyFill="1"/>
    <xf numFmtId="164" fontId="2" fillId="0" borderId="0" xfId="1" applyNumberFormat="1" applyFont="1"/>
    <xf numFmtId="3" fontId="3" fillId="0" borderId="0" xfId="1" applyNumberFormat="1" applyFont="1"/>
    <xf numFmtId="164" fontId="3" fillId="0" borderId="0" xfId="1" applyNumberFormat="1" applyFont="1" applyFill="1" applyBorder="1" applyAlignment="1" applyProtection="1"/>
    <xf numFmtId="3" fontId="6" fillId="0" borderId="0" xfId="1" applyNumberFormat="1" applyFont="1" applyFill="1"/>
    <xf numFmtId="0" fontId="3" fillId="0" borderId="2" xfId="1" applyNumberFormat="1" applyFont="1" applyFill="1" applyBorder="1" applyAlignment="1" applyProtection="1">
      <alignment horizontal="center"/>
    </xf>
    <xf numFmtId="164" fontId="2" fillId="0" borderId="4" xfId="1" applyNumberFormat="1" applyFont="1" applyFill="1" applyBorder="1" applyAlignment="1" applyProtection="1"/>
    <xf numFmtId="3" fontId="3" fillId="0" borderId="3" xfId="1" applyNumberFormat="1" applyFont="1" applyFill="1" applyBorder="1" applyAlignment="1" applyProtection="1"/>
    <xf numFmtId="164" fontId="3" fillId="0" borderId="4" xfId="1" applyNumberFormat="1" applyFont="1" applyFill="1" applyBorder="1" applyAlignment="1" applyProtection="1"/>
    <xf numFmtId="3" fontId="3" fillId="0" borderId="4" xfId="1" applyNumberFormat="1" applyFont="1" applyFill="1" applyBorder="1" applyAlignment="1" applyProtection="1"/>
    <xf numFmtId="3" fontId="3" fillId="0" borderId="3" xfId="1" applyNumberFormat="1" applyFont="1" applyBorder="1"/>
    <xf numFmtId="0" fontId="3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/>
    <xf numFmtId="0" fontId="3" fillId="0" borderId="7" xfId="1" applyNumberFormat="1" applyFont="1" applyFill="1" applyBorder="1" applyAlignment="1" applyProtection="1"/>
    <xf numFmtId="164" fontId="3" fillId="0" borderId="0" xfId="1" applyNumberFormat="1" applyFont="1"/>
    <xf numFmtId="0" fontId="2" fillId="0" borderId="0" xfId="1" applyFont="1" applyFill="1"/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6.7109375" style="5" customWidth="1"/>
    <col min="2" max="2" width="13.28515625" style="2" customWidth="1"/>
    <col min="3" max="3" width="12.140625" style="5" customWidth="1"/>
    <col min="4" max="4" width="12.42578125" style="2" customWidth="1"/>
    <col min="5" max="5" width="14.42578125" style="5" customWidth="1"/>
    <col min="6" max="8" width="14.28515625" style="5" customWidth="1"/>
    <col min="9" max="16384" width="11.42578125" style="5"/>
  </cols>
  <sheetData>
    <row r="1" spans="1:17" s="2" customFormat="1" ht="15.75" customHeight="1" x14ac:dyDescent="0.2">
      <c r="A1" s="42" t="s">
        <v>0</v>
      </c>
      <c r="B1" s="42"/>
      <c r="C1" s="42"/>
      <c r="D1" s="42"/>
      <c r="E1" s="42"/>
      <c r="F1" s="42"/>
      <c r="G1" s="1"/>
      <c r="H1" s="1"/>
    </row>
    <row r="2" spans="1:17" s="2" customFormat="1" ht="15.75" customHeight="1" x14ac:dyDescent="0.2">
      <c r="A2" s="42" t="s">
        <v>1</v>
      </c>
      <c r="B2" s="42"/>
      <c r="C2" s="42"/>
      <c r="D2" s="42"/>
      <c r="E2" s="42"/>
      <c r="F2" s="42"/>
      <c r="G2" s="1"/>
      <c r="H2" s="1"/>
    </row>
    <row r="3" spans="1:17" ht="12.75" customHeight="1" x14ac:dyDescent="0.2">
      <c r="A3" s="3"/>
      <c r="B3" s="4"/>
      <c r="C3" s="3"/>
      <c r="D3" s="4"/>
      <c r="E3" s="3"/>
      <c r="F3" s="3"/>
      <c r="G3" s="3"/>
      <c r="H3" s="3"/>
    </row>
    <row r="4" spans="1:17" s="2" customFormat="1" ht="18.600000000000001" customHeight="1" x14ac:dyDescent="0.2">
      <c r="A4" s="41" t="s">
        <v>2</v>
      </c>
      <c r="B4" s="41" t="s">
        <v>3</v>
      </c>
      <c r="C4" s="41"/>
      <c r="D4" s="41"/>
      <c r="E4" s="41"/>
      <c r="F4" s="41"/>
      <c r="G4" s="6"/>
      <c r="H4" s="6"/>
    </row>
    <row r="5" spans="1:17" s="2" customFormat="1" ht="18.600000000000001" customHeight="1" x14ac:dyDescent="0.2">
      <c r="A5" s="41"/>
      <c r="B5" s="41" t="s">
        <v>4</v>
      </c>
      <c r="C5" s="41" t="s">
        <v>5</v>
      </c>
      <c r="D5" s="41"/>
      <c r="E5" s="41"/>
      <c r="F5" s="41"/>
      <c r="G5" s="6"/>
      <c r="H5" s="6"/>
    </row>
    <row r="6" spans="1:17" s="2" customFormat="1" ht="18.600000000000001" customHeight="1" x14ac:dyDescent="0.2">
      <c r="A6" s="41"/>
      <c r="B6" s="41"/>
      <c r="C6" s="41" t="s">
        <v>6</v>
      </c>
      <c r="D6" s="41" t="s">
        <v>7</v>
      </c>
      <c r="E6" s="41"/>
      <c r="F6" s="41"/>
      <c r="G6" s="6"/>
      <c r="H6" s="6"/>
    </row>
    <row r="7" spans="1:17" s="2" customFormat="1" ht="12" customHeight="1" x14ac:dyDescent="0.2">
      <c r="A7" s="41"/>
      <c r="B7" s="41"/>
      <c r="C7" s="41"/>
      <c r="D7" s="41" t="s">
        <v>4</v>
      </c>
      <c r="E7" s="41" t="s">
        <v>8</v>
      </c>
      <c r="F7" s="41" t="s">
        <v>9</v>
      </c>
      <c r="G7" s="6"/>
      <c r="H7" s="6"/>
    </row>
    <row r="8" spans="1:17" s="2" customFormat="1" ht="12" customHeight="1" x14ac:dyDescent="0.2">
      <c r="A8" s="41"/>
      <c r="B8" s="41"/>
      <c r="C8" s="41"/>
      <c r="D8" s="41"/>
      <c r="E8" s="41"/>
      <c r="F8" s="41"/>
      <c r="G8" s="6"/>
      <c r="H8" s="6"/>
    </row>
    <row r="9" spans="1:17" ht="12.95" customHeight="1" x14ac:dyDescent="0.2">
      <c r="A9" s="7"/>
      <c r="B9" s="8"/>
      <c r="C9" s="9"/>
      <c r="D9" s="8"/>
      <c r="E9" s="9"/>
      <c r="F9" s="10"/>
      <c r="G9" s="11"/>
      <c r="H9" s="11"/>
    </row>
    <row r="10" spans="1:17" s="40" customFormat="1" ht="21.95" customHeight="1" x14ac:dyDescent="0.2">
      <c r="A10" s="12" t="s">
        <v>10</v>
      </c>
      <c r="B10" s="13">
        <f t="shared" ref="B10:B19" si="0">SUM(C10:D10)</f>
        <v>152756</v>
      </c>
      <c r="C10" s="13">
        <f>SUM(C11:C23)</f>
        <v>102996</v>
      </c>
      <c r="D10" s="13">
        <f>SUM(D11:D23)</f>
        <v>49760</v>
      </c>
      <c r="E10" s="13">
        <f>SUM(E11:E23)</f>
        <v>49569</v>
      </c>
      <c r="F10" s="14">
        <f>SUM(F11:F23)</f>
        <v>191</v>
      </c>
      <c r="G10" s="15"/>
      <c r="H10" s="16"/>
      <c r="J10" s="24"/>
      <c r="K10" s="26"/>
      <c r="L10" s="24"/>
      <c r="M10" s="24"/>
      <c r="N10" s="24"/>
      <c r="O10" s="17"/>
      <c r="P10" s="17"/>
    </row>
    <row r="11" spans="1:17" ht="15" customHeight="1" x14ac:dyDescent="0.2">
      <c r="A11" s="18" t="s">
        <v>11</v>
      </c>
      <c r="B11" s="13">
        <f t="shared" si="0"/>
        <v>4481</v>
      </c>
      <c r="C11" s="13">
        <f>SUM(C25+C39)</f>
        <v>3026</v>
      </c>
      <c r="D11" s="13">
        <f>SUM(D25+D39)</f>
        <v>1455</v>
      </c>
      <c r="E11" s="14">
        <f>SUM(E25+E39)</f>
        <v>1448</v>
      </c>
      <c r="F11" s="14">
        <f>SUM(F25+F39)</f>
        <v>7</v>
      </c>
      <c r="G11" s="15"/>
      <c r="H11" s="16"/>
      <c r="J11" s="19"/>
      <c r="K11" s="26"/>
      <c r="M11" s="26"/>
      <c r="O11" s="15"/>
    </row>
    <row r="12" spans="1:17" ht="15" customHeight="1" x14ac:dyDescent="0.2">
      <c r="A12" s="20" t="s">
        <v>12</v>
      </c>
      <c r="B12" s="13">
        <f t="shared" si="0"/>
        <v>4678</v>
      </c>
      <c r="C12" s="13">
        <f t="shared" ref="C12:F23" si="1">SUM(C26+C40)</f>
        <v>3228</v>
      </c>
      <c r="D12" s="13">
        <f t="shared" si="1"/>
        <v>1450</v>
      </c>
      <c r="E12" s="14">
        <f t="shared" si="1"/>
        <v>1443</v>
      </c>
      <c r="F12" s="14">
        <f t="shared" si="1"/>
        <v>7</v>
      </c>
      <c r="G12" s="15"/>
      <c r="H12" s="16"/>
      <c r="J12" s="19"/>
      <c r="K12" s="26"/>
      <c r="L12" s="19"/>
      <c r="M12" s="21"/>
      <c r="N12" s="26"/>
      <c r="Q12" s="22"/>
    </row>
    <row r="13" spans="1:17" ht="15" customHeight="1" x14ac:dyDescent="0.2">
      <c r="A13" s="20" t="s">
        <v>13</v>
      </c>
      <c r="B13" s="13">
        <f t="shared" si="0"/>
        <v>6206</v>
      </c>
      <c r="C13" s="13">
        <f t="shared" si="1"/>
        <v>4210</v>
      </c>
      <c r="D13" s="13">
        <f t="shared" si="1"/>
        <v>1996</v>
      </c>
      <c r="E13" s="14">
        <f t="shared" si="1"/>
        <v>1990</v>
      </c>
      <c r="F13" s="14">
        <f t="shared" si="1"/>
        <v>6</v>
      </c>
      <c r="G13" s="23"/>
      <c r="H13" s="23"/>
      <c r="J13" s="19"/>
      <c r="K13" s="26"/>
      <c r="L13" s="19"/>
      <c r="M13" s="21"/>
    </row>
    <row r="14" spans="1:17" ht="15" customHeight="1" x14ac:dyDescent="0.2">
      <c r="A14" s="20" t="s">
        <v>14</v>
      </c>
      <c r="B14" s="13">
        <f t="shared" si="0"/>
        <v>8656</v>
      </c>
      <c r="C14" s="13">
        <f t="shared" si="1"/>
        <v>5831</v>
      </c>
      <c r="D14" s="13">
        <f t="shared" si="1"/>
        <v>2825</v>
      </c>
      <c r="E14" s="14">
        <f t="shared" si="1"/>
        <v>2819</v>
      </c>
      <c r="F14" s="14">
        <f t="shared" si="1"/>
        <v>6</v>
      </c>
      <c r="G14" s="23"/>
      <c r="H14" s="23"/>
      <c r="J14" s="24"/>
      <c r="K14" s="19"/>
      <c r="L14" s="19"/>
      <c r="M14" s="21"/>
    </row>
    <row r="15" spans="1:17" ht="15" customHeight="1" x14ac:dyDescent="0.2">
      <c r="A15" s="20" t="s">
        <v>15</v>
      </c>
      <c r="B15" s="13">
        <f t="shared" si="0"/>
        <v>12004</v>
      </c>
      <c r="C15" s="13">
        <f t="shared" si="1"/>
        <v>7943</v>
      </c>
      <c r="D15" s="13">
        <f t="shared" si="1"/>
        <v>4061</v>
      </c>
      <c r="E15" s="14">
        <f t="shared" si="1"/>
        <v>4052</v>
      </c>
      <c r="F15" s="14">
        <f t="shared" si="1"/>
        <v>9</v>
      </c>
      <c r="G15" s="23"/>
      <c r="H15" s="23"/>
      <c r="J15" s="19"/>
      <c r="K15" s="26"/>
      <c r="L15" s="19"/>
      <c r="M15" s="21"/>
    </row>
    <row r="16" spans="1:17" ht="15" customHeight="1" x14ac:dyDescent="0.2">
      <c r="A16" s="20" t="s">
        <v>16</v>
      </c>
      <c r="B16" s="13">
        <f t="shared" si="0"/>
        <v>14327</v>
      </c>
      <c r="C16" s="13">
        <f t="shared" si="1"/>
        <v>9502</v>
      </c>
      <c r="D16" s="13">
        <f t="shared" si="1"/>
        <v>4825</v>
      </c>
      <c r="E16" s="14">
        <f t="shared" si="1"/>
        <v>4807</v>
      </c>
      <c r="F16" s="14">
        <f t="shared" si="1"/>
        <v>18</v>
      </c>
      <c r="G16" s="23"/>
      <c r="H16" s="23"/>
      <c r="J16" s="24"/>
      <c r="K16" s="22"/>
      <c r="L16" s="19"/>
      <c r="M16" s="21"/>
    </row>
    <row r="17" spans="1:17" ht="15" customHeight="1" x14ac:dyDescent="0.2">
      <c r="A17" s="20" t="s">
        <v>17</v>
      </c>
      <c r="B17" s="13">
        <f t="shared" si="0"/>
        <v>17320</v>
      </c>
      <c r="C17" s="13">
        <f t="shared" si="1"/>
        <v>11961</v>
      </c>
      <c r="D17" s="13">
        <f t="shared" si="1"/>
        <v>5359</v>
      </c>
      <c r="E17" s="14">
        <f t="shared" si="1"/>
        <v>5341</v>
      </c>
      <c r="F17" s="14">
        <f t="shared" si="1"/>
        <v>18</v>
      </c>
      <c r="G17" s="23"/>
      <c r="H17" s="23"/>
      <c r="J17" s="19"/>
      <c r="K17" s="26"/>
      <c r="L17" s="19"/>
      <c r="M17" s="21"/>
    </row>
    <row r="18" spans="1:17" ht="15" customHeight="1" x14ac:dyDescent="0.2">
      <c r="A18" s="20" t="s">
        <v>18</v>
      </c>
      <c r="B18" s="13">
        <f t="shared" si="0"/>
        <v>19380</v>
      </c>
      <c r="C18" s="13">
        <f t="shared" si="1"/>
        <v>12878</v>
      </c>
      <c r="D18" s="13">
        <f t="shared" si="1"/>
        <v>6502</v>
      </c>
      <c r="E18" s="14">
        <f t="shared" si="1"/>
        <v>6476</v>
      </c>
      <c r="F18" s="14">
        <f t="shared" si="1"/>
        <v>26</v>
      </c>
      <c r="G18" s="23"/>
      <c r="H18" s="23"/>
      <c r="I18" s="25"/>
      <c r="J18" s="21"/>
      <c r="K18" s="26"/>
      <c r="L18" s="19"/>
      <c r="M18" s="26"/>
    </row>
    <row r="19" spans="1:17" ht="15" customHeight="1" x14ac:dyDescent="0.2">
      <c r="A19" s="20" t="s">
        <v>19</v>
      </c>
      <c r="B19" s="13">
        <f t="shared" si="0"/>
        <v>17621</v>
      </c>
      <c r="C19" s="13">
        <f t="shared" si="1"/>
        <v>11732</v>
      </c>
      <c r="D19" s="13">
        <f t="shared" si="1"/>
        <v>5889</v>
      </c>
      <c r="E19" s="14">
        <f t="shared" si="1"/>
        <v>5857</v>
      </c>
      <c r="F19" s="14">
        <f t="shared" si="1"/>
        <v>32</v>
      </c>
      <c r="G19" s="23"/>
      <c r="H19" s="23"/>
      <c r="J19" s="19"/>
      <c r="K19" s="26"/>
      <c r="L19" s="24"/>
      <c r="M19" s="21"/>
    </row>
    <row r="20" spans="1:17" ht="15" customHeight="1" x14ac:dyDescent="0.2">
      <c r="A20" s="20" t="s">
        <v>20</v>
      </c>
      <c r="B20" s="13">
        <f>SUM(C20:D20)</f>
        <v>14383</v>
      </c>
      <c r="C20" s="13">
        <f t="shared" si="1"/>
        <v>9564</v>
      </c>
      <c r="D20" s="13">
        <f t="shared" si="1"/>
        <v>4819</v>
      </c>
      <c r="E20" s="14">
        <f t="shared" si="1"/>
        <v>4806</v>
      </c>
      <c r="F20" s="14">
        <f t="shared" si="1"/>
        <v>13</v>
      </c>
      <c r="G20" s="23"/>
      <c r="H20" s="23"/>
      <c r="I20" s="19"/>
      <c r="J20" s="19"/>
      <c r="K20" s="26"/>
      <c r="L20" s="19"/>
      <c r="M20" s="21"/>
    </row>
    <row r="21" spans="1:17" ht="15" customHeight="1" x14ac:dyDescent="0.2">
      <c r="A21" s="20" t="s">
        <v>21</v>
      </c>
      <c r="B21" s="13">
        <f>SUM(C21:D21)</f>
        <v>12273</v>
      </c>
      <c r="C21" s="13">
        <f t="shared" si="1"/>
        <v>7775</v>
      </c>
      <c r="D21" s="13">
        <f t="shared" si="1"/>
        <v>4498</v>
      </c>
      <c r="E21" s="14">
        <f t="shared" si="1"/>
        <v>4484</v>
      </c>
      <c r="F21" s="14">
        <f t="shared" si="1"/>
        <v>14</v>
      </c>
      <c r="G21" s="23"/>
      <c r="H21" s="23"/>
      <c r="I21" s="19"/>
      <c r="J21" s="19"/>
      <c r="K21" s="26"/>
      <c r="L21" s="19"/>
      <c r="M21" s="21"/>
    </row>
    <row r="22" spans="1:17" ht="15" customHeight="1" x14ac:dyDescent="0.2">
      <c r="A22" s="20" t="s">
        <v>22</v>
      </c>
      <c r="B22" s="13">
        <f>SUM(C22:D22)</f>
        <v>9065</v>
      </c>
      <c r="C22" s="13">
        <f t="shared" si="1"/>
        <v>6281</v>
      </c>
      <c r="D22" s="13">
        <f t="shared" si="1"/>
        <v>2784</v>
      </c>
      <c r="E22" s="14">
        <f t="shared" si="1"/>
        <v>2774</v>
      </c>
      <c r="F22" s="14">
        <f t="shared" si="1"/>
        <v>10</v>
      </c>
      <c r="G22" s="23"/>
      <c r="H22" s="27"/>
      <c r="I22" s="19"/>
      <c r="J22" s="19"/>
      <c r="K22" s="26"/>
      <c r="L22" s="19"/>
      <c r="M22" s="21"/>
    </row>
    <row r="23" spans="1:17" ht="15" customHeight="1" x14ac:dyDescent="0.2">
      <c r="A23" s="20" t="s">
        <v>23</v>
      </c>
      <c r="B23" s="13">
        <f>SUM(C23:D23)</f>
        <v>12362</v>
      </c>
      <c r="C23" s="13">
        <f t="shared" si="1"/>
        <v>9065</v>
      </c>
      <c r="D23" s="13">
        <f t="shared" si="1"/>
        <v>3297</v>
      </c>
      <c r="E23" s="14">
        <f t="shared" si="1"/>
        <v>3272</v>
      </c>
      <c r="F23" s="14">
        <f t="shared" si="1"/>
        <v>25</v>
      </c>
      <c r="G23" s="23"/>
      <c r="H23" s="27"/>
      <c r="I23" s="19"/>
      <c r="J23" s="19"/>
      <c r="K23" s="26"/>
      <c r="L23" s="28"/>
      <c r="M23" s="21"/>
    </row>
    <row r="24" spans="1:17" s="40" customFormat="1" ht="21.95" customHeight="1" x14ac:dyDescent="0.2">
      <c r="A24" s="29" t="s">
        <v>24</v>
      </c>
      <c r="B24" s="13">
        <f>SUM(B25:B37)</f>
        <v>102284</v>
      </c>
      <c r="C24" s="13">
        <f>SUM(C25:C37)</f>
        <v>64989</v>
      </c>
      <c r="D24" s="13">
        <f>SUM(D25:D37)</f>
        <v>37295</v>
      </c>
      <c r="E24" s="13">
        <f>SUM(E25:E37)</f>
        <v>37192</v>
      </c>
      <c r="F24" s="30">
        <f>SUM(F25:F37)</f>
        <v>103</v>
      </c>
      <c r="G24" s="23"/>
      <c r="H24" s="23"/>
      <c r="I24" s="23"/>
      <c r="J24" s="19"/>
      <c r="K24" s="5"/>
      <c r="L24" s="19"/>
      <c r="M24" s="24"/>
      <c r="N24" s="24"/>
      <c r="Q24" s="24"/>
    </row>
    <row r="25" spans="1:17" ht="15" customHeight="1" x14ac:dyDescent="0.2">
      <c r="A25" s="18" t="s">
        <v>11</v>
      </c>
      <c r="B25" s="13">
        <f t="shared" ref="B25:B37" si="2">SUM(C25:D25)</f>
        <v>2321</v>
      </c>
      <c r="C25" s="31">
        <v>1546</v>
      </c>
      <c r="D25" s="13">
        <f>SUM(E25:F25)</f>
        <v>775</v>
      </c>
      <c r="E25" s="31">
        <v>770</v>
      </c>
      <c r="F25" s="32">
        <v>5</v>
      </c>
      <c r="G25" s="27"/>
      <c r="I25" s="19"/>
      <c r="J25" s="19"/>
      <c r="K25" s="26"/>
      <c r="L25" s="26"/>
      <c r="M25" s="26"/>
    </row>
    <row r="26" spans="1:17" ht="15" customHeight="1" x14ac:dyDescent="0.2">
      <c r="A26" s="20" t="s">
        <v>12</v>
      </c>
      <c r="B26" s="13">
        <f t="shared" si="2"/>
        <v>2642</v>
      </c>
      <c r="C26" s="31">
        <v>1835</v>
      </c>
      <c r="D26" s="13">
        <f t="shared" ref="D26:D37" si="3">SUM(E26:F26)</f>
        <v>807</v>
      </c>
      <c r="E26" s="26">
        <v>802</v>
      </c>
      <c r="F26" s="32">
        <v>5</v>
      </c>
      <c r="G26" s="27"/>
      <c r="I26" s="19"/>
      <c r="J26" s="19"/>
      <c r="K26" s="26"/>
      <c r="L26" s="26"/>
      <c r="M26" s="26"/>
      <c r="N26" s="22"/>
      <c r="P26" s="21"/>
    </row>
    <row r="27" spans="1:17" ht="15" customHeight="1" x14ac:dyDescent="0.2">
      <c r="A27" s="20" t="s">
        <v>13</v>
      </c>
      <c r="B27" s="13">
        <f t="shared" si="2"/>
        <v>3256</v>
      </c>
      <c r="C27" s="31">
        <v>2112</v>
      </c>
      <c r="D27" s="13">
        <f t="shared" si="3"/>
        <v>1144</v>
      </c>
      <c r="E27" s="26">
        <v>1141</v>
      </c>
      <c r="F27" s="32">
        <v>3</v>
      </c>
      <c r="G27" s="27"/>
      <c r="I27" s="19"/>
      <c r="J27" s="19"/>
      <c r="K27" s="26"/>
      <c r="L27" s="26"/>
      <c r="M27" s="26"/>
    </row>
    <row r="28" spans="1:17" ht="15" customHeight="1" x14ac:dyDescent="0.2">
      <c r="A28" s="20" t="s">
        <v>14</v>
      </c>
      <c r="B28" s="13">
        <f t="shared" si="2"/>
        <v>4858</v>
      </c>
      <c r="C28" s="31">
        <v>2991</v>
      </c>
      <c r="D28" s="13">
        <f t="shared" si="3"/>
        <v>1867</v>
      </c>
      <c r="E28" s="26">
        <v>1864</v>
      </c>
      <c r="F28" s="33">
        <v>3</v>
      </c>
      <c r="G28" s="16"/>
      <c r="I28" s="19"/>
      <c r="J28" s="19"/>
      <c r="K28" s="26"/>
      <c r="L28" s="26"/>
      <c r="M28" s="26"/>
    </row>
    <row r="29" spans="1:17" ht="15" customHeight="1" x14ac:dyDescent="0.2">
      <c r="A29" s="20" t="s">
        <v>15</v>
      </c>
      <c r="B29" s="13">
        <f t="shared" si="2"/>
        <v>7645</v>
      </c>
      <c r="C29" s="31">
        <v>4617</v>
      </c>
      <c r="D29" s="13">
        <f t="shared" si="3"/>
        <v>3028</v>
      </c>
      <c r="E29" s="26">
        <v>3023</v>
      </c>
      <c r="F29" s="33">
        <v>5</v>
      </c>
      <c r="G29" s="16"/>
      <c r="I29" s="19"/>
      <c r="J29" s="19"/>
      <c r="K29" s="26"/>
      <c r="L29" s="26"/>
      <c r="M29" s="26"/>
    </row>
    <row r="30" spans="1:17" ht="15" customHeight="1" x14ac:dyDescent="0.2">
      <c r="A30" s="20" t="s">
        <v>16</v>
      </c>
      <c r="B30" s="13">
        <f t="shared" si="2"/>
        <v>9663</v>
      </c>
      <c r="C30" s="31">
        <v>5848</v>
      </c>
      <c r="D30" s="13">
        <f t="shared" si="3"/>
        <v>3815</v>
      </c>
      <c r="E30" s="26">
        <v>3801</v>
      </c>
      <c r="F30" s="33">
        <v>14</v>
      </c>
      <c r="G30" s="16"/>
      <c r="I30" s="19"/>
      <c r="J30" s="19"/>
      <c r="K30" s="26"/>
      <c r="L30" s="26"/>
      <c r="M30" s="26"/>
    </row>
    <row r="31" spans="1:17" ht="15" customHeight="1" x14ac:dyDescent="0.2">
      <c r="A31" s="20" t="s">
        <v>17</v>
      </c>
      <c r="B31" s="13">
        <f t="shared" si="2"/>
        <v>12396</v>
      </c>
      <c r="C31" s="31">
        <v>8072</v>
      </c>
      <c r="D31" s="13">
        <f t="shared" si="3"/>
        <v>4324</v>
      </c>
      <c r="E31" s="26">
        <v>4317</v>
      </c>
      <c r="F31" s="33">
        <v>7</v>
      </c>
      <c r="G31" s="16"/>
      <c r="I31" s="19"/>
      <c r="J31" s="19"/>
      <c r="K31" s="26"/>
      <c r="L31" s="26"/>
      <c r="M31" s="26"/>
    </row>
    <row r="32" spans="1:17" ht="15" customHeight="1" x14ac:dyDescent="0.2">
      <c r="A32" s="20" t="s">
        <v>18</v>
      </c>
      <c r="B32" s="13">
        <f t="shared" si="2"/>
        <v>14590</v>
      </c>
      <c r="C32" s="31">
        <v>9056</v>
      </c>
      <c r="D32" s="13">
        <f t="shared" si="3"/>
        <v>5534</v>
      </c>
      <c r="E32" s="26">
        <v>5519</v>
      </c>
      <c r="F32" s="33">
        <v>15</v>
      </c>
      <c r="G32" s="16"/>
      <c r="I32" s="19"/>
      <c r="J32" s="19"/>
      <c r="K32" s="26"/>
      <c r="L32" s="26"/>
      <c r="M32" s="26"/>
    </row>
    <row r="33" spans="1:14" ht="15" customHeight="1" x14ac:dyDescent="0.2">
      <c r="A33" s="20" t="s">
        <v>19</v>
      </c>
      <c r="B33" s="13">
        <f t="shared" si="2"/>
        <v>13348</v>
      </c>
      <c r="C33" s="31">
        <v>8418</v>
      </c>
      <c r="D33" s="13">
        <f t="shared" si="3"/>
        <v>4930</v>
      </c>
      <c r="E33" s="26">
        <v>4918</v>
      </c>
      <c r="F33" s="33">
        <v>12</v>
      </c>
      <c r="G33" s="16"/>
      <c r="I33" s="19"/>
      <c r="J33" s="19"/>
      <c r="K33" s="26"/>
      <c r="L33" s="26"/>
      <c r="M33" s="26"/>
    </row>
    <row r="34" spans="1:14" ht="15" customHeight="1" x14ac:dyDescent="0.2">
      <c r="A34" s="20" t="s">
        <v>20</v>
      </c>
      <c r="B34" s="13">
        <f t="shared" si="2"/>
        <v>10343</v>
      </c>
      <c r="C34" s="31">
        <v>6548</v>
      </c>
      <c r="D34" s="13">
        <f t="shared" si="3"/>
        <v>3795</v>
      </c>
      <c r="E34" s="26">
        <v>3787</v>
      </c>
      <c r="F34" s="33">
        <v>8</v>
      </c>
      <c r="G34" s="16"/>
      <c r="I34" s="19"/>
      <c r="J34" s="19"/>
      <c r="K34" s="26"/>
      <c r="L34" s="26"/>
      <c r="M34" s="26"/>
    </row>
    <row r="35" spans="1:14" ht="15" customHeight="1" x14ac:dyDescent="0.2">
      <c r="A35" s="20" t="s">
        <v>21</v>
      </c>
      <c r="B35" s="13">
        <f t="shared" si="2"/>
        <v>8446</v>
      </c>
      <c r="C35" s="31">
        <v>4964</v>
      </c>
      <c r="D35" s="13">
        <f t="shared" si="3"/>
        <v>3482</v>
      </c>
      <c r="E35" s="26">
        <v>3472</v>
      </c>
      <c r="F35" s="33">
        <v>10</v>
      </c>
      <c r="G35" s="16"/>
      <c r="I35" s="19"/>
      <c r="J35" s="19"/>
      <c r="K35" s="26"/>
      <c r="L35" s="26"/>
      <c r="M35" s="26"/>
    </row>
    <row r="36" spans="1:14" ht="15" customHeight="1" x14ac:dyDescent="0.2">
      <c r="A36" s="20" t="s">
        <v>22</v>
      </c>
      <c r="B36" s="13">
        <f t="shared" si="2"/>
        <v>5516</v>
      </c>
      <c r="C36" s="31">
        <v>3645</v>
      </c>
      <c r="D36" s="13">
        <f t="shared" si="3"/>
        <v>1871</v>
      </c>
      <c r="E36" s="26">
        <v>1866</v>
      </c>
      <c r="F36" s="33">
        <v>5</v>
      </c>
      <c r="G36" s="16"/>
      <c r="I36" s="19"/>
      <c r="J36" s="19"/>
      <c r="K36" s="26"/>
      <c r="L36" s="26"/>
      <c r="M36" s="26"/>
    </row>
    <row r="37" spans="1:14" ht="15" customHeight="1" x14ac:dyDescent="0.2">
      <c r="A37" s="20" t="s">
        <v>23</v>
      </c>
      <c r="B37" s="13">
        <f t="shared" si="2"/>
        <v>7260</v>
      </c>
      <c r="C37" s="31">
        <v>5337</v>
      </c>
      <c r="D37" s="13">
        <f t="shared" si="3"/>
        <v>1923</v>
      </c>
      <c r="E37" s="26">
        <v>1912</v>
      </c>
      <c r="F37" s="33">
        <v>11</v>
      </c>
      <c r="G37" s="16"/>
      <c r="I37" s="19"/>
      <c r="J37" s="19"/>
      <c r="K37" s="26"/>
      <c r="L37" s="26"/>
      <c r="M37" s="26"/>
    </row>
    <row r="38" spans="1:14" s="40" customFormat="1" ht="21.95" customHeight="1" x14ac:dyDescent="0.2">
      <c r="A38" s="29" t="s">
        <v>25</v>
      </c>
      <c r="B38" s="13">
        <f>SUM(B39:B51)</f>
        <v>50472</v>
      </c>
      <c r="C38" s="13">
        <f>SUM(C39:C51)</f>
        <v>38007</v>
      </c>
      <c r="D38" s="13">
        <f>SUM(D39:D51)</f>
        <v>12465</v>
      </c>
      <c r="E38" s="13">
        <f>SUM(E39:E51)</f>
        <v>12377</v>
      </c>
      <c r="F38" s="14">
        <f>SUM(F39:F51)</f>
        <v>88</v>
      </c>
      <c r="G38" s="15"/>
      <c r="H38" s="15"/>
      <c r="I38" s="39"/>
      <c r="J38" s="24"/>
      <c r="K38" s="24"/>
      <c r="L38" s="24"/>
      <c r="M38" s="24"/>
      <c r="N38" s="24"/>
    </row>
    <row r="39" spans="1:14" ht="15" customHeight="1" x14ac:dyDescent="0.2">
      <c r="A39" s="18" t="s">
        <v>11</v>
      </c>
      <c r="B39" s="13">
        <f t="shared" ref="B39:B51" si="4">SUM(C39:D39)</f>
        <v>2160</v>
      </c>
      <c r="C39" s="34">
        <v>1480</v>
      </c>
      <c r="D39" s="13">
        <f>SUM(E39:F39)</f>
        <v>680</v>
      </c>
      <c r="E39" s="31">
        <v>678</v>
      </c>
      <c r="F39" s="32">
        <v>2</v>
      </c>
      <c r="G39" s="27"/>
      <c r="I39" s="39"/>
      <c r="J39" s="19"/>
      <c r="M39" s="26"/>
    </row>
    <row r="40" spans="1:14" ht="15" customHeight="1" x14ac:dyDescent="0.2">
      <c r="A40" s="20" t="s">
        <v>12</v>
      </c>
      <c r="B40" s="13">
        <f t="shared" si="4"/>
        <v>2036</v>
      </c>
      <c r="C40" s="31">
        <v>1393</v>
      </c>
      <c r="D40" s="13">
        <f t="shared" ref="D40:D51" si="5">SUM(E40:F40)</f>
        <v>643</v>
      </c>
      <c r="E40" s="31">
        <v>641</v>
      </c>
      <c r="F40" s="32">
        <v>2</v>
      </c>
      <c r="G40" s="27"/>
      <c r="I40" s="39"/>
      <c r="J40" s="19"/>
      <c r="M40" s="26"/>
    </row>
    <row r="41" spans="1:14" ht="15" customHeight="1" x14ac:dyDescent="0.2">
      <c r="A41" s="20" t="s">
        <v>13</v>
      </c>
      <c r="B41" s="13">
        <f t="shared" si="4"/>
        <v>2950</v>
      </c>
      <c r="C41" s="31">
        <v>2098</v>
      </c>
      <c r="D41" s="13">
        <f t="shared" si="5"/>
        <v>852</v>
      </c>
      <c r="E41" s="31">
        <v>849</v>
      </c>
      <c r="F41" s="32">
        <v>3</v>
      </c>
      <c r="G41" s="27"/>
      <c r="I41" s="39"/>
      <c r="J41" s="19"/>
      <c r="M41" s="26"/>
    </row>
    <row r="42" spans="1:14" ht="15" customHeight="1" x14ac:dyDescent="0.2">
      <c r="A42" s="20" t="s">
        <v>14</v>
      </c>
      <c r="B42" s="13">
        <f t="shared" si="4"/>
        <v>3798</v>
      </c>
      <c r="C42" s="31">
        <v>2840</v>
      </c>
      <c r="D42" s="13">
        <f t="shared" si="5"/>
        <v>958</v>
      </c>
      <c r="E42" s="31">
        <v>955</v>
      </c>
      <c r="F42" s="32">
        <v>3</v>
      </c>
      <c r="G42" s="27"/>
      <c r="I42" s="39"/>
      <c r="J42" s="19"/>
      <c r="M42" s="26"/>
    </row>
    <row r="43" spans="1:14" ht="15" customHeight="1" x14ac:dyDescent="0.2">
      <c r="A43" s="20" t="s">
        <v>15</v>
      </c>
      <c r="B43" s="13">
        <f t="shared" si="4"/>
        <v>4359</v>
      </c>
      <c r="C43" s="31">
        <v>3326</v>
      </c>
      <c r="D43" s="13">
        <f t="shared" si="5"/>
        <v>1033</v>
      </c>
      <c r="E43" s="31">
        <v>1029</v>
      </c>
      <c r="F43" s="32">
        <v>4</v>
      </c>
      <c r="G43" s="27"/>
      <c r="I43" s="39"/>
      <c r="J43" s="19"/>
      <c r="M43" s="26"/>
    </row>
    <row r="44" spans="1:14" ht="15" customHeight="1" x14ac:dyDescent="0.2">
      <c r="A44" s="20" t="s">
        <v>16</v>
      </c>
      <c r="B44" s="13">
        <f t="shared" si="4"/>
        <v>4664</v>
      </c>
      <c r="C44" s="31">
        <v>3654</v>
      </c>
      <c r="D44" s="13">
        <f t="shared" si="5"/>
        <v>1010</v>
      </c>
      <c r="E44" s="31">
        <v>1006</v>
      </c>
      <c r="F44" s="32">
        <v>4</v>
      </c>
      <c r="G44" s="27"/>
      <c r="I44" s="39"/>
      <c r="J44" s="19"/>
      <c r="M44" s="26"/>
    </row>
    <row r="45" spans="1:14" ht="15" customHeight="1" x14ac:dyDescent="0.2">
      <c r="A45" s="20" t="s">
        <v>17</v>
      </c>
      <c r="B45" s="13">
        <f t="shared" si="4"/>
        <v>4924</v>
      </c>
      <c r="C45" s="31">
        <v>3889</v>
      </c>
      <c r="D45" s="13">
        <f t="shared" si="5"/>
        <v>1035</v>
      </c>
      <c r="E45" s="31">
        <v>1024</v>
      </c>
      <c r="F45" s="32">
        <v>11</v>
      </c>
      <c r="G45" s="27"/>
      <c r="I45" s="39"/>
      <c r="J45" s="19"/>
      <c r="M45" s="26"/>
    </row>
    <row r="46" spans="1:14" ht="15" customHeight="1" x14ac:dyDescent="0.2">
      <c r="A46" s="20" t="s">
        <v>18</v>
      </c>
      <c r="B46" s="13">
        <f t="shared" si="4"/>
        <v>4790</v>
      </c>
      <c r="C46" s="31">
        <v>3822</v>
      </c>
      <c r="D46" s="13">
        <f t="shared" si="5"/>
        <v>968</v>
      </c>
      <c r="E46" s="31">
        <v>957</v>
      </c>
      <c r="F46" s="32">
        <v>11</v>
      </c>
      <c r="G46" s="27"/>
      <c r="I46" s="39"/>
      <c r="J46" s="19"/>
      <c r="M46" s="26"/>
    </row>
    <row r="47" spans="1:14" ht="15" customHeight="1" x14ac:dyDescent="0.2">
      <c r="A47" s="20" t="s">
        <v>19</v>
      </c>
      <c r="B47" s="13">
        <f t="shared" si="4"/>
        <v>4273</v>
      </c>
      <c r="C47" s="31">
        <v>3314</v>
      </c>
      <c r="D47" s="13">
        <f t="shared" si="5"/>
        <v>959</v>
      </c>
      <c r="E47" s="31">
        <v>939</v>
      </c>
      <c r="F47" s="32">
        <v>20</v>
      </c>
      <c r="G47" s="27"/>
      <c r="I47" s="39"/>
      <c r="J47" s="19"/>
      <c r="M47" s="26"/>
    </row>
    <row r="48" spans="1:14" ht="15" customHeight="1" x14ac:dyDescent="0.2">
      <c r="A48" s="20" t="s">
        <v>20</v>
      </c>
      <c r="B48" s="13">
        <f t="shared" si="4"/>
        <v>4040</v>
      </c>
      <c r="C48" s="31">
        <v>3016</v>
      </c>
      <c r="D48" s="13">
        <f t="shared" si="5"/>
        <v>1024</v>
      </c>
      <c r="E48" s="31">
        <v>1019</v>
      </c>
      <c r="F48" s="32">
        <v>5</v>
      </c>
      <c r="G48" s="27"/>
      <c r="I48" s="39"/>
      <c r="J48" s="19"/>
      <c r="M48" s="26"/>
    </row>
    <row r="49" spans="1:13" ht="15" customHeight="1" x14ac:dyDescent="0.2">
      <c r="A49" s="20" t="s">
        <v>21</v>
      </c>
      <c r="B49" s="13">
        <f t="shared" si="4"/>
        <v>3827</v>
      </c>
      <c r="C49" s="31">
        <v>2811</v>
      </c>
      <c r="D49" s="13">
        <f t="shared" si="5"/>
        <v>1016</v>
      </c>
      <c r="E49" s="31">
        <v>1012</v>
      </c>
      <c r="F49" s="32">
        <v>4</v>
      </c>
      <c r="G49" s="27"/>
      <c r="I49" s="39"/>
      <c r="J49" s="19"/>
      <c r="M49" s="26"/>
    </row>
    <row r="50" spans="1:13" ht="15" customHeight="1" x14ac:dyDescent="0.2">
      <c r="A50" s="20" t="s">
        <v>22</v>
      </c>
      <c r="B50" s="13">
        <f t="shared" si="4"/>
        <v>3549</v>
      </c>
      <c r="C50" s="31">
        <v>2636</v>
      </c>
      <c r="D50" s="13">
        <f t="shared" si="5"/>
        <v>913</v>
      </c>
      <c r="E50" s="31">
        <v>908</v>
      </c>
      <c r="F50" s="32">
        <v>5</v>
      </c>
      <c r="G50" s="27"/>
      <c r="I50" s="39"/>
      <c r="J50" s="19"/>
      <c r="M50" s="26"/>
    </row>
    <row r="51" spans="1:13" ht="15" customHeight="1" x14ac:dyDescent="0.2">
      <c r="A51" s="20" t="s">
        <v>23</v>
      </c>
      <c r="B51" s="13">
        <f t="shared" si="4"/>
        <v>5102</v>
      </c>
      <c r="C51" s="31">
        <v>3728</v>
      </c>
      <c r="D51" s="13">
        <f t="shared" si="5"/>
        <v>1374</v>
      </c>
      <c r="E51" s="31">
        <v>1360</v>
      </c>
      <c r="F51" s="32">
        <v>14</v>
      </c>
      <c r="G51" s="27"/>
      <c r="I51" s="39"/>
      <c r="J51" s="19"/>
      <c r="M51" s="26"/>
    </row>
    <row r="52" spans="1:13" ht="12.75" customHeight="1" x14ac:dyDescent="0.2">
      <c r="A52" s="35"/>
      <c r="B52" s="36"/>
      <c r="C52" s="37"/>
      <c r="D52" s="36"/>
      <c r="E52" s="37"/>
      <c r="F52" s="38"/>
      <c r="G52" s="3"/>
      <c r="H52" s="3"/>
      <c r="I52" s="39"/>
    </row>
    <row r="53" spans="1:13" ht="12.75" customHeight="1" x14ac:dyDescent="0.2"/>
    <row r="54" spans="1:13" ht="12.75" customHeight="1" x14ac:dyDescent="0.2">
      <c r="A54" s="5" t="s">
        <v>26</v>
      </c>
      <c r="B54" s="5"/>
      <c r="D54" s="5"/>
    </row>
  </sheetData>
  <mergeCells count="11">
    <mergeCell ref="F7:F8"/>
    <mergeCell ref="A1:F1"/>
    <mergeCell ref="A2:F2"/>
    <mergeCell ref="A4:A8"/>
    <mergeCell ref="B4:F4"/>
    <mergeCell ref="B5:B8"/>
    <mergeCell ref="C5:F5"/>
    <mergeCell ref="C6:C8"/>
    <mergeCell ref="D6:F6"/>
    <mergeCell ref="D7:D8"/>
    <mergeCell ref="E7:E8"/>
  </mergeCells>
  <printOptions horizontalCentered="1"/>
  <pageMargins left="0.74803149606299213" right="0.74803149606299213" top="0.98425196850393704" bottom="0.98425196850393704" header="0" footer="0"/>
  <pageSetup scale="79" orientation="portrait" r:id="rId1"/>
  <ignoredErrors>
    <ignoredError sqref="B24 B38 D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2025-10-08T14:15:54Z</cp:lastPrinted>
  <dcterms:created xsi:type="dcterms:W3CDTF">2025-10-03T18:22:33Z</dcterms:created>
  <dcterms:modified xsi:type="dcterms:W3CDTF">2026-02-23T16:44:23Z</dcterms:modified>
</cp:coreProperties>
</file>