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8800" windowHeight="12435"/>
  </bookViews>
  <sheets>
    <sheet name="13" sheetId="2" r:id="rId1"/>
  </sheets>
  <definedNames>
    <definedName name="_xlnm.Print_Titles" localSheetId="0">'13'!$1:$8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8" i="2" l="1"/>
  <c r="C127" i="2"/>
  <c r="C126" i="2"/>
  <c r="C125" i="2"/>
  <c r="C124" i="2"/>
  <c r="C123" i="2"/>
  <c r="K122" i="2"/>
  <c r="J122" i="2"/>
  <c r="I122" i="2"/>
  <c r="H122" i="2"/>
  <c r="G122" i="2"/>
  <c r="F122" i="2"/>
  <c r="E122" i="2"/>
  <c r="D122" i="2"/>
  <c r="C121" i="2"/>
  <c r="C120" i="2"/>
  <c r="C119" i="2"/>
  <c r="C118" i="2"/>
  <c r="C117" i="2"/>
  <c r="C116" i="2"/>
  <c r="C115" i="2"/>
  <c r="C114" i="2"/>
  <c r="C113" i="2"/>
  <c r="K112" i="2"/>
  <c r="J112" i="2"/>
  <c r="F112" i="2"/>
  <c r="E112" i="2"/>
  <c r="D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5" i="2"/>
  <c r="C94" i="2"/>
  <c r="C93" i="2"/>
  <c r="C92" i="2"/>
  <c r="C91" i="2"/>
  <c r="C90" i="2"/>
  <c r="C89" i="2"/>
  <c r="C88" i="2"/>
  <c r="C87" i="2"/>
  <c r="C86" i="2"/>
  <c r="C85" i="2"/>
  <c r="K84" i="2"/>
  <c r="J84" i="2"/>
  <c r="I84" i="2"/>
  <c r="H84" i="2"/>
  <c r="G84" i="2"/>
  <c r="F84" i="2"/>
  <c r="E84" i="2"/>
  <c r="D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1" i="2"/>
  <c r="C50" i="2"/>
  <c r="C49" i="2"/>
  <c r="C48" i="2"/>
  <c r="C47" i="2"/>
  <c r="K46" i="2"/>
  <c r="J46" i="2"/>
  <c r="I46" i="2"/>
  <c r="H46" i="2"/>
  <c r="G46" i="2"/>
  <c r="F46" i="2"/>
  <c r="E46" i="2"/>
  <c r="D46" i="2"/>
  <c r="C45" i="2"/>
  <c r="C44" i="2"/>
  <c r="C43" i="2"/>
  <c r="C42" i="2"/>
  <c r="C41" i="2"/>
  <c r="C40" i="2"/>
  <c r="C39" i="2"/>
  <c r="C38" i="2"/>
  <c r="C37" i="2"/>
  <c r="C36" i="2"/>
  <c r="C35" i="2"/>
  <c r="K34" i="2"/>
  <c r="J34" i="2"/>
  <c r="I34" i="2"/>
  <c r="H34" i="2"/>
  <c r="G34" i="2"/>
  <c r="F34" i="2"/>
  <c r="E34" i="2"/>
  <c r="D34" i="2"/>
  <c r="C33" i="2"/>
  <c r="C32" i="2"/>
  <c r="C31" i="2"/>
  <c r="C30" i="2"/>
  <c r="C29" i="2"/>
  <c r="C28" i="2"/>
  <c r="C27" i="2"/>
  <c r="C26" i="2"/>
  <c r="C25" i="2"/>
  <c r="C24" i="2"/>
  <c r="C23" i="2"/>
  <c r="K22" i="2"/>
  <c r="J22" i="2"/>
  <c r="I22" i="2"/>
  <c r="G22" i="2"/>
  <c r="F22" i="2"/>
  <c r="E22" i="2"/>
  <c r="D22" i="2"/>
  <c r="C21" i="2"/>
  <c r="C20" i="2"/>
  <c r="C19" i="2"/>
  <c r="C18" i="2"/>
  <c r="C17" i="2"/>
  <c r="C16" i="2"/>
  <c r="K15" i="2"/>
  <c r="J15" i="2"/>
  <c r="I15" i="2"/>
  <c r="H15" i="2"/>
  <c r="G15" i="2"/>
  <c r="F15" i="2"/>
  <c r="E15" i="2"/>
  <c r="D15" i="2"/>
  <c r="C14" i="2"/>
  <c r="C13" i="2"/>
  <c r="C12" i="2"/>
  <c r="C11" i="2"/>
  <c r="K10" i="2"/>
  <c r="J10" i="2"/>
  <c r="I10" i="2"/>
  <c r="H10" i="2"/>
  <c r="G10" i="2"/>
  <c r="F10" i="2"/>
  <c r="E10" i="2"/>
  <c r="D10" i="2"/>
  <c r="K9" i="2" l="1"/>
  <c r="C122" i="2"/>
  <c r="C10" i="2"/>
  <c r="C22" i="2"/>
  <c r="F9" i="2"/>
  <c r="J9" i="2"/>
  <c r="I9" i="2"/>
  <c r="G9" i="2"/>
  <c r="C84" i="2"/>
  <c r="D9" i="2"/>
  <c r="H9" i="2"/>
  <c r="C15" i="2"/>
  <c r="C46" i="2"/>
  <c r="C112" i="2"/>
  <c r="E9" i="2"/>
  <c r="C34" i="2"/>
  <c r="C9" i="2" s="1"/>
</calcChain>
</file>

<file path=xl/sharedStrings.xml><?xml version="1.0" encoding="utf-8"?>
<sst xmlns="http://schemas.openxmlformats.org/spreadsheetml/2006/main" count="141" uniqueCount="138">
  <si>
    <t>País de domicilio permanente</t>
  </si>
  <si>
    <t>Visitantes</t>
  </si>
  <si>
    <t xml:space="preserve">Total </t>
  </si>
  <si>
    <t>Motivo de viaje</t>
  </si>
  <si>
    <t>Recreo</t>
  </si>
  <si>
    <t>Negocios</t>
  </si>
  <si>
    <t>Conven-ciones</t>
  </si>
  <si>
    <t>Estudios</t>
  </si>
  <si>
    <t>Asuntos de familia</t>
  </si>
  <si>
    <t>Misión oficial</t>
  </si>
  <si>
    <t>Excursio-nistas</t>
  </si>
  <si>
    <t>Otros      (1)</t>
  </si>
  <si>
    <t>TOTAL</t>
  </si>
  <si>
    <t>América del Norte</t>
  </si>
  <si>
    <t>Canadá</t>
  </si>
  <si>
    <t>Estados Unidos de América</t>
  </si>
  <si>
    <t>Groenlandia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</si>
  <si>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</si>
  <si>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</si>
  <si>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</si>
  <si>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</si>
  <si>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</si>
  <si>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</si>
  <si>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</si>
  <si>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</si>
  <si>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Antillas</t>
  </si>
  <si>
    <t>-</t>
  </si>
  <si>
    <t>Bahamas</t>
  </si>
  <si>
    <t>Barbados</t>
  </si>
  <si>
    <t>Cuba</t>
  </si>
  <si>
    <t>Dominica</t>
  </si>
  <si>
    <t>Granada</t>
  </si>
  <si>
    <t>Haití</t>
  </si>
  <si>
    <t>Jamaica</t>
  </si>
  <si>
    <t>República Dominicana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</si>
  <si>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</si>
  <si>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</si>
  <si>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</si>
  <si>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</si>
  <si>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</si>
  <si>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</si>
  <si>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</si>
  <si>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</si>
  <si>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</si>
  <si>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</si>
  <si>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</si>
  <si>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</si>
  <si>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Uruguay</t>
  </si>
  <si>
    <t>Venezuela</t>
  </si>
  <si>
    <t>Europa</t>
  </si>
  <si>
    <t>Alemania</t>
  </si>
  <si>
    <t>Austria</t>
  </si>
  <si>
    <t>Bélgica</t>
  </si>
  <si>
    <t>Bosnia y Herzegovina</t>
  </si>
  <si>
    <t>Bulgaria</t>
  </si>
  <si>
    <t>Croacia</t>
  </si>
  <si>
    <t>Europa: (Continuación)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</si>
  <si>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</si>
  <si>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</si>
  <si>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</si>
  <si>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</si>
  <si>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</si>
  <si>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</si>
  <si>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</si>
  <si>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</si>
  <si>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</si>
  <si>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</si>
  <si>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 xml:space="preserve">Irlanda </t>
  </si>
  <si>
    <t>Islandia</t>
  </si>
  <si>
    <t>Italia</t>
  </si>
  <si>
    <t>Letonia</t>
  </si>
  <si>
    <t>Lituania</t>
  </si>
  <si>
    <t>Luxemburgo</t>
  </si>
  <si>
    <t>Malta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</si>
  <si>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</si>
  <si>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</si>
  <si>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</si>
  <si>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</si>
  <si>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</si>
  <si>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</si>
  <si>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</si>
  <si>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</si>
  <si>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</si>
  <si>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</si>
  <si>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</si>
  <si>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</si>
  <si>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</si>
  <si>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Asia</t>
  </si>
  <si>
    <t>Arabia Saudita</t>
  </si>
  <si>
    <t>Bangladesh</t>
  </si>
  <si>
    <t>China</t>
  </si>
  <si>
    <t>Chipre</t>
  </si>
  <si>
    <t>Corea del Sur</t>
  </si>
  <si>
    <t>Emiratos Árabes Unidos</t>
  </si>
  <si>
    <t xml:space="preserve">Filipinas </t>
  </si>
  <si>
    <t>India</t>
  </si>
  <si>
    <t>Asia: (Continuación)</t>
  </si>
  <si>
    <t>Indonesia</t>
  </si>
  <si>
    <t>Irak</t>
  </si>
  <si>
    <t>Irán</t>
  </si>
  <si>
    <t>Israel</t>
  </si>
  <si>
    <t>Japón</t>
  </si>
  <si>
    <t>Jordania</t>
  </si>
  <si>
    <t>Kazajistán</t>
  </si>
  <si>
    <t>Líbano</t>
  </si>
  <si>
    <t>Malasia</t>
  </si>
  <si>
    <t>Mongolia</t>
  </si>
  <si>
    <t>Pakistán</t>
  </si>
  <si>
    <t>Palestina</t>
  </si>
  <si>
    <t>Singapur</t>
  </si>
  <si>
    <t>Sri Lanka</t>
  </si>
  <si>
    <t>Tailandia</t>
  </si>
  <si>
    <t>Turquía</t>
  </si>
  <si>
    <t>Vietnam</t>
  </si>
  <si>
    <t>África</t>
  </si>
  <si>
    <t>Argelia</t>
  </si>
  <si>
    <t>Costa de Marfil</t>
  </si>
  <si>
    <t>Ghana</t>
  </si>
  <si>
    <t>Islas de La Reunión</t>
  </si>
  <si>
    <t>Marruecos</t>
  </si>
  <si>
    <t>Mauricio</t>
  </si>
  <si>
    <t>Mauritania</t>
  </si>
  <si>
    <t>República de Sudáfrica</t>
  </si>
  <si>
    <t>Túnez</t>
  </si>
  <si>
    <t>Oceanía</t>
  </si>
  <si>
    <t>Australia</t>
  </si>
  <si>
    <t>Islas Christmas</t>
  </si>
  <si>
    <t>Islas Marshall</t>
  </si>
  <si>
    <t>Nueva Zelanda</t>
  </si>
  <si>
    <t>Papúa Nueva Guinea</t>
  </si>
  <si>
    <t>Vanuatu</t>
  </si>
  <si>
    <t>(1) Incluye los no especificados.</t>
  </si>
  <si>
    <t>- Cantidad nula o cero.</t>
  </si>
  <si>
    <t>Fuente: Servicio Nacional de Migración.</t>
  </si>
  <si>
    <t>Saint Kitts and Nevis</t>
  </si>
  <si>
    <t>China Taiwán (Formosa)</t>
  </si>
  <si>
    <t>POR MOTIVO DE VIAJE, SEGÚN PAÍS DE DOMICILIO PERMANENTE: AÑO 2024</t>
  </si>
  <si>
    <t>Cuadro 13. VISITANTES QUE ENTRARON A LA REPÚBLICA POR PASO CANOAS INTERNACIONAL,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</si>
</sst>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3" fillId="0" borderId="0" xfId="1" applyFont="1"/>
    <xf numFmtId="0" fontId="2" fillId="0" borderId="0" xfId="1" applyFont="1"/>
    <xf numFmtId="0" fontId="2" fillId="0" borderId="0" xfId="1" applyFont="1" applyBorder="1"/>
    <xf numFmtId="3" fontId="2" fillId="0" borderId="2" xfId="1" applyNumberFormat="1" applyFont="1" applyBorder="1"/>
    <xf numFmtId="3" fontId="3" fillId="0" borderId="0" xfId="1" applyNumberFormat="1" applyFont="1" applyBorder="1"/>
    <xf numFmtId="3" fontId="3" fillId="0" borderId="2" xfId="1" applyNumberFormat="1" applyFont="1" applyBorder="1"/>
    <xf numFmtId="164" fontId="3" fillId="0" borderId="0" xfId="1" applyNumberFormat="1" applyFont="1" applyBorder="1"/>
    <xf numFmtId="3" fontId="2" fillId="0" borderId="2" xfId="1" applyNumberFormat="1" applyFont="1" applyFill="1" applyBorder="1"/>
    <xf numFmtId="3" fontId="2" fillId="0" borderId="4" xfId="1" applyNumberFormat="1" applyFont="1" applyFill="1" applyBorder="1"/>
    <xf numFmtId="3" fontId="2" fillId="0" borderId="0" xfId="1" applyNumberFormat="1" applyFont="1"/>
    <xf numFmtId="164" fontId="2" fillId="0" borderId="2" xfId="1" applyNumberFormat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164" fontId="2" fillId="0" borderId="0" xfId="1" applyNumberFormat="1" applyFont="1" applyBorder="1"/>
    <xf numFmtId="3" fontId="2" fillId="0" borderId="2" xfId="1" applyNumberFormat="1" applyFont="1" applyFill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Alignment="1">
      <alignment horizontal="right"/>
    </xf>
    <xf numFmtId="3" fontId="3" fillId="0" borderId="0" xfId="1" applyNumberFormat="1" applyFont="1"/>
    <xf numFmtId="3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164" fontId="2" fillId="0" borderId="4" xfId="1" applyNumberFormat="1" applyFont="1" applyFill="1" applyBorder="1"/>
    <xf numFmtId="164" fontId="3" fillId="0" borderId="2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0" fontId="3" fillId="0" borderId="5" xfId="1" applyFont="1" applyBorder="1"/>
    <xf numFmtId="3" fontId="2" fillId="0" borderId="6" xfId="1" applyNumberFormat="1" applyFont="1" applyFill="1" applyBorder="1"/>
    <xf numFmtId="3" fontId="3" fillId="0" borderId="5" xfId="1" applyNumberFormat="1" applyFont="1" applyFill="1" applyBorder="1"/>
    <xf numFmtId="3" fontId="3" fillId="0" borderId="6" xfId="1" applyNumberFormat="1" applyFont="1" applyFill="1" applyBorder="1"/>
    <xf numFmtId="3" fontId="2" fillId="0" borderId="0" xfId="1" applyNumberFormat="1" applyFont="1" applyBorder="1"/>
    <xf numFmtId="0" fontId="1" fillId="0" borderId="0" xfId="1" applyFont="1"/>
    <xf numFmtId="49" fontId="3" fillId="0" borderId="0" xfId="1" applyNumberFormat="1" applyFont="1" applyAlignment="1">
      <alignment horizontal="left"/>
    </xf>
    <xf numFmtId="0" fontId="2" fillId="0" borderId="0" xfId="1" applyFont="1" applyFill="1" applyAlignment="1">
      <alignment horizontal="center" wrapText="1"/>
    </xf>
    <xf numFmtId="0" fontId="4" fillId="2" borderId="1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0"/>
  <sheetViews>
    <sheetView tabSelected="1" zoomScaleNormal="100" workbookViewId="0">
      <selection sqref="A1:K1"/>
    </sheetView>
  </sheetViews>
  <sheetFormatPr baseColWidth="10" defaultRowHeight="12.75" x14ac:dyDescent="0.2"/>
  <cols>
    <col min="1" max="1" width="3.28515625" style="1" customWidth="1"/>
    <col min="2" max="2" width="26.140625" style="1" customWidth="1"/>
    <col min="3" max="3" width="10.28515625" style="34" customWidth="1"/>
    <col min="4" max="11" width="10" style="6" customWidth="1"/>
    <col min="12" max="12" width="11.42578125" style="1" customWidth="1"/>
    <col min="13" max="13" width="16.140625" style="2" customWidth="1"/>
    <col min="14" max="14" width="17.7109375" style="2" customWidth="1"/>
    <col min="15" max="15" width="11.42578125" style="2" customWidth="1"/>
    <col min="16" max="16" width="15.140625" style="2" customWidth="1"/>
    <col min="17" max="24" width="11.42578125" style="2" customWidth="1"/>
    <col min="25" max="16384" width="11.42578125" style="2"/>
  </cols>
  <sheetData>
    <row r="1" spans="1:23" ht="16.5" customHeight="1" x14ac:dyDescent="0.2">
      <c r="A1" s="37" t="s">
        <v>137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23" ht="16.5" customHeight="1" x14ac:dyDescent="0.2">
      <c r="A2" s="37" t="s">
        <v>136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23" ht="12.75" customHeight="1" x14ac:dyDescent="0.2">
      <c r="A3" s="2"/>
      <c r="B3" s="2"/>
      <c r="C3" s="3"/>
      <c r="D3" s="2"/>
      <c r="E3" s="2"/>
      <c r="F3" s="2"/>
      <c r="G3" s="2"/>
      <c r="H3" s="2"/>
      <c r="I3" s="2"/>
      <c r="J3" s="2"/>
      <c r="K3" s="2"/>
    </row>
    <row r="4" spans="1:23" s="3" customFormat="1" ht="21.95" customHeight="1" x14ac:dyDescent="0.2">
      <c r="A4" s="38" t="s">
        <v>0</v>
      </c>
      <c r="B4" s="38"/>
      <c r="C4" s="38" t="s">
        <v>1</v>
      </c>
      <c r="D4" s="38"/>
      <c r="E4" s="38"/>
      <c r="F4" s="38"/>
      <c r="G4" s="38"/>
      <c r="H4" s="38"/>
      <c r="I4" s="38"/>
      <c r="J4" s="38"/>
      <c r="K4" s="38"/>
      <c r="L4" s="4"/>
    </row>
    <row r="5" spans="1:23" s="3" customFormat="1" ht="21.95" customHeight="1" x14ac:dyDescent="0.2">
      <c r="A5" s="38"/>
      <c r="B5" s="38"/>
      <c r="C5" s="38" t="s">
        <v>2</v>
      </c>
      <c r="D5" s="38" t="s">
        <v>3</v>
      </c>
      <c r="E5" s="38"/>
      <c r="F5" s="38"/>
      <c r="G5" s="38"/>
      <c r="H5" s="38"/>
      <c r="I5" s="38"/>
      <c r="J5" s="38"/>
      <c r="K5" s="38"/>
      <c r="L5" s="4"/>
    </row>
    <row r="6" spans="1:23" s="3" customFormat="1" ht="23.25" customHeight="1" x14ac:dyDescent="0.2">
      <c r="A6" s="38"/>
      <c r="B6" s="38"/>
      <c r="C6" s="38"/>
      <c r="D6" s="38" t="s">
        <v>4</v>
      </c>
      <c r="E6" s="38" t="s">
        <v>5</v>
      </c>
      <c r="F6" s="38" t="s">
        <v>6</v>
      </c>
      <c r="G6" s="38" t="s">
        <v>7</v>
      </c>
      <c r="H6" s="38" t="s">
        <v>8</v>
      </c>
      <c r="I6" s="38" t="s">
        <v>9</v>
      </c>
      <c r="J6" s="38" t="s">
        <v>10</v>
      </c>
      <c r="K6" s="38" t="s">
        <v>11</v>
      </c>
      <c r="L6" s="4"/>
    </row>
    <row r="7" spans="1:23" s="3" customFormat="1" ht="15.75" customHeight="1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4"/>
    </row>
    <row r="8" spans="1:23" ht="12.75" customHeight="1" x14ac:dyDescent="0.2">
      <c r="C8" s="5"/>
      <c r="E8" s="7"/>
      <c r="G8" s="7"/>
      <c r="I8" s="7"/>
      <c r="J8" s="7"/>
      <c r="L8" s="8"/>
    </row>
    <row r="9" spans="1:23" ht="22.5" customHeight="1" x14ac:dyDescent="0.2">
      <c r="A9" s="39" t="s">
        <v>12</v>
      </c>
      <c r="B9" s="40"/>
      <c r="C9" s="9">
        <f>SUM(C10+C15+C22+C34+C46+C84+C112+C122)</f>
        <v>102996</v>
      </c>
      <c r="D9" s="9">
        <f t="shared" ref="D9:K9" si="0">SUM(D10,D15,D22,D34,D46,D84,D112,D122)</f>
        <v>28348</v>
      </c>
      <c r="E9" s="9">
        <f t="shared" si="0"/>
        <v>3906</v>
      </c>
      <c r="F9" s="9">
        <f t="shared" si="0"/>
        <v>1895</v>
      </c>
      <c r="G9" s="9">
        <f t="shared" si="0"/>
        <v>19</v>
      </c>
      <c r="H9" s="9">
        <f t="shared" si="0"/>
        <v>85</v>
      </c>
      <c r="I9" s="9">
        <f t="shared" si="0"/>
        <v>18</v>
      </c>
      <c r="J9" s="9">
        <f t="shared" si="0"/>
        <v>3975</v>
      </c>
      <c r="K9" s="10">
        <f t="shared" si="0"/>
        <v>64750</v>
      </c>
      <c r="L9" s="8"/>
      <c r="N9" s="11"/>
    </row>
    <row r="10" spans="1:23" s="3" customFormat="1" ht="22.5" customHeight="1" x14ac:dyDescent="0.2">
      <c r="A10" s="1" t="s">
        <v>13</v>
      </c>
      <c r="B10" s="4"/>
      <c r="C10" s="9">
        <f>SUM(C11:C14)</f>
        <v>6307</v>
      </c>
      <c r="D10" s="12">
        <f>SUM(D11:D14)</f>
        <v>2448</v>
      </c>
      <c r="E10" s="12">
        <f t="shared" ref="E10:K10" si="1">SUM(E11:E14)</f>
        <v>12</v>
      </c>
      <c r="F10" s="12">
        <f t="shared" si="1"/>
        <v>200</v>
      </c>
      <c r="G10" s="12">
        <f t="shared" si="1"/>
        <v>1</v>
      </c>
      <c r="H10" s="12">
        <f t="shared" si="1"/>
        <v>1</v>
      </c>
      <c r="I10" s="12">
        <f t="shared" si="1"/>
        <v>5</v>
      </c>
      <c r="J10" s="12">
        <f t="shared" si="1"/>
        <v>111</v>
      </c>
      <c r="K10" s="13">
        <f t="shared" si="1"/>
        <v>3529</v>
      </c>
      <c r="L10" s="14"/>
    </row>
    <row r="11" spans="1:23" ht="16.5" customHeight="1" x14ac:dyDescent="0.2">
      <c r="B11" s="2" t="s">
        <v>14</v>
      </c>
      <c r="C11" s="15">
        <f>SUM(D11:K11)</f>
        <v>1259</v>
      </c>
      <c r="D11" s="16">
        <v>482</v>
      </c>
      <c r="E11" s="17">
        <v>2</v>
      </c>
      <c r="F11" s="18">
        <v>34</v>
      </c>
      <c r="G11" s="17">
        <v>0</v>
      </c>
      <c r="H11" s="18">
        <v>0</v>
      </c>
      <c r="I11" s="17">
        <v>1</v>
      </c>
      <c r="J11" s="17">
        <v>24</v>
      </c>
      <c r="K11" s="18">
        <v>716</v>
      </c>
      <c r="M11" s="19"/>
      <c r="N11" s="19"/>
    </row>
    <row r="12" spans="1:23" ht="16.5" customHeight="1" x14ac:dyDescent="0.2">
      <c r="B12" s="2" t="s">
        <v>15</v>
      </c>
      <c r="C12" s="15">
        <f>SUM(D12:K12)</f>
        <v>4292</v>
      </c>
      <c r="D12" s="20">
        <v>1605</v>
      </c>
      <c r="E12" s="17">
        <v>7</v>
      </c>
      <c r="F12" s="18">
        <v>138</v>
      </c>
      <c r="G12" s="17">
        <v>1</v>
      </c>
      <c r="H12" s="18">
        <v>1</v>
      </c>
      <c r="I12" s="17">
        <v>4</v>
      </c>
      <c r="J12" s="17">
        <v>78</v>
      </c>
      <c r="K12" s="18">
        <v>2458</v>
      </c>
      <c r="M12" s="19"/>
      <c r="N12" s="19"/>
    </row>
    <row r="13" spans="1:23" ht="16.5" customHeight="1" x14ac:dyDescent="0.2">
      <c r="B13" s="2" t="s">
        <v>16</v>
      </c>
      <c r="C13" s="15">
        <f>SUM(D13:K13)</f>
        <v>1</v>
      </c>
      <c r="D13" s="20">
        <v>1</v>
      </c>
      <c r="E13" s="17">
        <v>0</v>
      </c>
      <c r="F13" s="18">
        <v>0</v>
      </c>
      <c r="G13" s="17">
        <v>0</v>
      </c>
      <c r="H13" s="18">
        <v>0</v>
      </c>
      <c r="I13" s="17">
        <v>0</v>
      </c>
      <c r="J13" s="17">
        <v>0</v>
      </c>
      <c r="K13" s="18">
        <v>0</v>
      </c>
      <c r="M13" s="19"/>
      <c r="N13" s="19"/>
    </row>
    <row r="14" spans="1:23" ht="16.5" customHeight="1" x14ac:dyDescent="0.2">
      <c r="B14" s="2" t="s">
        <v>17</v>
      </c>
      <c r="C14" s="15">
        <f>SUM(D14:K14)</f>
        <v>755</v>
      </c>
      <c r="D14" s="20">
        <v>360</v>
      </c>
      <c r="E14" s="17">
        <v>3</v>
      </c>
      <c r="F14" s="18">
        <v>28</v>
      </c>
      <c r="G14" s="17">
        <v>0</v>
      </c>
      <c r="H14" s="18">
        <v>0</v>
      </c>
      <c r="I14" s="17">
        <v>0</v>
      </c>
      <c r="J14" s="17">
        <v>9</v>
      </c>
      <c r="K14" s="18">
        <v>355</v>
      </c>
      <c r="M14" s="19"/>
      <c r="N14" s="19"/>
      <c r="W14" s="21"/>
    </row>
    <row r="15" spans="1:23" s="3" customFormat="1" ht="22.5" customHeight="1" x14ac:dyDescent="0.2">
      <c r="A15" s="1" t="s">
        <v>18</v>
      </c>
      <c r="B15" s="4"/>
      <c r="C15" s="10">
        <f t="shared" ref="C15:K15" si="2">SUM(C16:C21)</f>
        <v>86843</v>
      </c>
      <c r="D15" s="10">
        <f t="shared" si="2"/>
        <v>21940</v>
      </c>
      <c r="E15" s="10">
        <f t="shared" si="2"/>
        <v>3883</v>
      </c>
      <c r="F15" s="10">
        <f t="shared" si="2"/>
        <v>1357</v>
      </c>
      <c r="G15" s="10">
        <f t="shared" si="2"/>
        <v>15</v>
      </c>
      <c r="H15" s="10">
        <f t="shared" si="2"/>
        <v>84</v>
      </c>
      <c r="I15" s="10">
        <f t="shared" si="2"/>
        <v>12</v>
      </c>
      <c r="J15" s="10">
        <f t="shared" si="2"/>
        <v>3635</v>
      </c>
      <c r="K15" s="10">
        <f t="shared" si="2"/>
        <v>55917</v>
      </c>
      <c r="L15" s="4"/>
      <c r="M15" s="22"/>
      <c r="N15" s="19"/>
      <c r="W15" s="21"/>
    </row>
    <row r="16" spans="1:23" ht="16.5" customHeight="1" x14ac:dyDescent="0.2">
      <c r="B16" s="2" t="s">
        <v>19</v>
      </c>
      <c r="C16" s="9">
        <f t="shared" ref="C16:C21" si="3">SUM(D16:K16)</f>
        <v>16</v>
      </c>
      <c r="D16" s="16">
        <v>6</v>
      </c>
      <c r="E16" s="17">
        <v>0</v>
      </c>
      <c r="F16" s="18">
        <v>1</v>
      </c>
      <c r="G16" s="17">
        <v>0</v>
      </c>
      <c r="H16" s="18">
        <v>0</v>
      </c>
      <c r="I16" s="17">
        <v>0</v>
      </c>
      <c r="J16" s="17">
        <v>1</v>
      </c>
      <c r="K16" s="18">
        <v>8</v>
      </c>
      <c r="N16" s="19"/>
      <c r="W16" s="21"/>
    </row>
    <row r="17" spans="1:23" ht="16.5" customHeight="1" x14ac:dyDescent="0.2">
      <c r="B17" s="2" t="s">
        <v>20</v>
      </c>
      <c r="C17" s="9">
        <f t="shared" si="3"/>
        <v>64689</v>
      </c>
      <c r="D17" s="20">
        <v>19298</v>
      </c>
      <c r="E17" s="17">
        <v>2080</v>
      </c>
      <c r="F17" s="18">
        <v>585</v>
      </c>
      <c r="G17" s="17">
        <v>13</v>
      </c>
      <c r="H17" s="18">
        <v>70</v>
      </c>
      <c r="I17" s="17">
        <v>10</v>
      </c>
      <c r="J17" s="17">
        <v>2405</v>
      </c>
      <c r="K17" s="18">
        <v>40228</v>
      </c>
      <c r="N17" s="19"/>
      <c r="O17" s="19"/>
      <c r="P17" s="21"/>
      <c r="W17" s="21"/>
    </row>
    <row r="18" spans="1:23" ht="16.5" customHeight="1" x14ac:dyDescent="0.2">
      <c r="B18" s="2" t="s">
        <v>21</v>
      </c>
      <c r="C18" s="9">
        <f t="shared" si="3"/>
        <v>7485</v>
      </c>
      <c r="D18" s="20">
        <v>349</v>
      </c>
      <c r="E18" s="17">
        <v>860</v>
      </c>
      <c r="F18" s="18">
        <v>53</v>
      </c>
      <c r="G18" s="17">
        <v>0</v>
      </c>
      <c r="H18" s="18">
        <v>0</v>
      </c>
      <c r="I18" s="17">
        <v>1</v>
      </c>
      <c r="J18" s="17">
        <v>544</v>
      </c>
      <c r="K18" s="18">
        <v>5678</v>
      </c>
      <c r="N18" s="19"/>
      <c r="O18" s="19"/>
      <c r="P18" s="21"/>
      <c r="W18" s="21"/>
    </row>
    <row r="19" spans="1:23" ht="16.5" customHeight="1" x14ac:dyDescent="0.2">
      <c r="B19" s="2" t="s">
        <v>22</v>
      </c>
      <c r="C19" s="9">
        <f t="shared" si="3"/>
        <v>3411</v>
      </c>
      <c r="D19" s="20">
        <v>183</v>
      </c>
      <c r="E19" s="17">
        <v>444</v>
      </c>
      <c r="F19" s="18">
        <v>15</v>
      </c>
      <c r="G19" s="17">
        <v>0</v>
      </c>
      <c r="H19" s="18">
        <v>0</v>
      </c>
      <c r="I19" s="17">
        <v>0</v>
      </c>
      <c r="J19" s="17">
        <v>238</v>
      </c>
      <c r="K19" s="18">
        <v>2531</v>
      </c>
      <c r="N19" s="19"/>
      <c r="O19" s="19"/>
      <c r="P19" s="21"/>
      <c r="W19" s="21"/>
    </row>
    <row r="20" spans="1:23" ht="16.5" customHeight="1" x14ac:dyDescent="0.2">
      <c r="B20" s="2" t="s">
        <v>23</v>
      </c>
      <c r="C20" s="9">
        <f t="shared" si="3"/>
        <v>2008</v>
      </c>
      <c r="D20" s="20">
        <v>498</v>
      </c>
      <c r="E20" s="17">
        <v>53</v>
      </c>
      <c r="F20" s="18">
        <v>39</v>
      </c>
      <c r="G20" s="17">
        <v>1</v>
      </c>
      <c r="H20" s="18">
        <v>0</v>
      </c>
      <c r="I20" s="17">
        <v>0</v>
      </c>
      <c r="J20" s="17">
        <v>58</v>
      </c>
      <c r="K20" s="18">
        <v>1359</v>
      </c>
      <c r="N20" s="19"/>
      <c r="O20" s="19"/>
      <c r="P20" s="21"/>
      <c r="W20" s="21"/>
    </row>
    <row r="21" spans="1:23" ht="16.5" customHeight="1" x14ac:dyDescent="0.2">
      <c r="B21" s="2" t="s">
        <v>24</v>
      </c>
      <c r="C21" s="9">
        <f t="shared" si="3"/>
        <v>9234</v>
      </c>
      <c r="D21" s="20">
        <v>1606</v>
      </c>
      <c r="E21" s="17">
        <v>446</v>
      </c>
      <c r="F21" s="18">
        <v>664</v>
      </c>
      <c r="G21" s="17">
        <v>1</v>
      </c>
      <c r="H21" s="18">
        <v>14</v>
      </c>
      <c r="I21" s="17">
        <v>1</v>
      </c>
      <c r="J21" s="17">
        <v>389</v>
      </c>
      <c r="K21" s="18">
        <v>6113</v>
      </c>
      <c r="N21" s="19"/>
      <c r="O21" s="19"/>
      <c r="P21" s="21"/>
      <c r="W21" s="21"/>
    </row>
    <row r="22" spans="1:23" s="3" customFormat="1" ht="22.5" customHeight="1" x14ac:dyDescent="0.2">
      <c r="A22" s="1" t="s">
        <v>25</v>
      </c>
      <c r="B22" s="4"/>
      <c r="C22" s="10">
        <f>SUM(C23:C33)</f>
        <v>171</v>
      </c>
      <c r="D22" s="13">
        <f>SUM(D23:D33)</f>
        <v>68</v>
      </c>
      <c r="E22" s="13">
        <f>SUM(E23:E33)</f>
        <v>1</v>
      </c>
      <c r="F22" s="12">
        <f>SUM(F23:F33)</f>
        <v>5</v>
      </c>
      <c r="G22" s="12">
        <f>SUM(G23:G33)</f>
        <v>0</v>
      </c>
      <c r="H22" s="23" t="s">
        <v>26</v>
      </c>
      <c r="I22" s="12">
        <f>SUM(I23:I33)</f>
        <v>0</v>
      </c>
      <c r="J22" s="24">
        <f>SUM(J23:J33)</f>
        <v>4</v>
      </c>
      <c r="K22" s="23">
        <f>SUM(K23:K33)</f>
        <v>93</v>
      </c>
      <c r="L22" s="1"/>
      <c r="N22" s="2"/>
      <c r="O22" s="21"/>
      <c r="P22" s="21"/>
      <c r="Q22" s="21"/>
      <c r="R22" s="21"/>
      <c r="S22" s="21"/>
      <c r="T22" s="21"/>
      <c r="U22" s="21"/>
      <c r="V22" s="21"/>
    </row>
    <row r="23" spans="1:23" ht="16.5" customHeight="1" x14ac:dyDescent="0.2">
      <c r="B23" s="2" t="s">
        <v>27</v>
      </c>
      <c r="C23" s="10">
        <f t="shared" ref="C23:C33" si="4">SUM(D23:K23)</f>
        <v>2</v>
      </c>
      <c r="D23" s="25">
        <v>1</v>
      </c>
      <c r="E23" s="17">
        <v>0</v>
      </c>
      <c r="F23" s="18">
        <v>0</v>
      </c>
      <c r="G23" s="17">
        <v>0</v>
      </c>
      <c r="H23" s="18">
        <v>0</v>
      </c>
      <c r="I23" s="17">
        <v>0</v>
      </c>
      <c r="J23" s="17">
        <v>0</v>
      </c>
      <c r="K23" s="18">
        <v>1</v>
      </c>
      <c r="L23" s="2"/>
    </row>
    <row r="24" spans="1:23" ht="16.5" customHeight="1" x14ac:dyDescent="0.2">
      <c r="B24" s="2" t="s">
        <v>28</v>
      </c>
      <c r="C24" s="10">
        <f t="shared" si="4"/>
        <v>2</v>
      </c>
      <c r="D24" s="25">
        <v>1</v>
      </c>
      <c r="E24" s="17">
        <v>0</v>
      </c>
      <c r="F24" s="18">
        <v>0</v>
      </c>
      <c r="G24" s="17">
        <v>0</v>
      </c>
      <c r="H24" s="18">
        <v>0</v>
      </c>
      <c r="I24" s="17">
        <v>0</v>
      </c>
      <c r="J24" s="17">
        <v>1</v>
      </c>
      <c r="K24" s="18">
        <v>0</v>
      </c>
      <c r="L24" s="2"/>
    </row>
    <row r="25" spans="1:23" ht="16.5" customHeight="1" x14ac:dyDescent="0.2">
      <c r="B25" s="2" t="s">
        <v>29</v>
      </c>
      <c r="C25" s="9">
        <f t="shared" si="4"/>
        <v>62</v>
      </c>
      <c r="D25" s="20">
        <v>22</v>
      </c>
      <c r="E25" s="17">
        <v>1</v>
      </c>
      <c r="F25" s="18">
        <v>2</v>
      </c>
      <c r="G25" s="17">
        <v>0</v>
      </c>
      <c r="H25" s="18">
        <v>0</v>
      </c>
      <c r="I25" s="17">
        <v>0</v>
      </c>
      <c r="J25" s="17">
        <v>1</v>
      </c>
      <c r="K25" s="18">
        <v>36</v>
      </c>
      <c r="L25" s="2"/>
    </row>
    <row r="26" spans="1:23" ht="16.5" customHeight="1" x14ac:dyDescent="0.2">
      <c r="B26" s="2" t="s">
        <v>30</v>
      </c>
      <c r="C26" s="9">
        <f t="shared" si="4"/>
        <v>3</v>
      </c>
      <c r="D26" s="20">
        <v>2</v>
      </c>
      <c r="E26" s="17">
        <v>0</v>
      </c>
      <c r="F26" s="18">
        <v>0</v>
      </c>
      <c r="G26" s="17">
        <v>0</v>
      </c>
      <c r="H26" s="18">
        <v>0</v>
      </c>
      <c r="I26" s="17">
        <v>0</v>
      </c>
      <c r="J26" s="17">
        <v>0</v>
      </c>
      <c r="K26" s="18">
        <v>1</v>
      </c>
      <c r="L26" s="2"/>
    </row>
    <row r="27" spans="1:23" ht="16.5" customHeight="1" x14ac:dyDescent="0.2">
      <c r="B27" s="2" t="s">
        <v>31</v>
      </c>
      <c r="C27" s="9">
        <f t="shared" si="4"/>
        <v>1</v>
      </c>
      <c r="D27" s="20">
        <v>1</v>
      </c>
      <c r="E27" s="17">
        <v>0</v>
      </c>
      <c r="F27" s="18">
        <v>0</v>
      </c>
      <c r="G27" s="17">
        <v>0</v>
      </c>
      <c r="H27" s="18">
        <v>0</v>
      </c>
      <c r="I27" s="17">
        <v>0</v>
      </c>
      <c r="J27" s="17">
        <v>0</v>
      </c>
      <c r="K27" s="18">
        <v>0</v>
      </c>
      <c r="L27" s="2"/>
    </row>
    <row r="28" spans="1:23" ht="16.5" customHeight="1" x14ac:dyDescent="0.2">
      <c r="B28" s="2" t="s">
        <v>32</v>
      </c>
      <c r="C28" s="9">
        <f t="shared" si="4"/>
        <v>3</v>
      </c>
      <c r="D28" s="20">
        <v>1</v>
      </c>
      <c r="E28" s="17">
        <v>0</v>
      </c>
      <c r="F28" s="18">
        <v>0</v>
      </c>
      <c r="G28" s="17">
        <v>0</v>
      </c>
      <c r="H28" s="18">
        <v>0</v>
      </c>
      <c r="I28" s="17">
        <v>0</v>
      </c>
      <c r="J28" s="17">
        <v>0</v>
      </c>
      <c r="K28" s="18">
        <v>2</v>
      </c>
      <c r="L28" s="2"/>
    </row>
    <row r="29" spans="1:23" ht="16.5" customHeight="1" x14ac:dyDescent="0.2">
      <c r="B29" s="2" t="s">
        <v>33</v>
      </c>
      <c r="C29" s="9">
        <f t="shared" si="4"/>
        <v>8</v>
      </c>
      <c r="D29" s="20">
        <v>3</v>
      </c>
      <c r="E29" s="17">
        <v>0</v>
      </c>
      <c r="F29" s="18">
        <v>0</v>
      </c>
      <c r="G29" s="17">
        <v>0</v>
      </c>
      <c r="H29" s="18">
        <v>0</v>
      </c>
      <c r="I29" s="17">
        <v>0</v>
      </c>
      <c r="J29" s="17">
        <v>1</v>
      </c>
      <c r="K29" s="18">
        <v>4</v>
      </c>
      <c r="L29" s="2"/>
    </row>
    <row r="30" spans="1:23" ht="16.5" customHeight="1" x14ac:dyDescent="0.2">
      <c r="B30" s="2" t="s">
        <v>34</v>
      </c>
      <c r="C30" s="9">
        <f t="shared" si="4"/>
        <v>66</v>
      </c>
      <c r="D30" s="20">
        <v>23</v>
      </c>
      <c r="E30" s="17">
        <v>0</v>
      </c>
      <c r="F30" s="18">
        <v>3</v>
      </c>
      <c r="G30" s="17">
        <v>0</v>
      </c>
      <c r="H30" s="18">
        <v>0</v>
      </c>
      <c r="I30" s="17">
        <v>0</v>
      </c>
      <c r="J30" s="17">
        <v>0</v>
      </c>
      <c r="K30" s="18">
        <v>40</v>
      </c>
      <c r="L30" s="2"/>
    </row>
    <row r="31" spans="1:23" ht="16.5" customHeight="1" x14ac:dyDescent="0.2">
      <c r="B31" s="2" t="s">
        <v>134</v>
      </c>
      <c r="C31" s="9">
        <f t="shared" si="4"/>
        <v>3</v>
      </c>
      <c r="D31" s="20">
        <v>0</v>
      </c>
      <c r="E31" s="17">
        <v>0</v>
      </c>
      <c r="F31" s="18">
        <v>0</v>
      </c>
      <c r="G31" s="17">
        <v>0</v>
      </c>
      <c r="H31" s="18">
        <v>0</v>
      </c>
      <c r="I31" s="17">
        <v>0</v>
      </c>
      <c r="J31" s="17">
        <v>0</v>
      </c>
      <c r="K31" s="18">
        <v>3</v>
      </c>
      <c r="L31" s="2"/>
    </row>
    <row r="32" spans="1:23" ht="16.5" customHeight="1" x14ac:dyDescent="0.2">
      <c r="B32" s="2" t="s">
        <v>35</v>
      </c>
      <c r="C32" s="9">
        <f t="shared" si="4"/>
        <v>6</v>
      </c>
      <c r="D32" s="20">
        <v>5</v>
      </c>
      <c r="E32" s="17">
        <v>0</v>
      </c>
      <c r="F32" s="18">
        <v>0</v>
      </c>
      <c r="G32" s="17">
        <v>0</v>
      </c>
      <c r="H32" s="18">
        <v>0</v>
      </c>
      <c r="I32" s="17">
        <v>0</v>
      </c>
      <c r="J32" s="17">
        <v>0</v>
      </c>
      <c r="K32" s="18">
        <v>1</v>
      </c>
      <c r="L32" s="2"/>
    </row>
    <row r="33" spans="1:14" ht="16.5" customHeight="1" x14ac:dyDescent="0.2">
      <c r="B33" s="2" t="s">
        <v>36</v>
      </c>
      <c r="C33" s="9">
        <f t="shared" si="4"/>
        <v>15</v>
      </c>
      <c r="D33" s="20">
        <v>9</v>
      </c>
      <c r="E33" s="17">
        <v>0</v>
      </c>
      <c r="F33" s="18">
        <v>0</v>
      </c>
      <c r="G33" s="17">
        <v>0</v>
      </c>
      <c r="H33" s="18">
        <v>0</v>
      </c>
      <c r="I33" s="17">
        <v>0</v>
      </c>
      <c r="J33" s="17">
        <v>1</v>
      </c>
      <c r="K33" s="18">
        <v>5</v>
      </c>
      <c r="L33" s="2"/>
    </row>
    <row r="34" spans="1:14" s="3" customFormat="1" ht="22.5" customHeight="1" x14ac:dyDescent="0.2">
      <c r="A34" s="1" t="s">
        <v>37</v>
      </c>
      <c r="B34" s="4"/>
      <c r="C34" s="10">
        <f t="shared" ref="C34:K34" si="5">SUM(C35:C45)</f>
        <v>2028</v>
      </c>
      <c r="D34" s="12">
        <f t="shared" si="5"/>
        <v>672</v>
      </c>
      <c r="E34" s="24">
        <f t="shared" si="5"/>
        <v>4</v>
      </c>
      <c r="F34" s="23">
        <f t="shared" si="5"/>
        <v>144</v>
      </c>
      <c r="G34" s="12">
        <f t="shared" si="5"/>
        <v>3</v>
      </c>
      <c r="H34" s="23">
        <f t="shared" si="5"/>
        <v>0</v>
      </c>
      <c r="I34" s="12">
        <f t="shared" si="5"/>
        <v>0</v>
      </c>
      <c r="J34" s="12">
        <f t="shared" si="5"/>
        <v>65</v>
      </c>
      <c r="K34" s="23">
        <f t="shared" si="5"/>
        <v>1140</v>
      </c>
      <c r="L34" s="1"/>
      <c r="M34" s="2"/>
      <c r="N34" s="2"/>
    </row>
    <row r="35" spans="1:14" ht="16.5" customHeight="1" x14ac:dyDescent="0.2">
      <c r="B35" s="2" t="s">
        <v>38</v>
      </c>
      <c r="C35" s="9">
        <f t="shared" ref="C35:C45" si="6">SUM(D35:K35)</f>
        <v>325</v>
      </c>
      <c r="D35" s="16">
        <v>136</v>
      </c>
      <c r="E35" s="17">
        <v>1</v>
      </c>
      <c r="F35" s="18">
        <v>9</v>
      </c>
      <c r="G35" s="17">
        <v>0</v>
      </c>
      <c r="H35" s="18">
        <v>0</v>
      </c>
      <c r="I35" s="17">
        <v>0</v>
      </c>
      <c r="J35" s="17">
        <v>7</v>
      </c>
      <c r="K35" s="18">
        <v>172</v>
      </c>
      <c r="L35" s="2"/>
    </row>
    <row r="36" spans="1:14" ht="16.5" customHeight="1" x14ac:dyDescent="0.2">
      <c r="B36" s="2" t="s">
        <v>39</v>
      </c>
      <c r="C36" s="9">
        <f t="shared" si="6"/>
        <v>31</v>
      </c>
      <c r="D36" s="20">
        <v>9</v>
      </c>
      <c r="E36" s="17">
        <v>0</v>
      </c>
      <c r="F36" s="18">
        <v>1</v>
      </c>
      <c r="G36" s="17">
        <v>0</v>
      </c>
      <c r="H36" s="18">
        <v>0</v>
      </c>
      <c r="I36" s="17">
        <v>0</v>
      </c>
      <c r="J36" s="17">
        <v>1</v>
      </c>
      <c r="K36" s="18">
        <v>20</v>
      </c>
      <c r="L36" s="2"/>
    </row>
    <row r="37" spans="1:14" ht="16.5" customHeight="1" x14ac:dyDescent="0.2">
      <c r="B37" s="2" t="s">
        <v>40</v>
      </c>
      <c r="C37" s="9">
        <f t="shared" si="6"/>
        <v>247</v>
      </c>
      <c r="D37" s="20">
        <v>95</v>
      </c>
      <c r="E37" s="17">
        <v>0</v>
      </c>
      <c r="F37" s="18">
        <v>12</v>
      </c>
      <c r="G37" s="17">
        <v>0</v>
      </c>
      <c r="H37" s="18">
        <v>0</v>
      </c>
      <c r="I37" s="17">
        <v>0</v>
      </c>
      <c r="J37" s="17">
        <v>6</v>
      </c>
      <c r="K37" s="18">
        <v>134</v>
      </c>
      <c r="L37" s="2"/>
    </row>
    <row r="38" spans="1:14" ht="16.5" customHeight="1" x14ac:dyDescent="0.2">
      <c r="B38" s="2" t="s">
        <v>41</v>
      </c>
      <c r="C38" s="9">
        <f t="shared" si="6"/>
        <v>140</v>
      </c>
      <c r="D38" s="20">
        <v>57</v>
      </c>
      <c r="E38" s="17">
        <v>0</v>
      </c>
      <c r="F38" s="18">
        <v>6</v>
      </c>
      <c r="G38" s="17">
        <v>0</v>
      </c>
      <c r="H38" s="18">
        <v>0</v>
      </c>
      <c r="I38" s="17">
        <v>0</v>
      </c>
      <c r="J38" s="17">
        <v>4</v>
      </c>
      <c r="K38" s="18">
        <v>73</v>
      </c>
      <c r="L38" s="2"/>
    </row>
    <row r="39" spans="1:14" ht="16.5" customHeight="1" x14ac:dyDescent="0.2">
      <c r="B39" s="2" t="s">
        <v>42</v>
      </c>
      <c r="C39" s="9">
        <f t="shared" si="6"/>
        <v>714</v>
      </c>
      <c r="D39" s="20">
        <v>219</v>
      </c>
      <c r="E39" s="17">
        <v>2</v>
      </c>
      <c r="F39" s="18">
        <v>54</v>
      </c>
      <c r="G39" s="17">
        <v>3</v>
      </c>
      <c r="H39" s="18">
        <v>0</v>
      </c>
      <c r="I39" s="17">
        <v>0</v>
      </c>
      <c r="J39" s="17">
        <v>24</v>
      </c>
      <c r="K39" s="18">
        <v>412</v>
      </c>
      <c r="L39" s="2"/>
    </row>
    <row r="40" spans="1:14" ht="16.5" customHeight="1" x14ac:dyDescent="0.2">
      <c r="B40" s="2" t="s">
        <v>43</v>
      </c>
      <c r="C40" s="9">
        <f t="shared" si="6"/>
        <v>71</v>
      </c>
      <c r="D40" s="20">
        <v>15</v>
      </c>
      <c r="E40" s="17">
        <v>0</v>
      </c>
      <c r="F40" s="18">
        <v>4</v>
      </c>
      <c r="G40" s="17">
        <v>0</v>
      </c>
      <c r="H40" s="18">
        <v>0</v>
      </c>
      <c r="I40" s="17">
        <v>0</v>
      </c>
      <c r="J40" s="17">
        <v>3</v>
      </c>
      <c r="K40" s="18">
        <v>49</v>
      </c>
      <c r="L40" s="2"/>
    </row>
    <row r="41" spans="1:14" ht="16.5" customHeight="1" x14ac:dyDescent="0.2">
      <c r="B41" s="2" t="s">
        <v>44</v>
      </c>
      <c r="C41" s="9">
        <f t="shared" si="6"/>
        <v>17</v>
      </c>
      <c r="D41" s="20">
        <v>3</v>
      </c>
      <c r="E41" s="17">
        <v>0</v>
      </c>
      <c r="F41" s="18">
        <v>5</v>
      </c>
      <c r="G41" s="17">
        <v>0</v>
      </c>
      <c r="H41" s="18">
        <v>0</v>
      </c>
      <c r="I41" s="17">
        <v>0</v>
      </c>
      <c r="J41" s="17">
        <v>0</v>
      </c>
      <c r="K41" s="18">
        <v>9</v>
      </c>
      <c r="L41" s="2"/>
    </row>
    <row r="42" spans="1:14" ht="16.5" customHeight="1" x14ac:dyDescent="0.2">
      <c r="B42" s="2" t="s">
        <v>45</v>
      </c>
      <c r="C42" s="9">
        <f t="shared" si="6"/>
        <v>20</v>
      </c>
      <c r="D42" s="20">
        <v>9</v>
      </c>
      <c r="E42" s="17">
        <v>0</v>
      </c>
      <c r="F42" s="18">
        <v>3</v>
      </c>
      <c r="G42" s="17">
        <v>0</v>
      </c>
      <c r="H42" s="18">
        <v>0</v>
      </c>
      <c r="I42" s="17">
        <v>0</v>
      </c>
      <c r="J42" s="17">
        <v>3</v>
      </c>
      <c r="K42" s="18">
        <v>5</v>
      </c>
      <c r="L42" s="2"/>
    </row>
    <row r="43" spans="1:14" ht="16.5" customHeight="1" x14ac:dyDescent="0.2">
      <c r="B43" s="2" t="s">
        <v>46</v>
      </c>
      <c r="C43" s="9">
        <f t="shared" si="6"/>
        <v>245</v>
      </c>
      <c r="D43" s="20">
        <v>90</v>
      </c>
      <c r="E43" s="17">
        <v>1</v>
      </c>
      <c r="F43" s="18">
        <v>12</v>
      </c>
      <c r="G43" s="17">
        <v>0</v>
      </c>
      <c r="H43" s="18">
        <v>0</v>
      </c>
      <c r="I43" s="17">
        <v>0</v>
      </c>
      <c r="J43" s="17">
        <v>9</v>
      </c>
      <c r="K43" s="18">
        <v>133</v>
      </c>
      <c r="L43" s="2"/>
    </row>
    <row r="44" spans="1:14" ht="16.5" customHeight="1" x14ac:dyDescent="0.2">
      <c r="B44" s="2" t="s">
        <v>47</v>
      </c>
      <c r="C44" s="9">
        <f t="shared" si="6"/>
        <v>38</v>
      </c>
      <c r="D44" s="20">
        <v>10</v>
      </c>
      <c r="E44" s="17">
        <v>0</v>
      </c>
      <c r="F44" s="18">
        <v>3</v>
      </c>
      <c r="G44" s="17">
        <v>0</v>
      </c>
      <c r="H44" s="18">
        <v>0</v>
      </c>
      <c r="I44" s="17">
        <v>0</v>
      </c>
      <c r="J44" s="17">
        <v>2</v>
      </c>
      <c r="K44" s="18">
        <v>23</v>
      </c>
      <c r="L44" s="2"/>
    </row>
    <row r="45" spans="1:14" ht="16.5" customHeight="1" x14ac:dyDescent="0.2">
      <c r="B45" s="2" t="s">
        <v>48</v>
      </c>
      <c r="C45" s="9">
        <f t="shared" si="6"/>
        <v>180</v>
      </c>
      <c r="D45" s="20">
        <v>29</v>
      </c>
      <c r="E45" s="17">
        <v>0</v>
      </c>
      <c r="F45" s="18">
        <v>35</v>
      </c>
      <c r="G45" s="17">
        <v>0</v>
      </c>
      <c r="H45" s="18">
        <v>0</v>
      </c>
      <c r="I45" s="17">
        <v>0</v>
      </c>
      <c r="J45" s="17">
        <v>6</v>
      </c>
      <c r="K45" s="18">
        <v>110</v>
      </c>
      <c r="L45" s="2"/>
    </row>
    <row r="46" spans="1:14" s="3" customFormat="1" ht="22.5" customHeight="1" x14ac:dyDescent="0.2">
      <c r="A46" s="1" t="s">
        <v>49</v>
      </c>
      <c r="B46" s="4"/>
      <c r="C46" s="10">
        <f t="shared" ref="C46:K46" si="7">SUM(C47:C83)</f>
        <v>6334</v>
      </c>
      <c r="D46" s="26">
        <f t="shared" si="7"/>
        <v>2679</v>
      </c>
      <c r="E46" s="26">
        <f t="shared" si="7"/>
        <v>3</v>
      </c>
      <c r="F46" s="26">
        <f t="shared" si="7"/>
        <v>131</v>
      </c>
      <c r="G46" s="26">
        <f t="shared" si="7"/>
        <v>0</v>
      </c>
      <c r="H46" s="26">
        <f t="shared" si="7"/>
        <v>0</v>
      </c>
      <c r="I46" s="26">
        <f t="shared" si="7"/>
        <v>1</v>
      </c>
      <c r="J46" s="26">
        <f t="shared" si="7"/>
        <v>134</v>
      </c>
      <c r="K46" s="26">
        <f t="shared" si="7"/>
        <v>3386</v>
      </c>
      <c r="L46" s="1"/>
      <c r="N46" s="2"/>
    </row>
    <row r="47" spans="1:14" ht="16.5" customHeight="1" x14ac:dyDescent="0.2">
      <c r="B47" s="2" t="s">
        <v>50</v>
      </c>
      <c r="C47" s="9">
        <f>SUM(D47:K47)</f>
        <v>1471</v>
      </c>
      <c r="D47" s="16">
        <v>621</v>
      </c>
      <c r="E47" s="17">
        <v>2</v>
      </c>
      <c r="F47" s="18">
        <v>17</v>
      </c>
      <c r="G47" s="17">
        <v>0</v>
      </c>
      <c r="H47" s="18">
        <v>0</v>
      </c>
      <c r="I47" s="17">
        <v>0</v>
      </c>
      <c r="J47" s="17">
        <v>23</v>
      </c>
      <c r="K47" s="18">
        <v>808</v>
      </c>
    </row>
    <row r="48" spans="1:14" ht="16.5" customHeight="1" x14ac:dyDescent="0.2">
      <c r="B48" s="2" t="s">
        <v>51</v>
      </c>
      <c r="C48" s="9">
        <f t="shared" ref="C48:C80" si="8">SUM(D48:K48)</f>
        <v>166</v>
      </c>
      <c r="D48" s="20">
        <v>71</v>
      </c>
      <c r="E48" s="17">
        <v>0</v>
      </c>
      <c r="F48" s="18">
        <v>3</v>
      </c>
      <c r="G48" s="17">
        <v>0</v>
      </c>
      <c r="H48" s="18">
        <v>0</v>
      </c>
      <c r="I48" s="17">
        <v>0</v>
      </c>
      <c r="J48" s="17">
        <v>4</v>
      </c>
      <c r="K48" s="18">
        <v>88</v>
      </c>
    </row>
    <row r="49" spans="1:12" ht="16.5" customHeight="1" x14ac:dyDescent="0.2">
      <c r="B49" s="2" t="s">
        <v>52</v>
      </c>
      <c r="C49" s="9">
        <f t="shared" si="8"/>
        <v>169</v>
      </c>
      <c r="D49" s="20">
        <v>73</v>
      </c>
      <c r="E49" s="17">
        <v>0</v>
      </c>
      <c r="F49" s="18">
        <v>5</v>
      </c>
      <c r="G49" s="17">
        <v>0</v>
      </c>
      <c r="H49" s="18">
        <v>0</v>
      </c>
      <c r="I49" s="17">
        <v>0</v>
      </c>
      <c r="J49" s="17">
        <v>2</v>
      </c>
      <c r="K49" s="18">
        <v>89</v>
      </c>
      <c r="L49" s="2"/>
    </row>
    <row r="50" spans="1:12" ht="16.5" customHeight="1" x14ac:dyDescent="0.2">
      <c r="B50" s="2" t="s">
        <v>53</v>
      </c>
      <c r="C50" s="9">
        <f t="shared" si="8"/>
        <v>1</v>
      </c>
      <c r="D50" s="20">
        <v>0</v>
      </c>
      <c r="E50" s="17">
        <v>0</v>
      </c>
      <c r="F50" s="18">
        <v>0</v>
      </c>
      <c r="G50" s="17">
        <v>0</v>
      </c>
      <c r="H50" s="18">
        <v>0</v>
      </c>
      <c r="I50" s="17">
        <v>0</v>
      </c>
      <c r="J50" s="17">
        <v>0</v>
      </c>
      <c r="K50" s="18">
        <v>1</v>
      </c>
      <c r="L50" s="2"/>
    </row>
    <row r="51" spans="1:12" ht="16.5" customHeight="1" x14ac:dyDescent="0.2">
      <c r="B51" s="2" t="s">
        <v>54</v>
      </c>
      <c r="C51" s="9">
        <f t="shared" si="8"/>
        <v>7</v>
      </c>
      <c r="D51" s="20">
        <v>5</v>
      </c>
      <c r="E51" s="17">
        <v>0</v>
      </c>
      <c r="F51" s="18">
        <v>0</v>
      </c>
      <c r="G51" s="17">
        <v>0</v>
      </c>
      <c r="H51" s="18">
        <v>0</v>
      </c>
      <c r="I51" s="17">
        <v>0</v>
      </c>
      <c r="J51" s="17">
        <v>0</v>
      </c>
      <c r="K51" s="18">
        <v>2</v>
      </c>
      <c r="L51" s="2"/>
    </row>
    <row r="52" spans="1:12" ht="24" customHeight="1" x14ac:dyDescent="0.2">
      <c r="A52" s="1" t="s">
        <v>56</v>
      </c>
      <c r="B52" s="2"/>
      <c r="C52" s="9"/>
      <c r="D52" s="20"/>
      <c r="E52" s="17"/>
      <c r="F52" s="18"/>
      <c r="G52" s="17"/>
      <c r="H52" s="18"/>
      <c r="I52" s="17"/>
      <c r="J52" s="17"/>
      <c r="K52" s="18"/>
    </row>
    <row r="53" spans="1:12" ht="16.5" customHeight="1" x14ac:dyDescent="0.2">
      <c r="B53" s="2" t="s">
        <v>55</v>
      </c>
      <c r="C53" s="9">
        <f t="shared" si="8"/>
        <v>23</v>
      </c>
      <c r="D53" s="20">
        <v>12</v>
      </c>
      <c r="E53" s="17">
        <v>0</v>
      </c>
      <c r="F53" s="18">
        <v>0</v>
      </c>
      <c r="G53" s="17">
        <v>0</v>
      </c>
      <c r="H53" s="18">
        <v>0</v>
      </c>
      <c r="I53" s="17">
        <v>0</v>
      </c>
      <c r="J53" s="17">
        <v>1</v>
      </c>
      <c r="K53" s="18">
        <v>10</v>
      </c>
      <c r="L53" s="2"/>
    </row>
    <row r="54" spans="1:12" ht="16.5" customHeight="1" x14ac:dyDescent="0.2">
      <c r="B54" s="2" t="s">
        <v>57</v>
      </c>
      <c r="C54" s="9">
        <f t="shared" si="8"/>
        <v>85</v>
      </c>
      <c r="D54" s="20">
        <v>40</v>
      </c>
      <c r="E54" s="17">
        <v>0</v>
      </c>
      <c r="F54" s="18">
        <v>0</v>
      </c>
      <c r="G54" s="17">
        <v>0</v>
      </c>
      <c r="H54" s="18">
        <v>0</v>
      </c>
      <c r="I54" s="17">
        <v>0</v>
      </c>
      <c r="J54" s="17">
        <v>1</v>
      </c>
      <c r="K54" s="18">
        <v>44</v>
      </c>
      <c r="L54" s="2"/>
    </row>
    <row r="55" spans="1:12" ht="16.5" customHeight="1" x14ac:dyDescent="0.2">
      <c r="B55" s="2" t="s">
        <v>58</v>
      </c>
      <c r="C55" s="9">
        <f t="shared" si="8"/>
        <v>24</v>
      </c>
      <c r="D55" s="20">
        <v>13</v>
      </c>
      <c r="E55" s="17">
        <v>0</v>
      </c>
      <c r="F55" s="18">
        <v>0</v>
      </c>
      <c r="G55" s="17">
        <v>0</v>
      </c>
      <c r="H55" s="18">
        <v>0</v>
      </c>
      <c r="I55" s="17">
        <v>0</v>
      </c>
      <c r="J55" s="17">
        <v>3</v>
      </c>
      <c r="K55" s="18">
        <v>8</v>
      </c>
      <c r="L55" s="2"/>
    </row>
    <row r="56" spans="1:12" ht="16.5" customHeight="1" x14ac:dyDescent="0.2">
      <c r="B56" s="2" t="s">
        <v>59</v>
      </c>
      <c r="C56" s="9">
        <f t="shared" si="8"/>
        <v>72</v>
      </c>
      <c r="D56" s="20">
        <v>11</v>
      </c>
      <c r="E56" s="17">
        <v>0</v>
      </c>
      <c r="F56" s="18">
        <v>0</v>
      </c>
      <c r="G56" s="17">
        <v>0</v>
      </c>
      <c r="H56" s="18">
        <v>0</v>
      </c>
      <c r="I56" s="17">
        <v>0</v>
      </c>
      <c r="J56" s="17">
        <v>0</v>
      </c>
      <c r="K56" s="18">
        <v>61</v>
      </c>
      <c r="L56" s="2"/>
    </row>
    <row r="57" spans="1:12" ht="16.5" customHeight="1" x14ac:dyDescent="0.2">
      <c r="B57" s="2" t="s">
        <v>60</v>
      </c>
      <c r="C57" s="9">
        <f t="shared" si="8"/>
        <v>586</v>
      </c>
      <c r="D57" s="20">
        <v>222</v>
      </c>
      <c r="E57" s="17">
        <v>1</v>
      </c>
      <c r="F57" s="18">
        <v>26</v>
      </c>
      <c r="G57" s="17">
        <v>0</v>
      </c>
      <c r="H57" s="18">
        <v>0</v>
      </c>
      <c r="I57" s="17">
        <v>0</v>
      </c>
      <c r="J57" s="17">
        <v>16</v>
      </c>
      <c r="K57" s="18">
        <v>321</v>
      </c>
      <c r="L57" s="2"/>
    </row>
    <row r="58" spans="1:12" ht="16.5" customHeight="1" x14ac:dyDescent="0.2">
      <c r="B58" s="2" t="s">
        <v>61</v>
      </c>
      <c r="C58" s="9">
        <f t="shared" si="8"/>
        <v>10</v>
      </c>
      <c r="D58" s="20">
        <v>1</v>
      </c>
      <c r="E58" s="17">
        <v>0</v>
      </c>
      <c r="F58" s="18">
        <v>0</v>
      </c>
      <c r="G58" s="17">
        <v>0</v>
      </c>
      <c r="H58" s="18">
        <v>0</v>
      </c>
      <c r="I58" s="17">
        <v>0</v>
      </c>
      <c r="J58" s="17">
        <v>0</v>
      </c>
      <c r="K58" s="18">
        <v>9</v>
      </c>
      <c r="L58" s="2"/>
    </row>
    <row r="59" spans="1:12" ht="16.5" customHeight="1" x14ac:dyDescent="0.2">
      <c r="B59" s="2" t="s">
        <v>62</v>
      </c>
      <c r="C59" s="9">
        <f t="shared" si="8"/>
        <v>25</v>
      </c>
      <c r="D59" s="20">
        <v>17</v>
      </c>
      <c r="E59" s="17">
        <v>0</v>
      </c>
      <c r="F59" s="18">
        <v>0</v>
      </c>
      <c r="G59" s="17">
        <v>0</v>
      </c>
      <c r="H59" s="18">
        <v>0</v>
      </c>
      <c r="I59" s="17">
        <v>0</v>
      </c>
      <c r="J59" s="17">
        <v>0</v>
      </c>
      <c r="K59" s="18">
        <v>8</v>
      </c>
      <c r="L59" s="2"/>
    </row>
    <row r="60" spans="1:12" ht="16.5" customHeight="1" x14ac:dyDescent="0.2">
      <c r="B60" s="2" t="s">
        <v>63</v>
      </c>
      <c r="C60" s="9">
        <f t="shared" si="8"/>
        <v>796</v>
      </c>
      <c r="D60" s="20">
        <v>368</v>
      </c>
      <c r="E60" s="17">
        <v>0</v>
      </c>
      <c r="F60" s="18">
        <v>8</v>
      </c>
      <c r="G60" s="17">
        <v>0</v>
      </c>
      <c r="H60" s="18">
        <v>0</v>
      </c>
      <c r="I60" s="17">
        <v>0</v>
      </c>
      <c r="J60" s="17">
        <v>16</v>
      </c>
      <c r="K60" s="18">
        <v>404</v>
      </c>
      <c r="L60" s="2"/>
    </row>
    <row r="61" spans="1:12" ht="16.5" customHeight="1" x14ac:dyDescent="0.2">
      <c r="B61" s="2" t="s">
        <v>64</v>
      </c>
      <c r="C61" s="9">
        <f t="shared" si="8"/>
        <v>10</v>
      </c>
      <c r="D61" s="20">
        <v>4</v>
      </c>
      <c r="E61" s="17">
        <v>0</v>
      </c>
      <c r="F61" s="18">
        <v>0</v>
      </c>
      <c r="G61" s="17">
        <v>0</v>
      </c>
      <c r="H61" s="18">
        <v>0</v>
      </c>
      <c r="I61" s="17">
        <v>0</v>
      </c>
      <c r="J61" s="17">
        <v>0</v>
      </c>
      <c r="K61" s="18">
        <v>6</v>
      </c>
      <c r="L61" s="2"/>
    </row>
    <row r="62" spans="1:12" ht="16.5" customHeight="1" x14ac:dyDescent="0.2">
      <c r="B62" s="2" t="s">
        <v>65</v>
      </c>
      <c r="C62" s="9">
        <f t="shared" si="8"/>
        <v>485</v>
      </c>
      <c r="D62" s="20">
        <v>227</v>
      </c>
      <c r="E62" s="17">
        <v>0</v>
      </c>
      <c r="F62" s="18">
        <v>11</v>
      </c>
      <c r="G62" s="17">
        <v>0</v>
      </c>
      <c r="H62" s="18">
        <v>0</v>
      </c>
      <c r="I62" s="17">
        <v>0</v>
      </c>
      <c r="J62" s="17">
        <v>13</v>
      </c>
      <c r="K62" s="18">
        <v>234</v>
      </c>
      <c r="L62" s="2"/>
    </row>
    <row r="63" spans="1:12" ht="16.5" customHeight="1" x14ac:dyDescent="0.2">
      <c r="B63" s="2" t="s">
        <v>66</v>
      </c>
      <c r="C63" s="9">
        <f t="shared" si="8"/>
        <v>33</v>
      </c>
      <c r="D63" s="20">
        <v>5</v>
      </c>
      <c r="E63" s="17">
        <v>0</v>
      </c>
      <c r="F63" s="18">
        <v>0</v>
      </c>
      <c r="G63" s="17">
        <v>0</v>
      </c>
      <c r="H63" s="18">
        <v>0</v>
      </c>
      <c r="I63" s="17">
        <v>0</v>
      </c>
      <c r="J63" s="17">
        <v>2</v>
      </c>
      <c r="K63" s="18">
        <v>26</v>
      </c>
      <c r="L63" s="2"/>
    </row>
    <row r="64" spans="1:12" ht="16.5" customHeight="1" x14ac:dyDescent="0.2">
      <c r="B64" s="2" t="s">
        <v>67</v>
      </c>
      <c r="C64" s="9">
        <f t="shared" si="8"/>
        <v>98</v>
      </c>
      <c r="D64" s="20">
        <v>41</v>
      </c>
      <c r="E64" s="17">
        <v>0</v>
      </c>
      <c r="F64" s="18">
        <v>0</v>
      </c>
      <c r="G64" s="17">
        <v>0</v>
      </c>
      <c r="H64" s="18">
        <v>0</v>
      </c>
      <c r="I64" s="17">
        <v>0</v>
      </c>
      <c r="J64" s="17">
        <v>4</v>
      </c>
      <c r="K64" s="18">
        <v>53</v>
      </c>
      <c r="L64" s="2"/>
    </row>
    <row r="65" spans="2:12" ht="16.5" customHeight="1" x14ac:dyDescent="0.2">
      <c r="B65" s="2" t="s">
        <v>68</v>
      </c>
      <c r="C65" s="9">
        <f t="shared" si="8"/>
        <v>3</v>
      </c>
      <c r="D65" s="20">
        <v>2</v>
      </c>
      <c r="E65" s="17">
        <v>0</v>
      </c>
      <c r="F65" s="18">
        <v>0</v>
      </c>
      <c r="G65" s="17">
        <v>0</v>
      </c>
      <c r="H65" s="18">
        <v>0</v>
      </c>
      <c r="I65" s="17">
        <v>0</v>
      </c>
      <c r="J65" s="17">
        <v>0</v>
      </c>
      <c r="K65" s="18">
        <v>1</v>
      </c>
      <c r="L65" s="2"/>
    </row>
    <row r="66" spans="2:12" ht="16.5" customHeight="1" x14ac:dyDescent="0.2">
      <c r="B66" s="2" t="s">
        <v>69</v>
      </c>
      <c r="C66" s="9">
        <f t="shared" si="8"/>
        <v>432</v>
      </c>
      <c r="D66" s="20">
        <v>156</v>
      </c>
      <c r="E66" s="17">
        <v>0</v>
      </c>
      <c r="F66" s="18">
        <v>30</v>
      </c>
      <c r="G66" s="17">
        <v>0</v>
      </c>
      <c r="H66" s="18">
        <v>0</v>
      </c>
      <c r="I66" s="17">
        <v>0</v>
      </c>
      <c r="J66" s="17">
        <v>7</v>
      </c>
      <c r="K66" s="18">
        <v>239</v>
      </c>
      <c r="L66" s="2"/>
    </row>
    <row r="67" spans="2:12" ht="16.5" customHeight="1" x14ac:dyDescent="0.2">
      <c r="B67" s="2" t="s">
        <v>70</v>
      </c>
      <c r="C67" s="9">
        <f t="shared" si="8"/>
        <v>2</v>
      </c>
      <c r="D67" s="20">
        <v>1</v>
      </c>
      <c r="E67" s="17">
        <v>0</v>
      </c>
      <c r="F67" s="18">
        <v>0</v>
      </c>
      <c r="G67" s="17">
        <v>0</v>
      </c>
      <c r="H67" s="18">
        <v>0</v>
      </c>
      <c r="I67" s="17">
        <v>0</v>
      </c>
      <c r="J67" s="17">
        <v>0</v>
      </c>
      <c r="K67" s="18">
        <v>1</v>
      </c>
      <c r="L67" s="2"/>
    </row>
    <row r="68" spans="2:12" ht="16.5" customHeight="1" x14ac:dyDescent="0.2">
      <c r="B68" s="2" t="s">
        <v>71</v>
      </c>
      <c r="C68" s="9">
        <f t="shared" si="8"/>
        <v>10</v>
      </c>
      <c r="D68" s="20">
        <v>5</v>
      </c>
      <c r="E68" s="17">
        <v>0</v>
      </c>
      <c r="F68" s="18">
        <v>0</v>
      </c>
      <c r="G68" s="17">
        <v>0</v>
      </c>
      <c r="H68" s="18">
        <v>0</v>
      </c>
      <c r="I68" s="17">
        <v>0</v>
      </c>
      <c r="J68" s="17">
        <v>0</v>
      </c>
      <c r="K68" s="18">
        <v>5</v>
      </c>
      <c r="L68" s="2"/>
    </row>
    <row r="69" spans="2:12" ht="16.5" customHeight="1" x14ac:dyDescent="0.2">
      <c r="B69" s="2" t="s">
        <v>72</v>
      </c>
      <c r="C69" s="9">
        <f t="shared" si="8"/>
        <v>4</v>
      </c>
      <c r="D69" s="20">
        <v>0</v>
      </c>
      <c r="E69" s="17">
        <v>0</v>
      </c>
      <c r="F69" s="18">
        <v>0</v>
      </c>
      <c r="G69" s="17">
        <v>0</v>
      </c>
      <c r="H69" s="18">
        <v>0</v>
      </c>
      <c r="I69" s="17">
        <v>0</v>
      </c>
      <c r="J69" s="17">
        <v>0</v>
      </c>
      <c r="K69" s="18">
        <v>4</v>
      </c>
      <c r="L69" s="2"/>
    </row>
    <row r="70" spans="2:12" ht="16.5" customHeight="1" x14ac:dyDescent="0.2">
      <c r="B70" s="2" t="s">
        <v>73</v>
      </c>
      <c r="C70" s="9">
        <f t="shared" si="8"/>
        <v>3</v>
      </c>
      <c r="D70" s="20">
        <v>1</v>
      </c>
      <c r="E70" s="17">
        <v>0</v>
      </c>
      <c r="F70" s="18">
        <v>0</v>
      </c>
      <c r="G70" s="17">
        <v>0</v>
      </c>
      <c r="H70" s="18">
        <v>0</v>
      </c>
      <c r="I70" s="17">
        <v>0</v>
      </c>
      <c r="J70" s="17">
        <v>0</v>
      </c>
      <c r="K70" s="18">
        <v>2</v>
      </c>
      <c r="L70" s="2"/>
    </row>
    <row r="71" spans="2:12" ht="16.5" customHeight="1" x14ac:dyDescent="0.2">
      <c r="B71" s="2" t="s">
        <v>74</v>
      </c>
      <c r="C71" s="9">
        <f t="shared" si="8"/>
        <v>1</v>
      </c>
      <c r="D71" s="20">
        <v>0</v>
      </c>
      <c r="E71" s="17">
        <v>0</v>
      </c>
      <c r="F71" s="18">
        <v>0</v>
      </c>
      <c r="G71" s="17">
        <v>0</v>
      </c>
      <c r="H71" s="18">
        <v>0</v>
      </c>
      <c r="I71" s="17">
        <v>0</v>
      </c>
      <c r="J71" s="17">
        <v>0</v>
      </c>
      <c r="K71" s="18">
        <v>1</v>
      </c>
      <c r="L71" s="2"/>
    </row>
    <row r="72" spans="2:12" ht="16.5" customHeight="1" x14ac:dyDescent="0.2">
      <c r="B72" s="2" t="s">
        <v>75</v>
      </c>
      <c r="C72" s="9">
        <f t="shared" si="8"/>
        <v>70</v>
      </c>
      <c r="D72" s="20">
        <v>35</v>
      </c>
      <c r="E72" s="17">
        <v>0</v>
      </c>
      <c r="F72" s="18">
        <v>0</v>
      </c>
      <c r="G72" s="17">
        <v>0</v>
      </c>
      <c r="H72" s="18">
        <v>0</v>
      </c>
      <c r="I72" s="17">
        <v>0</v>
      </c>
      <c r="J72" s="17">
        <v>2</v>
      </c>
      <c r="K72" s="18">
        <v>33</v>
      </c>
      <c r="L72" s="2"/>
    </row>
    <row r="73" spans="2:12" ht="16.5" customHeight="1" x14ac:dyDescent="0.2">
      <c r="B73" s="2" t="s">
        <v>76</v>
      </c>
      <c r="C73" s="9">
        <f t="shared" si="8"/>
        <v>107</v>
      </c>
      <c r="D73" s="20">
        <v>56</v>
      </c>
      <c r="E73" s="17">
        <v>0</v>
      </c>
      <c r="F73" s="18">
        <v>0</v>
      </c>
      <c r="G73" s="17">
        <v>0</v>
      </c>
      <c r="H73" s="18">
        <v>0</v>
      </c>
      <c r="I73" s="17">
        <v>0</v>
      </c>
      <c r="J73" s="17">
        <v>2</v>
      </c>
      <c r="K73" s="18">
        <v>49</v>
      </c>
      <c r="L73" s="2"/>
    </row>
    <row r="74" spans="2:12" ht="16.5" customHeight="1" x14ac:dyDescent="0.2">
      <c r="B74" s="2" t="s">
        <v>77</v>
      </c>
      <c r="C74" s="9">
        <f t="shared" si="8"/>
        <v>100</v>
      </c>
      <c r="D74" s="20">
        <v>34</v>
      </c>
      <c r="E74" s="17">
        <v>0</v>
      </c>
      <c r="F74" s="18">
        <v>8</v>
      </c>
      <c r="G74" s="17">
        <v>0</v>
      </c>
      <c r="H74" s="18">
        <v>0</v>
      </c>
      <c r="I74" s="17">
        <v>0</v>
      </c>
      <c r="J74" s="17">
        <v>2</v>
      </c>
      <c r="K74" s="18">
        <v>56</v>
      </c>
      <c r="L74" s="2"/>
    </row>
    <row r="75" spans="2:12" ht="16.5" customHeight="1" x14ac:dyDescent="0.2">
      <c r="B75" s="2" t="s">
        <v>78</v>
      </c>
      <c r="C75" s="9">
        <f t="shared" si="8"/>
        <v>745</v>
      </c>
      <c r="D75" s="20">
        <v>335</v>
      </c>
      <c r="E75" s="17">
        <v>0</v>
      </c>
      <c r="F75" s="18">
        <v>7</v>
      </c>
      <c r="G75" s="17">
        <v>0</v>
      </c>
      <c r="H75" s="18">
        <v>0</v>
      </c>
      <c r="I75" s="17">
        <v>0</v>
      </c>
      <c r="J75" s="17">
        <v>15</v>
      </c>
      <c r="K75" s="18">
        <v>388</v>
      </c>
      <c r="L75" s="2"/>
    </row>
    <row r="76" spans="2:12" ht="16.5" customHeight="1" x14ac:dyDescent="0.2">
      <c r="B76" s="2" t="s">
        <v>79</v>
      </c>
      <c r="C76" s="9">
        <f t="shared" si="8"/>
        <v>101</v>
      </c>
      <c r="D76" s="20">
        <v>41</v>
      </c>
      <c r="E76" s="17">
        <v>0</v>
      </c>
      <c r="F76" s="18">
        <v>1</v>
      </c>
      <c r="G76" s="17">
        <v>0</v>
      </c>
      <c r="H76" s="18">
        <v>0</v>
      </c>
      <c r="I76" s="17">
        <v>0</v>
      </c>
      <c r="J76" s="17">
        <v>0</v>
      </c>
      <c r="K76" s="18">
        <v>59</v>
      </c>
      <c r="L76" s="2"/>
    </row>
    <row r="77" spans="2:12" ht="16.5" customHeight="1" x14ac:dyDescent="0.2">
      <c r="B77" s="2" t="s">
        <v>80</v>
      </c>
      <c r="C77" s="9">
        <f t="shared" si="8"/>
        <v>3</v>
      </c>
      <c r="D77" s="20">
        <v>0</v>
      </c>
      <c r="E77" s="17">
        <v>0</v>
      </c>
      <c r="F77" s="18">
        <v>0</v>
      </c>
      <c r="G77" s="17">
        <v>0</v>
      </c>
      <c r="H77" s="18">
        <v>0</v>
      </c>
      <c r="I77" s="17">
        <v>0</v>
      </c>
      <c r="J77" s="17">
        <v>0</v>
      </c>
      <c r="K77" s="18">
        <v>3</v>
      </c>
      <c r="L77" s="2"/>
    </row>
    <row r="78" spans="2:12" ht="16.5" customHeight="1" x14ac:dyDescent="0.2">
      <c r="B78" s="2" t="s">
        <v>81</v>
      </c>
      <c r="C78" s="9">
        <f t="shared" si="8"/>
        <v>18</v>
      </c>
      <c r="D78" s="20">
        <v>6</v>
      </c>
      <c r="E78" s="17">
        <v>0</v>
      </c>
      <c r="F78" s="18">
        <v>0</v>
      </c>
      <c r="G78" s="17">
        <v>0</v>
      </c>
      <c r="H78" s="18">
        <v>0</v>
      </c>
      <c r="I78" s="17">
        <v>0</v>
      </c>
      <c r="J78" s="17">
        <v>0</v>
      </c>
      <c r="K78" s="18">
        <v>12</v>
      </c>
      <c r="L78" s="2"/>
    </row>
    <row r="79" spans="2:12" ht="16.5" customHeight="1" x14ac:dyDescent="0.2">
      <c r="B79" s="2" t="s">
        <v>82</v>
      </c>
      <c r="C79" s="9">
        <f t="shared" si="8"/>
        <v>213</v>
      </c>
      <c r="D79" s="20">
        <v>75</v>
      </c>
      <c r="E79" s="17">
        <v>0</v>
      </c>
      <c r="F79" s="18">
        <v>6</v>
      </c>
      <c r="G79" s="17">
        <v>0</v>
      </c>
      <c r="H79" s="18">
        <v>0</v>
      </c>
      <c r="I79" s="17">
        <v>1</v>
      </c>
      <c r="J79" s="17">
        <v>4</v>
      </c>
      <c r="K79" s="18">
        <v>127</v>
      </c>
      <c r="L79" s="2"/>
    </row>
    <row r="80" spans="2:12" ht="16.5" customHeight="1" x14ac:dyDescent="0.2">
      <c r="B80" s="2" t="s">
        <v>83</v>
      </c>
      <c r="C80" s="9">
        <f t="shared" si="8"/>
        <v>2</v>
      </c>
      <c r="D80" s="20">
        <v>1</v>
      </c>
      <c r="E80" s="17">
        <v>0</v>
      </c>
      <c r="F80" s="18">
        <v>0</v>
      </c>
      <c r="G80" s="17">
        <v>0</v>
      </c>
      <c r="H80" s="18">
        <v>0</v>
      </c>
      <c r="I80" s="17">
        <v>0</v>
      </c>
      <c r="J80" s="17">
        <v>0</v>
      </c>
      <c r="K80" s="18">
        <v>1</v>
      </c>
      <c r="L80" s="2"/>
    </row>
    <row r="81" spans="1:12" ht="16.5" customHeight="1" x14ac:dyDescent="0.2">
      <c r="B81" s="2" t="s">
        <v>84</v>
      </c>
      <c r="C81" s="9">
        <f>SUM(D81:K81)</f>
        <v>79</v>
      </c>
      <c r="D81" s="20">
        <v>43</v>
      </c>
      <c r="E81" s="17">
        <v>0</v>
      </c>
      <c r="F81" s="18">
        <v>0</v>
      </c>
      <c r="G81" s="17">
        <v>0</v>
      </c>
      <c r="H81" s="18">
        <v>0</v>
      </c>
      <c r="I81" s="17">
        <v>0</v>
      </c>
      <c r="J81" s="17">
        <v>1</v>
      </c>
      <c r="K81" s="18">
        <v>35</v>
      </c>
      <c r="L81" s="2"/>
    </row>
    <row r="82" spans="1:12" ht="16.5" customHeight="1" x14ac:dyDescent="0.2">
      <c r="B82" s="2" t="s">
        <v>85</v>
      </c>
      <c r="C82" s="9">
        <f>SUM(D82:K82)</f>
        <v>351</v>
      </c>
      <c r="D82" s="20">
        <v>149</v>
      </c>
      <c r="E82" s="17">
        <v>0</v>
      </c>
      <c r="F82" s="18">
        <v>5</v>
      </c>
      <c r="G82" s="17">
        <v>0</v>
      </c>
      <c r="H82" s="18">
        <v>0</v>
      </c>
      <c r="I82" s="17">
        <v>0</v>
      </c>
      <c r="J82" s="17">
        <v>14</v>
      </c>
      <c r="K82" s="18">
        <v>183</v>
      </c>
      <c r="L82" s="2"/>
    </row>
    <row r="83" spans="1:12" ht="16.5" customHeight="1" x14ac:dyDescent="0.2">
      <c r="B83" s="2" t="s">
        <v>86</v>
      </c>
      <c r="C83" s="9">
        <f>SUM(D83:K83)</f>
        <v>29</v>
      </c>
      <c r="D83" s="20">
        <v>8</v>
      </c>
      <c r="E83" s="17">
        <v>0</v>
      </c>
      <c r="F83" s="18">
        <v>4</v>
      </c>
      <c r="G83" s="17">
        <v>0</v>
      </c>
      <c r="H83" s="18">
        <v>0</v>
      </c>
      <c r="I83" s="17">
        <v>0</v>
      </c>
      <c r="J83" s="17">
        <v>2</v>
      </c>
      <c r="K83" s="18">
        <v>15</v>
      </c>
      <c r="L83" s="2"/>
    </row>
    <row r="84" spans="1:12" ht="24" customHeight="1" x14ac:dyDescent="0.2">
      <c r="A84" s="1" t="s">
        <v>87</v>
      </c>
      <c r="B84" s="4"/>
      <c r="C84" s="10">
        <f>SUM(C85:C111)</f>
        <v>945</v>
      </c>
      <c r="D84" s="26">
        <f>SUM(D85:D111)</f>
        <v>338</v>
      </c>
      <c r="E84" s="12">
        <f>SUM(E87:E111)</f>
        <v>3</v>
      </c>
      <c r="F84" s="23">
        <f t="shared" ref="F84:K84" si="9">SUM(F85:F111)</f>
        <v>54</v>
      </c>
      <c r="G84" s="12">
        <f t="shared" si="9"/>
        <v>0</v>
      </c>
      <c r="H84" s="12">
        <f t="shared" si="9"/>
        <v>0</v>
      </c>
      <c r="I84" s="12">
        <f t="shared" si="9"/>
        <v>0</v>
      </c>
      <c r="J84" s="12">
        <f t="shared" si="9"/>
        <v>22</v>
      </c>
      <c r="K84" s="23">
        <f t="shared" si="9"/>
        <v>528</v>
      </c>
    </row>
    <row r="85" spans="1:12" ht="16.5" customHeight="1" x14ac:dyDescent="0.2">
      <c r="B85" s="1" t="s">
        <v>88</v>
      </c>
      <c r="C85" s="9">
        <f t="shared" ref="C85:C111" si="10">SUM(D85:K85)</f>
        <v>2</v>
      </c>
      <c r="D85" s="18">
        <v>1</v>
      </c>
      <c r="E85" s="17">
        <v>0</v>
      </c>
      <c r="F85" s="18">
        <v>0</v>
      </c>
      <c r="G85" s="17">
        <v>0</v>
      </c>
      <c r="H85" s="18">
        <v>0</v>
      </c>
      <c r="I85" s="17">
        <v>0</v>
      </c>
      <c r="J85" s="17">
        <v>0</v>
      </c>
      <c r="K85" s="18">
        <v>1</v>
      </c>
      <c r="L85" s="2"/>
    </row>
    <row r="86" spans="1:12" ht="16.5" customHeight="1" x14ac:dyDescent="0.2">
      <c r="B86" s="1" t="s">
        <v>89</v>
      </c>
      <c r="C86" s="9">
        <f t="shared" si="10"/>
        <v>2</v>
      </c>
      <c r="D86" s="18">
        <v>0</v>
      </c>
      <c r="E86" s="17">
        <v>0</v>
      </c>
      <c r="F86" s="18">
        <v>0</v>
      </c>
      <c r="G86" s="17">
        <v>0</v>
      </c>
      <c r="H86" s="18">
        <v>0</v>
      </c>
      <c r="I86" s="17">
        <v>0</v>
      </c>
      <c r="J86" s="17">
        <v>0</v>
      </c>
      <c r="K86" s="18">
        <v>2</v>
      </c>
      <c r="L86" s="2"/>
    </row>
    <row r="87" spans="1:12" ht="16.5" customHeight="1" x14ac:dyDescent="0.2">
      <c r="B87" s="2" t="s">
        <v>90</v>
      </c>
      <c r="C87" s="9">
        <f t="shared" si="10"/>
        <v>256</v>
      </c>
      <c r="D87" s="16">
        <v>85</v>
      </c>
      <c r="E87" s="17">
        <v>1</v>
      </c>
      <c r="F87" s="18">
        <v>37</v>
      </c>
      <c r="G87" s="17">
        <v>0</v>
      </c>
      <c r="H87" s="18">
        <v>0</v>
      </c>
      <c r="I87" s="17">
        <v>0</v>
      </c>
      <c r="J87" s="17">
        <v>10</v>
      </c>
      <c r="K87" s="18">
        <v>123</v>
      </c>
      <c r="L87" s="2"/>
    </row>
    <row r="88" spans="1:12" ht="16.5" customHeight="1" x14ac:dyDescent="0.2">
      <c r="B88" s="35" t="s">
        <v>135</v>
      </c>
      <c r="C88" s="9">
        <f t="shared" si="10"/>
        <v>50</v>
      </c>
      <c r="D88" s="16">
        <v>11</v>
      </c>
      <c r="E88" s="17">
        <v>0</v>
      </c>
      <c r="F88" s="18">
        <v>0</v>
      </c>
      <c r="G88" s="17">
        <v>0</v>
      </c>
      <c r="H88" s="18">
        <v>0</v>
      </c>
      <c r="I88" s="17">
        <v>0</v>
      </c>
      <c r="J88" s="17">
        <v>1</v>
      </c>
      <c r="K88" s="18">
        <v>38</v>
      </c>
      <c r="L88" s="2"/>
    </row>
    <row r="89" spans="1:12" ht="15.75" customHeight="1" x14ac:dyDescent="0.2">
      <c r="B89" s="2" t="s">
        <v>91</v>
      </c>
      <c r="C89" s="9">
        <f t="shared" si="10"/>
        <v>1</v>
      </c>
      <c r="D89" s="20">
        <v>0</v>
      </c>
      <c r="E89" s="17">
        <v>0</v>
      </c>
      <c r="F89" s="18">
        <v>0</v>
      </c>
      <c r="G89" s="17">
        <v>0</v>
      </c>
      <c r="H89" s="18">
        <v>0</v>
      </c>
      <c r="I89" s="17">
        <v>0</v>
      </c>
      <c r="J89" s="17">
        <v>0</v>
      </c>
      <c r="K89" s="18">
        <v>1</v>
      </c>
      <c r="L89" s="2"/>
    </row>
    <row r="90" spans="1:12" ht="15.75" customHeight="1" x14ac:dyDescent="0.2">
      <c r="B90" s="2" t="s">
        <v>92</v>
      </c>
      <c r="C90" s="9">
        <f t="shared" si="10"/>
        <v>78</v>
      </c>
      <c r="D90" s="20">
        <v>25</v>
      </c>
      <c r="E90" s="17">
        <v>0</v>
      </c>
      <c r="F90" s="18">
        <v>1</v>
      </c>
      <c r="G90" s="17">
        <v>0</v>
      </c>
      <c r="H90" s="18">
        <v>0</v>
      </c>
      <c r="I90" s="17">
        <v>0</v>
      </c>
      <c r="J90" s="17">
        <v>3</v>
      </c>
      <c r="K90" s="18">
        <v>49</v>
      </c>
      <c r="L90" s="2"/>
    </row>
    <row r="91" spans="1:12" ht="16.5" customHeight="1" x14ac:dyDescent="0.2">
      <c r="B91" s="2" t="s">
        <v>93</v>
      </c>
      <c r="C91" s="5">
        <f t="shared" si="10"/>
        <v>6</v>
      </c>
      <c r="D91" s="20">
        <v>0</v>
      </c>
      <c r="E91" s="27">
        <v>0</v>
      </c>
      <c r="F91" s="16">
        <v>0</v>
      </c>
      <c r="G91" s="27">
        <v>0</v>
      </c>
      <c r="H91" s="16">
        <v>0</v>
      </c>
      <c r="I91" s="27">
        <v>0</v>
      </c>
      <c r="J91" s="27">
        <v>0</v>
      </c>
      <c r="K91" s="16">
        <v>6</v>
      </c>
      <c r="L91" s="2"/>
    </row>
    <row r="92" spans="1:12" ht="15.75" customHeight="1" x14ac:dyDescent="0.2">
      <c r="B92" s="2" t="s">
        <v>94</v>
      </c>
      <c r="C92" s="5">
        <f t="shared" si="10"/>
        <v>14</v>
      </c>
      <c r="D92" s="20">
        <v>5</v>
      </c>
      <c r="E92" s="27">
        <v>0</v>
      </c>
      <c r="F92" s="16">
        <v>1</v>
      </c>
      <c r="G92" s="27">
        <v>0</v>
      </c>
      <c r="H92" s="16">
        <v>0</v>
      </c>
      <c r="I92" s="27">
        <v>0</v>
      </c>
      <c r="J92" s="27">
        <v>0</v>
      </c>
      <c r="K92" s="16">
        <v>8</v>
      </c>
      <c r="L92" s="2"/>
    </row>
    <row r="93" spans="1:12" ht="16.5" customHeight="1" x14ac:dyDescent="0.2">
      <c r="B93" s="2" t="s">
        <v>95</v>
      </c>
      <c r="C93" s="5">
        <f t="shared" si="10"/>
        <v>80</v>
      </c>
      <c r="D93" s="20">
        <v>19</v>
      </c>
      <c r="E93" s="27">
        <v>1</v>
      </c>
      <c r="F93" s="16">
        <v>9</v>
      </c>
      <c r="G93" s="27">
        <v>0</v>
      </c>
      <c r="H93" s="16">
        <v>0</v>
      </c>
      <c r="I93" s="27">
        <v>0</v>
      </c>
      <c r="J93" s="27">
        <v>1</v>
      </c>
      <c r="K93" s="16">
        <v>50</v>
      </c>
      <c r="L93" s="2"/>
    </row>
    <row r="94" spans="1:12" ht="16.5" customHeight="1" x14ac:dyDescent="0.2">
      <c r="B94" s="2" t="s">
        <v>97</v>
      </c>
      <c r="C94" s="5">
        <f t="shared" si="10"/>
        <v>3</v>
      </c>
      <c r="D94" s="20">
        <v>1</v>
      </c>
      <c r="E94" s="27">
        <v>0</v>
      </c>
      <c r="F94" s="16">
        <v>1</v>
      </c>
      <c r="G94" s="27">
        <v>0</v>
      </c>
      <c r="H94" s="16">
        <v>0</v>
      </c>
      <c r="I94" s="27">
        <v>0</v>
      </c>
      <c r="J94" s="27">
        <v>0</v>
      </c>
      <c r="K94" s="16">
        <v>1</v>
      </c>
      <c r="L94" s="2"/>
    </row>
    <row r="95" spans="1:12" ht="16.5" customHeight="1" x14ac:dyDescent="0.2">
      <c r="B95" s="2" t="s">
        <v>98</v>
      </c>
      <c r="C95" s="5">
        <f t="shared" si="10"/>
        <v>1</v>
      </c>
      <c r="D95" s="20">
        <v>0</v>
      </c>
      <c r="E95" s="27">
        <v>0</v>
      </c>
      <c r="F95" s="16">
        <v>0</v>
      </c>
      <c r="G95" s="27">
        <v>0</v>
      </c>
      <c r="H95" s="16">
        <v>0</v>
      </c>
      <c r="I95" s="27">
        <v>0</v>
      </c>
      <c r="J95" s="27">
        <v>0</v>
      </c>
      <c r="K95" s="16">
        <v>1</v>
      </c>
      <c r="L95" s="2"/>
    </row>
    <row r="96" spans="1:12" ht="22.5" customHeight="1" x14ac:dyDescent="0.2">
      <c r="A96" s="1" t="s">
        <v>96</v>
      </c>
      <c r="B96" s="2"/>
      <c r="C96" s="9"/>
      <c r="D96" s="20"/>
      <c r="E96" s="17"/>
      <c r="F96" s="18"/>
      <c r="G96" s="17"/>
      <c r="H96" s="18"/>
      <c r="I96" s="17"/>
      <c r="J96" s="17"/>
      <c r="K96" s="18"/>
    </row>
    <row r="97" spans="1:13" ht="16.5" customHeight="1" x14ac:dyDescent="0.2">
      <c r="B97" s="2" t="s">
        <v>99</v>
      </c>
      <c r="C97" s="5">
        <f t="shared" si="10"/>
        <v>1</v>
      </c>
      <c r="D97" s="20">
        <v>1</v>
      </c>
      <c r="E97" s="27">
        <v>0</v>
      </c>
      <c r="F97" s="16">
        <v>0</v>
      </c>
      <c r="G97" s="27">
        <v>0</v>
      </c>
      <c r="H97" s="16">
        <v>0</v>
      </c>
      <c r="I97" s="27">
        <v>0</v>
      </c>
      <c r="J97" s="27">
        <v>0</v>
      </c>
      <c r="K97" s="16">
        <v>0</v>
      </c>
      <c r="L97" s="2"/>
    </row>
    <row r="98" spans="1:13" ht="16.5" customHeight="1" x14ac:dyDescent="0.2">
      <c r="B98" s="2" t="s">
        <v>100</v>
      </c>
      <c r="C98" s="5">
        <f t="shared" si="10"/>
        <v>264</v>
      </c>
      <c r="D98" s="20">
        <v>93</v>
      </c>
      <c r="E98" s="27">
        <v>1</v>
      </c>
      <c r="F98" s="16">
        <v>1</v>
      </c>
      <c r="G98" s="27">
        <v>0</v>
      </c>
      <c r="H98" s="16">
        <v>0</v>
      </c>
      <c r="I98" s="27">
        <v>0</v>
      </c>
      <c r="J98" s="27">
        <v>5</v>
      </c>
      <c r="K98" s="16">
        <v>164</v>
      </c>
      <c r="L98" s="2"/>
    </row>
    <row r="99" spans="1:13" ht="15.75" customHeight="1" x14ac:dyDescent="0.2">
      <c r="B99" s="2" t="s">
        <v>101</v>
      </c>
      <c r="C99" s="5">
        <f t="shared" si="10"/>
        <v>102</v>
      </c>
      <c r="D99" s="20">
        <v>56</v>
      </c>
      <c r="E99" s="27">
        <v>0</v>
      </c>
      <c r="F99" s="16">
        <v>0</v>
      </c>
      <c r="G99" s="27">
        <v>0</v>
      </c>
      <c r="H99" s="16">
        <v>0</v>
      </c>
      <c r="I99" s="27">
        <v>0</v>
      </c>
      <c r="J99" s="27">
        <v>2</v>
      </c>
      <c r="K99" s="16">
        <v>44</v>
      </c>
      <c r="L99" s="2"/>
    </row>
    <row r="100" spans="1:13" ht="15.75" customHeight="1" x14ac:dyDescent="0.2">
      <c r="B100" s="2" t="s">
        <v>102</v>
      </c>
      <c r="C100" s="5">
        <f t="shared" si="10"/>
        <v>2</v>
      </c>
      <c r="D100" s="20">
        <v>1</v>
      </c>
      <c r="E100" s="27">
        <v>0</v>
      </c>
      <c r="F100" s="16">
        <v>0</v>
      </c>
      <c r="G100" s="27">
        <v>0</v>
      </c>
      <c r="H100" s="16">
        <v>0</v>
      </c>
      <c r="I100" s="27">
        <v>0</v>
      </c>
      <c r="J100" s="27">
        <v>0</v>
      </c>
      <c r="K100" s="16">
        <v>1</v>
      </c>
      <c r="L100" s="2"/>
    </row>
    <row r="101" spans="1:13" ht="16.5" customHeight="1" x14ac:dyDescent="0.2">
      <c r="B101" s="2" t="s">
        <v>103</v>
      </c>
      <c r="C101" s="5">
        <f t="shared" si="10"/>
        <v>1</v>
      </c>
      <c r="D101" s="20">
        <v>0</v>
      </c>
      <c r="E101" s="27">
        <v>0</v>
      </c>
      <c r="F101" s="16">
        <v>0</v>
      </c>
      <c r="G101" s="27">
        <v>0</v>
      </c>
      <c r="H101" s="16">
        <v>0</v>
      </c>
      <c r="I101" s="27">
        <v>0</v>
      </c>
      <c r="J101" s="27">
        <v>0</v>
      </c>
      <c r="K101" s="16">
        <v>1</v>
      </c>
      <c r="L101" s="2"/>
    </row>
    <row r="102" spans="1:13" ht="16.5" customHeight="1" x14ac:dyDescent="0.2">
      <c r="B102" s="2" t="s">
        <v>104</v>
      </c>
      <c r="C102" s="5">
        <f t="shared" si="10"/>
        <v>18</v>
      </c>
      <c r="D102" s="20">
        <v>3</v>
      </c>
      <c r="E102" s="27">
        <v>0</v>
      </c>
      <c r="F102" s="16">
        <v>2</v>
      </c>
      <c r="G102" s="27">
        <v>0</v>
      </c>
      <c r="H102" s="16">
        <v>0</v>
      </c>
      <c r="I102" s="27">
        <v>0</v>
      </c>
      <c r="J102" s="27">
        <v>0</v>
      </c>
      <c r="K102" s="16">
        <v>13</v>
      </c>
      <c r="L102" s="2"/>
    </row>
    <row r="103" spans="1:13" ht="16.5" customHeight="1" x14ac:dyDescent="0.2">
      <c r="B103" s="2" t="s">
        <v>105</v>
      </c>
      <c r="C103" s="5">
        <f t="shared" si="10"/>
        <v>6</v>
      </c>
      <c r="D103" s="20">
        <v>4</v>
      </c>
      <c r="E103" s="27">
        <v>0</v>
      </c>
      <c r="F103" s="16">
        <v>0</v>
      </c>
      <c r="G103" s="27">
        <v>0</v>
      </c>
      <c r="H103" s="16">
        <v>0</v>
      </c>
      <c r="I103" s="27">
        <v>0</v>
      </c>
      <c r="J103" s="27">
        <v>0</v>
      </c>
      <c r="K103" s="16">
        <v>2</v>
      </c>
      <c r="L103" s="2"/>
    </row>
    <row r="104" spans="1:13" ht="15.75" customHeight="1" x14ac:dyDescent="0.2">
      <c r="B104" s="2" t="s">
        <v>106</v>
      </c>
      <c r="C104" s="5">
        <f t="shared" si="10"/>
        <v>2</v>
      </c>
      <c r="D104" s="20">
        <v>0</v>
      </c>
      <c r="E104" s="27">
        <v>0</v>
      </c>
      <c r="F104" s="16">
        <v>0</v>
      </c>
      <c r="G104" s="27">
        <v>0</v>
      </c>
      <c r="H104" s="16">
        <v>0</v>
      </c>
      <c r="I104" s="27">
        <v>0</v>
      </c>
      <c r="J104" s="27">
        <v>0</v>
      </c>
      <c r="K104" s="16">
        <v>2</v>
      </c>
      <c r="L104" s="2"/>
    </row>
    <row r="105" spans="1:13" ht="16.5" customHeight="1" x14ac:dyDescent="0.2">
      <c r="B105" s="2" t="s">
        <v>107</v>
      </c>
      <c r="C105" s="5">
        <f t="shared" si="10"/>
        <v>5</v>
      </c>
      <c r="D105" s="20">
        <v>2</v>
      </c>
      <c r="E105" s="27">
        <v>0</v>
      </c>
      <c r="F105" s="16">
        <v>0</v>
      </c>
      <c r="G105" s="27">
        <v>0</v>
      </c>
      <c r="H105" s="16">
        <v>0</v>
      </c>
      <c r="I105" s="27">
        <v>0</v>
      </c>
      <c r="J105" s="27">
        <v>0</v>
      </c>
      <c r="K105" s="16">
        <v>3</v>
      </c>
      <c r="L105" s="2"/>
    </row>
    <row r="106" spans="1:13" ht="16.5" customHeight="1" x14ac:dyDescent="0.2">
      <c r="B106" s="2" t="s">
        <v>108</v>
      </c>
      <c r="C106" s="5">
        <f t="shared" si="10"/>
        <v>3</v>
      </c>
      <c r="D106" s="20">
        <v>0</v>
      </c>
      <c r="E106" s="27">
        <v>0</v>
      </c>
      <c r="F106" s="16">
        <v>1</v>
      </c>
      <c r="G106" s="27">
        <v>0</v>
      </c>
      <c r="H106" s="16">
        <v>0</v>
      </c>
      <c r="I106" s="27">
        <v>0</v>
      </c>
      <c r="J106" s="27">
        <v>0</v>
      </c>
      <c r="K106" s="16">
        <v>2</v>
      </c>
      <c r="L106" s="2"/>
    </row>
    <row r="107" spans="1:13" ht="15.75" customHeight="1" x14ac:dyDescent="0.2">
      <c r="B107" s="2" t="s">
        <v>109</v>
      </c>
      <c r="C107" s="5">
        <f t="shared" si="10"/>
        <v>6</v>
      </c>
      <c r="D107" s="20">
        <v>4</v>
      </c>
      <c r="E107" s="27">
        <v>0</v>
      </c>
      <c r="F107" s="16">
        <v>0</v>
      </c>
      <c r="G107" s="27">
        <v>0</v>
      </c>
      <c r="H107" s="16">
        <v>0</v>
      </c>
      <c r="I107" s="27">
        <v>0</v>
      </c>
      <c r="J107" s="27">
        <v>0</v>
      </c>
      <c r="K107" s="16">
        <v>2</v>
      </c>
      <c r="L107" s="2"/>
    </row>
    <row r="108" spans="1:13" ht="16.5" customHeight="1" x14ac:dyDescent="0.2">
      <c r="B108" s="2" t="s">
        <v>110</v>
      </c>
      <c r="C108" s="5">
        <f t="shared" si="10"/>
        <v>1</v>
      </c>
      <c r="D108" s="20">
        <v>1</v>
      </c>
      <c r="E108" s="27">
        <v>0</v>
      </c>
      <c r="F108" s="16">
        <v>0</v>
      </c>
      <c r="G108" s="27">
        <v>0</v>
      </c>
      <c r="H108" s="16">
        <v>0</v>
      </c>
      <c r="I108" s="27">
        <v>0</v>
      </c>
      <c r="J108" s="27">
        <v>0</v>
      </c>
      <c r="K108" s="16">
        <v>0</v>
      </c>
      <c r="L108" s="2"/>
    </row>
    <row r="109" spans="1:13" s="3" customFormat="1" ht="15.75" customHeight="1" x14ac:dyDescent="0.2">
      <c r="A109" s="1"/>
      <c r="B109" s="2" t="s">
        <v>111</v>
      </c>
      <c r="C109" s="5">
        <f t="shared" si="10"/>
        <v>5</v>
      </c>
      <c r="D109" s="20">
        <v>2</v>
      </c>
      <c r="E109" s="27">
        <v>0</v>
      </c>
      <c r="F109" s="16">
        <v>0</v>
      </c>
      <c r="G109" s="27">
        <v>0</v>
      </c>
      <c r="H109" s="16">
        <v>0</v>
      </c>
      <c r="I109" s="27">
        <v>0</v>
      </c>
      <c r="J109" s="27">
        <v>0</v>
      </c>
      <c r="K109" s="16">
        <v>3</v>
      </c>
      <c r="L109" s="2"/>
      <c r="M109" s="2"/>
    </row>
    <row r="110" spans="1:13" s="3" customFormat="1" ht="15.75" customHeight="1" x14ac:dyDescent="0.2">
      <c r="A110" s="1"/>
      <c r="B110" s="2" t="s">
        <v>112</v>
      </c>
      <c r="C110" s="5">
        <f t="shared" si="10"/>
        <v>33</v>
      </c>
      <c r="D110" s="20">
        <v>24</v>
      </c>
      <c r="E110" s="27">
        <v>0</v>
      </c>
      <c r="F110" s="16">
        <v>1</v>
      </c>
      <c r="G110" s="27">
        <v>0</v>
      </c>
      <c r="H110" s="16">
        <v>0</v>
      </c>
      <c r="I110" s="27">
        <v>0</v>
      </c>
      <c r="J110" s="27">
        <v>0</v>
      </c>
      <c r="K110" s="16">
        <v>8</v>
      </c>
      <c r="L110" s="2"/>
      <c r="M110" s="2"/>
    </row>
    <row r="111" spans="1:13" ht="15" customHeight="1" x14ac:dyDescent="0.2">
      <c r="B111" s="2" t="s">
        <v>113</v>
      </c>
      <c r="C111" s="5">
        <f t="shared" si="10"/>
        <v>3</v>
      </c>
      <c r="D111" s="20">
        <v>0</v>
      </c>
      <c r="E111" s="27">
        <v>0</v>
      </c>
      <c r="F111" s="16">
        <v>0</v>
      </c>
      <c r="G111" s="27">
        <v>0</v>
      </c>
      <c r="H111" s="16">
        <v>0</v>
      </c>
      <c r="I111" s="27">
        <v>0</v>
      </c>
      <c r="J111" s="27">
        <v>0</v>
      </c>
      <c r="K111" s="16">
        <v>3</v>
      </c>
      <c r="L111" s="2"/>
    </row>
    <row r="112" spans="1:13" ht="22.5" customHeight="1" x14ac:dyDescent="0.2">
      <c r="A112" s="1" t="s">
        <v>114</v>
      </c>
      <c r="C112" s="10">
        <f>SUM(C113:C121)</f>
        <v>63</v>
      </c>
      <c r="D112" s="12">
        <f>SUM(D113:D121)</f>
        <v>33</v>
      </c>
      <c r="E112" s="12">
        <f>SUM(E113:E121)</f>
        <v>0</v>
      </c>
      <c r="F112" s="12">
        <f>SUM(F113:F121)</f>
        <v>3</v>
      </c>
      <c r="G112" s="28" t="s">
        <v>26</v>
      </c>
      <c r="H112" s="29" t="s">
        <v>26</v>
      </c>
      <c r="I112" s="29" t="s">
        <v>26</v>
      </c>
      <c r="J112" s="29">
        <f>SUM(J113:J121)</f>
        <v>1</v>
      </c>
      <c r="K112" s="23">
        <f>SUM(K113:K121)</f>
        <v>26</v>
      </c>
    </row>
    <row r="113" spans="1:12" ht="16.5" customHeight="1" x14ac:dyDescent="0.2">
      <c r="B113" s="2" t="s">
        <v>115</v>
      </c>
      <c r="C113" s="9">
        <f t="shared" ref="C113:C119" si="11">SUM(D113:K113)</f>
        <v>1</v>
      </c>
      <c r="D113" s="16">
        <v>0</v>
      </c>
      <c r="E113" s="17">
        <v>0</v>
      </c>
      <c r="F113" s="18">
        <v>0</v>
      </c>
      <c r="G113" s="17">
        <v>0</v>
      </c>
      <c r="H113" s="18">
        <v>0</v>
      </c>
      <c r="I113" s="17">
        <v>0</v>
      </c>
      <c r="J113" s="17">
        <v>0</v>
      </c>
      <c r="K113" s="18">
        <v>1</v>
      </c>
      <c r="L113" s="2"/>
    </row>
    <row r="114" spans="1:12" ht="16.5" customHeight="1" x14ac:dyDescent="0.2">
      <c r="B114" s="2" t="s">
        <v>116</v>
      </c>
      <c r="C114" s="9">
        <f t="shared" si="11"/>
        <v>4</v>
      </c>
      <c r="D114" s="16">
        <v>1</v>
      </c>
      <c r="E114" s="17">
        <v>0</v>
      </c>
      <c r="F114" s="18">
        <v>0</v>
      </c>
      <c r="G114" s="17">
        <v>0</v>
      </c>
      <c r="H114" s="18">
        <v>0</v>
      </c>
      <c r="I114" s="17">
        <v>0</v>
      </c>
      <c r="J114" s="17">
        <v>0</v>
      </c>
      <c r="K114" s="18">
        <v>3</v>
      </c>
      <c r="L114" s="2"/>
    </row>
    <row r="115" spans="1:12" ht="16.5" customHeight="1" x14ac:dyDescent="0.2">
      <c r="B115" s="2" t="s">
        <v>117</v>
      </c>
      <c r="C115" s="9">
        <f t="shared" si="11"/>
        <v>1</v>
      </c>
      <c r="D115" s="16">
        <v>0</v>
      </c>
      <c r="E115" s="17">
        <v>0</v>
      </c>
      <c r="F115" s="18">
        <v>0</v>
      </c>
      <c r="G115" s="17">
        <v>0</v>
      </c>
      <c r="H115" s="18">
        <v>0</v>
      </c>
      <c r="I115" s="17">
        <v>0</v>
      </c>
      <c r="J115" s="17">
        <v>0</v>
      </c>
      <c r="K115" s="18">
        <v>1</v>
      </c>
      <c r="L115" s="2"/>
    </row>
    <row r="116" spans="1:12" ht="16.5" customHeight="1" x14ac:dyDescent="0.2">
      <c r="B116" s="2" t="s">
        <v>118</v>
      </c>
      <c r="C116" s="9">
        <f t="shared" si="11"/>
        <v>4</v>
      </c>
      <c r="D116" s="20">
        <v>4</v>
      </c>
      <c r="E116" s="17">
        <v>0</v>
      </c>
      <c r="F116" s="18">
        <v>0</v>
      </c>
      <c r="G116" s="17">
        <v>0</v>
      </c>
      <c r="H116" s="18">
        <v>0</v>
      </c>
      <c r="I116" s="17">
        <v>0</v>
      </c>
      <c r="J116" s="17">
        <v>0</v>
      </c>
      <c r="K116" s="18">
        <v>0</v>
      </c>
      <c r="L116" s="2"/>
    </row>
    <row r="117" spans="1:12" ht="16.5" customHeight="1" x14ac:dyDescent="0.2">
      <c r="B117" s="2" t="s">
        <v>119</v>
      </c>
      <c r="C117" s="9">
        <f t="shared" si="11"/>
        <v>2</v>
      </c>
      <c r="D117" s="20">
        <v>1</v>
      </c>
      <c r="E117" s="17">
        <v>0</v>
      </c>
      <c r="F117" s="18">
        <v>0</v>
      </c>
      <c r="G117" s="17">
        <v>0</v>
      </c>
      <c r="H117" s="18">
        <v>0</v>
      </c>
      <c r="I117" s="17">
        <v>0</v>
      </c>
      <c r="J117" s="17">
        <v>0</v>
      </c>
      <c r="K117" s="18">
        <v>1</v>
      </c>
      <c r="L117" s="2"/>
    </row>
    <row r="118" spans="1:12" ht="16.5" customHeight="1" x14ac:dyDescent="0.2">
      <c r="B118" s="2" t="s">
        <v>120</v>
      </c>
      <c r="C118" s="9">
        <f t="shared" si="11"/>
        <v>3</v>
      </c>
      <c r="D118" s="20">
        <v>3</v>
      </c>
      <c r="E118" s="17">
        <v>0</v>
      </c>
      <c r="F118" s="18">
        <v>0</v>
      </c>
      <c r="G118" s="17">
        <v>0</v>
      </c>
      <c r="H118" s="18">
        <v>0</v>
      </c>
      <c r="I118" s="17">
        <v>0</v>
      </c>
      <c r="J118" s="17">
        <v>0</v>
      </c>
      <c r="K118" s="18">
        <v>0</v>
      </c>
      <c r="L118" s="2"/>
    </row>
    <row r="119" spans="1:12" ht="16.5" customHeight="1" x14ac:dyDescent="0.2">
      <c r="B119" s="2" t="s">
        <v>121</v>
      </c>
      <c r="C119" s="9">
        <f t="shared" si="11"/>
        <v>1</v>
      </c>
      <c r="D119" s="20">
        <v>0</v>
      </c>
      <c r="E119" s="17">
        <v>0</v>
      </c>
      <c r="F119" s="18">
        <v>0</v>
      </c>
      <c r="G119" s="17">
        <v>0</v>
      </c>
      <c r="H119" s="18">
        <v>0</v>
      </c>
      <c r="I119" s="17">
        <v>0</v>
      </c>
      <c r="J119" s="17">
        <v>0</v>
      </c>
      <c r="K119" s="18">
        <v>1</v>
      </c>
      <c r="L119" s="2"/>
    </row>
    <row r="120" spans="1:12" ht="16.5" customHeight="1" x14ac:dyDescent="0.2">
      <c r="B120" s="2" t="s">
        <v>122</v>
      </c>
      <c r="C120" s="9">
        <f>SUM(D120:K120)</f>
        <v>45</v>
      </c>
      <c r="D120" s="20">
        <v>22</v>
      </c>
      <c r="E120" s="17">
        <v>0</v>
      </c>
      <c r="F120" s="18">
        <v>3</v>
      </c>
      <c r="G120" s="17">
        <v>0</v>
      </c>
      <c r="H120" s="18">
        <v>0</v>
      </c>
      <c r="I120" s="17">
        <v>0</v>
      </c>
      <c r="J120" s="17">
        <v>1</v>
      </c>
      <c r="K120" s="18">
        <v>19</v>
      </c>
      <c r="L120" s="2"/>
    </row>
    <row r="121" spans="1:12" ht="16.5" customHeight="1" x14ac:dyDescent="0.2">
      <c r="B121" s="2" t="s">
        <v>123</v>
      </c>
      <c r="C121" s="9">
        <f>SUM(D121:K121)</f>
        <v>2</v>
      </c>
      <c r="D121" s="20">
        <v>2</v>
      </c>
      <c r="E121" s="17">
        <v>0</v>
      </c>
      <c r="F121" s="18">
        <v>0</v>
      </c>
      <c r="G121" s="17">
        <v>0</v>
      </c>
      <c r="H121" s="18">
        <v>0</v>
      </c>
      <c r="I121" s="17">
        <v>0</v>
      </c>
      <c r="J121" s="17">
        <v>0</v>
      </c>
      <c r="K121" s="18">
        <v>0</v>
      </c>
      <c r="L121" s="2"/>
    </row>
    <row r="122" spans="1:12" ht="22.5" customHeight="1" x14ac:dyDescent="0.2">
      <c r="A122" s="1" t="s">
        <v>124</v>
      </c>
      <c r="B122" s="4"/>
      <c r="C122" s="10">
        <f t="shared" ref="C122:K122" si="12">SUM(C123:C128)</f>
        <v>305</v>
      </c>
      <c r="D122" s="26">
        <f t="shared" si="12"/>
        <v>170</v>
      </c>
      <c r="E122" s="26">
        <f t="shared" si="12"/>
        <v>0</v>
      </c>
      <c r="F122" s="26">
        <f t="shared" si="12"/>
        <v>1</v>
      </c>
      <c r="G122" s="26">
        <f t="shared" si="12"/>
        <v>0</v>
      </c>
      <c r="H122" s="26">
        <f t="shared" si="12"/>
        <v>0</v>
      </c>
      <c r="I122" s="26">
        <f t="shared" si="12"/>
        <v>0</v>
      </c>
      <c r="J122" s="26">
        <f t="shared" si="12"/>
        <v>3</v>
      </c>
      <c r="K122" s="26">
        <f t="shared" si="12"/>
        <v>131</v>
      </c>
    </row>
    <row r="123" spans="1:12" ht="16.5" customHeight="1" x14ac:dyDescent="0.2">
      <c r="B123" s="2" t="s">
        <v>125</v>
      </c>
      <c r="C123" s="9">
        <f t="shared" ref="C123:C128" si="13">SUM(D123:K123)</f>
        <v>233</v>
      </c>
      <c r="D123" s="16">
        <v>130</v>
      </c>
      <c r="E123" s="17">
        <v>0</v>
      </c>
      <c r="F123" s="18">
        <v>1</v>
      </c>
      <c r="G123" s="17">
        <v>0</v>
      </c>
      <c r="H123" s="18">
        <v>0</v>
      </c>
      <c r="I123" s="17">
        <v>0</v>
      </c>
      <c r="J123" s="17">
        <v>2</v>
      </c>
      <c r="K123" s="18">
        <v>100</v>
      </c>
      <c r="L123" s="2"/>
    </row>
    <row r="124" spans="1:12" ht="16.5" customHeight="1" x14ac:dyDescent="0.2">
      <c r="B124" s="2" t="s">
        <v>126</v>
      </c>
      <c r="C124" s="9">
        <f t="shared" si="13"/>
        <v>1</v>
      </c>
      <c r="D124" s="16">
        <v>1</v>
      </c>
      <c r="E124" s="17">
        <v>0</v>
      </c>
      <c r="F124" s="18">
        <v>0</v>
      </c>
      <c r="G124" s="17">
        <v>0</v>
      </c>
      <c r="H124" s="18">
        <v>0</v>
      </c>
      <c r="I124" s="17">
        <v>0</v>
      </c>
      <c r="J124" s="17">
        <v>0</v>
      </c>
      <c r="K124" s="18">
        <v>0</v>
      </c>
      <c r="L124" s="2"/>
    </row>
    <row r="125" spans="1:12" ht="16.5" customHeight="1" x14ac:dyDescent="0.2">
      <c r="B125" s="2" t="s">
        <v>127</v>
      </c>
      <c r="C125" s="9">
        <f t="shared" si="13"/>
        <v>1</v>
      </c>
      <c r="D125" s="16">
        <v>0</v>
      </c>
      <c r="E125" s="17">
        <v>0</v>
      </c>
      <c r="F125" s="18">
        <v>0</v>
      </c>
      <c r="G125" s="17">
        <v>0</v>
      </c>
      <c r="H125" s="18">
        <v>0</v>
      </c>
      <c r="I125" s="17">
        <v>0</v>
      </c>
      <c r="J125" s="17">
        <v>0</v>
      </c>
      <c r="K125" s="18">
        <v>1</v>
      </c>
      <c r="L125" s="2"/>
    </row>
    <row r="126" spans="1:12" ht="16.5" customHeight="1" x14ac:dyDescent="0.2">
      <c r="B126" s="2" t="s">
        <v>128</v>
      </c>
      <c r="C126" s="9">
        <f t="shared" si="13"/>
        <v>68</v>
      </c>
      <c r="D126" s="16">
        <v>39</v>
      </c>
      <c r="E126" s="17">
        <v>0</v>
      </c>
      <c r="F126" s="18">
        <v>0</v>
      </c>
      <c r="G126" s="17">
        <v>0</v>
      </c>
      <c r="H126" s="18">
        <v>0</v>
      </c>
      <c r="I126" s="17">
        <v>0</v>
      </c>
      <c r="J126" s="17">
        <v>1</v>
      </c>
      <c r="K126" s="18">
        <v>28</v>
      </c>
      <c r="L126" s="2"/>
    </row>
    <row r="127" spans="1:12" ht="16.5" customHeight="1" x14ac:dyDescent="0.2">
      <c r="B127" s="2" t="s">
        <v>129</v>
      </c>
      <c r="C127" s="9">
        <f t="shared" si="13"/>
        <v>1</v>
      </c>
      <c r="D127" s="16">
        <v>0</v>
      </c>
      <c r="E127" s="17">
        <v>0</v>
      </c>
      <c r="F127" s="18">
        <v>0</v>
      </c>
      <c r="G127" s="17">
        <v>0</v>
      </c>
      <c r="H127" s="18">
        <v>0</v>
      </c>
      <c r="I127" s="17">
        <v>0</v>
      </c>
      <c r="J127" s="17">
        <v>0</v>
      </c>
      <c r="K127" s="18">
        <v>1</v>
      </c>
      <c r="L127" s="2"/>
    </row>
    <row r="128" spans="1:12" ht="16.5" customHeight="1" x14ac:dyDescent="0.2">
      <c r="B128" s="2" t="s">
        <v>130</v>
      </c>
      <c r="C128" s="9">
        <f t="shared" si="13"/>
        <v>1</v>
      </c>
      <c r="D128" s="20">
        <v>0</v>
      </c>
      <c r="E128" s="17">
        <v>0</v>
      </c>
      <c r="F128" s="18">
        <v>0</v>
      </c>
      <c r="G128" s="17">
        <v>0</v>
      </c>
      <c r="H128" s="18">
        <v>0</v>
      </c>
      <c r="I128" s="17">
        <v>0</v>
      </c>
      <c r="J128" s="17">
        <v>0</v>
      </c>
      <c r="K128" s="18">
        <v>1</v>
      </c>
      <c r="L128" s="2"/>
    </row>
    <row r="129" spans="1:12" ht="12.75" customHeight="1" x14ac:dyDescent="0.2">
      <c r="A129" s="30"/>
      <c r="B129" s="30"/>
      <c r="C129" s="31"/>
      <c r="D129" s="32"/>
      <c r="E129" s="33"/>
      <c r="F129" s="32"/>
      <c r="G129" s="33"/>
      <c r="H129" s="32"/>
      <c r="I129" s="33"/>
      <c r="J129" s="33"/>
      <c r="K129" s="32"/>
      <c r="L129" s="2"/>
    </row>
    <row r="130" spans="1:12" ht="12.75" customHeight="1" x14ac:dyDescent="0.2"/>
    <row r="131" spans="1:12" ht="12.75" customHeight="1" x14ac:dyDescent="0.2">
      <c r="A131" s="1" t="s">
        <v>131</v>
      </c>
    </row>
    <row r="132" spans="1:12" ht="15" customHeight="1" x14ac:dyDescent="0.2">
      <c r="A132" s="36" t="s">
        <v>132</v>
      </c>
      <c r="B132" s="36"/>
    </row>
    <row r="133" spans="1:12" ht="15" customHeight="1" x14ac:dyDescent="0.2">
      <c r="A133" s="1" t="s">
        <v>133</v>
      </c>
    </row>
    <row r="134" spans="1:12" ht="12.95" customHeight="1" x14ac:dyDescent="0.2"/>
    <row r="135" spans="1:12" ht="12.95" customHeight="1" x14ac:dyDescent="0.2"/>
    <row r="136" spans="1:12" ht="12.95" customHeight="1" x14ac:dyDescent="0.2"/>
    <row r="137" spans="1:12" ht="12.95" customHeight="1" x14ac:dyDescent="0.2"/>
    <row r="138" spans="1:12" ht="12.95" customHeight="1" x14ac:dyDescent="0.2"/>
    <row r="139" spans="1:12" ht="12.95" customHeight="1" x14ac:dyDescent="0.2"/>
    <row r="140" spans="1:12" ht="12.95" customHeight="1" x14ac:dyDescent="0.2"/>
  </sheetData>
  <mergeCells count="16">
    <mergeCell ref="A132:B132"/>
    <mergeCell ref="A1:K1"/>
    <mergeCell ref="A2:K2"/>
    <mergeCell ref="A4:B7"/>
    <mergeCell ref="C4:K4"/>
    <mergeCell ref="C5:C7"/>
    <mergeCell ref="D5:K5"/>
    <mergeCell ref="D6:D7"/>
    <mergeCell ref="E6:E7"/>
    <mergeCell ref="F6:F7"/>
    <mergeCell ref="G6:G7"/>
    <mergeCell ref="H6:H7"/>
    <mergeCell ref="I6:I7"/>
    <mergeCell ref="J6:J7"/>
    <mergeCell ref="K6:K7"/>
    <mergeCell ref="A9:B9"/>
  </mergeCells>
  <printOptions horizontalCentered="1"/>
  <pageMargins left="0.74803149606299213" right="0.74803149606299213" top="0.98425196850393704" bottom="0.98425196850393704" header="0" footer="0"/>
  <pageSetup scale="75" orientation="portrait" r:id="rId1"/>
  <ignoredErrors>
    <ignoredError sqref="C15 C22 C34 C46 C84 C112 C122" formula="1"/>
    <ignoredError sqref="E84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</vt:lpstr>
      <vt:lpstr>'13'!Títulos_a_imprimir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2025-11-27T15:14:07Z</cp:lastPrinted>
  <dcterms:created xsi:type="dcterms:W3CDTF">2025-10-03T18:30:05Z</dcterms:created>
  <dcterms:modified xsi:type="dcterms:W3CDTF">2026-02-23T16:44:41Z</dcterms:modified>
</cp:coreProperties>
</file>