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6" sheetId="2" r:id="rId1"/>
  </sheets>
  <definedNames>
    <definedName name="_xlnm.Print_Area" localSheetId="0">'16'!$A$1:$F$53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  <c r="C12" i="2"/>
  <c r="C11" i="2"/>
  <c r="C13" i="2"/>
  <c r="C24" i="2"/>
  <c r="F23" i="2"/>
  <c r="E23" i="2"/>
  <c r="C23" i="2"/>
  <c r="C37" i="2"/>
  <c r="C10" i="2" s="1"/>
  <c r="D25" i="2" l="1"/>
  <c r="D49" i="2" l="1"/>
  <c r="B49" i="2" s="1"/>
  <c r="D48" i="2"/>
  <c r="B48" i="2" s="1"/>
  <c r="D47" i="2"/>
  <c r="B47" i="2" s="1"/>
  <c r="D46" i="2"/>
  <c r="B46" i="2" s="1"/>
  <c r="D45" i="2"/>
  <c r="B45" i="2" s="1"/>
  <c r="D44" i="2"/>
  <c r="B44" i="2" s="1"/>
  <c r="D43" i="2"/>
  <c r="B43" i="2" s="1"/>
  <c r="D42" i="2"/>
  <c r="B42" i="2" s="1"/>
  <c r="D41" i="2"/>
  <c r="B41" i="2" s="1"/>
  <c r="D40" i="2"/>
  <c r="B40" i="2" s="1"/>
  <c r="D39" i="2"/>
  <c r="B39" i="2" s="1"/>
  <c r="D38" i="2"/>
  <c r="B38" i="2" s="1"/>
  <c r="F37" i="2"/>
  <c r="E37" i="2"/>
  <c r="D36" i="2"/>
  <c r="B36" i="2" s="1"/>
  <c r="D35" i="2"/>
  <c r="B35" i="2" s="1"/>
  <c r="D34" i="2"/>
  <c r="B34" i="2" s="1"/>
  <c r="D33" i="2"/>
  <c r="B33" i="2" s="1"/>
  <c r="D32" i="2"/>
  <c r="B32" i="2" s="1"/>
  <c r="D31" i="2"/>
  <c r="B31" i="2" s="1"/>
  <c r="D30" i="2"/>
  <c r="B30" i="2" s="1"/>
  <c r="D29" i="2"/>
  <c r="B29" i="2" s="1"/>
  <c r="D28" i="2"/>
  <c r="B28" i="2" s="1"/>
  <c r="D27" i="2"/>
  <c r="B27" i="2" s="1"/>
  <c r="D26" i="2"/>
  <c r="B26" i="2" s="1"/>
  <c r="B25" i="2"/>
  <c r="F24" i="2"/>
  <c r="E24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7" i="2"/>
  <c r="E17" i="2"/>
  <c r="C17" i="2"/>
  <c r="F16" i="2"/>
  <c r="E16" i="2"/>
  <c r="C16" i="2"/>
  <c r="F15" i="2"/>
  <c r="E15" i="2"/>
  <c r="C15" i="2"/>
  <c r="F14" i="2"/>
  <c r="E14" i="2"/>
  <c r="C14" i="2"/>
  <c r="F13" i="2"/>
  <c r="E13" i="2"/>
  <c r="F11" i="2"/>
  <c r="E11" i="2"/>
  <c r="F10" i="2" l="1"/>
  <c r="D13" i="2"/>
  <c r="B13" i="2" s="1"/>
  <c r="E10" i="2"/>
  <c r="D21" i="2"/>
  <c r="B21" i="2" s="1"/>
  <c r="B37" i="2"/>
  <c r="D12" i="2"/>
  <c r="B12" i="2" s="1"/>
  <c r="D15" i="2"/>
  <c r="B15" i="2" s="1"/>
  <c r="D23" i="2"/>
  <c r="B23" i="2" s="1"/>
  <c r="D11" i="2"/>
  <c r="B11" i="2" s="1"/>
  <c r="D22" i="2"/>
  <c r="B22" i="2" s="1"/>
  <c r="D14" i="2"/>
  <c r="B14" i="2" s="1"/>
  <c r="D24" i="2"/>
  <c r="D20" i="2"/>
  <c r="B20" i="2" s="1"/>
  <c r="D16" i="2"/>
  <c r="D17" i="2"/>
  <c r="B17" i="2" s="1"/>
  <c r="D18" i="2"/>
  <c r="B18" i="2" s="1"/>
  <c r="D19" i="2"/>
  <c r="B19" i="2" s="1"/>
  <c r="B24" i="2"/>
  <c r="D37" i="2"/>
  <c r="B10" i="2" l="1"/>
  <c r="D10" i="2"/>
  <c r="B16" i="2"/>
</calcChain>
</file>

<file path=xl/sharedStrings.xml><?xml version="1.0" encoding="utf-8"?>
<sst xmlns="http://schemas.openxmlformats.org/spreadsheetml/2006/main" count="53" uniqueCount="28">
  <si>
    <t>POR CLASE, SEGÚN SEXO Y GRUPOS DE EDAD: AÑO 2024</t>
  </si>
  <si>
    <t xml:space="preserve">      Sexo y grupos de edad </t>
  </si>
  <si>
    <t xml:space="preserve">                    Entrada de pasajeros</t>
  </si>
  <si>
    <t>Total</t>
  </si>
  <si>
    <t>Clase</t>
  </si>
  <si>
    <t>Visitantes</t>
  </si>
  <si>
    <t>Residentes</t>
  </si>
  <si>
    <t>Panameños</t>
  </si>
  <si>
    <t>Extranjeros</t>
  </si>
  <si>
    <t xml:space="preserve">TOTAL 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</si>
  <si>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</si>
  <si>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</si>
  <si>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</si>
  <si>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</si>
  <si>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</si>
  <si>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</si>
  <si>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</si>
  <si>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</si>
  <si>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</si>
  <si>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</si>
  <si>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</si>
  <si>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</si>
  <si>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</si>
  <si>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Hombres</t>
  </si>
  <si>
    <t>Mujeres</t>
  </si>
  <si>
    <t>- Cantidad nula o cero.</t>
  </si>
  <si>
    <t>Fuente: Servicio Nacional de Migración.</t>
  </si>
  <si>
    <t xml:space="preserve">Cuadro 16. ENTRADA DE PASAJEROS A LA REPÚBLICA POR LOS PUERTOS DE BALBOA Y CRISTÓBAL,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</si>
</sst>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1" applyFont="1" applyBorder="1"/>
    <xf numFmtId="0" fontId="2" fillId="0" borderId="0" xfId="1" applyFont="1"/>
    <xf numFmtId="0" fontId="3" fillId="0" borderId="0" xfId="1" applyFont="1"/>
    <xf numFmtId="0" fontId="2" fillId="0" borderId="2" xfId="1" applyFont="1" applyBorder="1"/>
    <xf numFmtId="0" fontId="3" fillId="0" borderId="3" xfId="1" applyFont="1" applyBorder="1"/>
    <xf numFmtId="0" fontId="2" fillId="0" borderId="3" xfId="1" applyFont="1" applyBorder="1"/>
    <xf numFmtId="3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 wrapText="1"/>
    </xf>
    <xf numFmtId="164" fontId="2" fillId="0" borderId="2" xfId="1" applyNumberFormat="1" applyFont="1" applyBorder="1" applyAlignment="1">
      <alignment horizontal="right" wrapText="1"/>
    </xf>
    <xf numFmtId="49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1" applyNumberFormat="1" applyFont="1"/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/>
    </xf>
    <xf numFmtId="164" fontId="3" fillId="0" borderId="3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right" wrapText="1"/>
    </xf>
    <xf numFmtId="3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49" fontId="3" fillId="0" borderId="0" xfId="1" applyNumberFormat="1" applyFont="1"/>
    <xf numFmtId="0" fontId="3" fillId="0" borderId="4" xfId="1" applyFont="1" applyBorder="1"/>
    <xf numFmtId="0" fontId="2" fillId="0" borderId="5" xfId="1" applyFont="1" applyBorder="1" applyAlignment="1">
      <alignment horizontal="right"/>
    </xf>
    <xf numFmtId="165" fontId="3" fillId="0" borderId="6" xfId="1" applyNumberFormat="1" applyFont="1" applyBorder="1"/>
    <xf numFmtId="165" fontId="2" fillId="0" borderId="6" xfId="1" applyNumberFormat="1" applyFont="1" applyBorder="1"/>
    <xf numFmtId="0" fontId="3" fillId="0" borderId="6" xfId="1" applyFont="1" applyBorder="1" applyAlignment="1">
      <alignment horizontal="right"/>
    </xf>
    <xf numFmtId="0" fontId="2" fillId="0" borderId="0" xfId="1" applyFont="1" applyAlignment="1">
      <alignment horizontal="center"/>
    </xf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5" xfId="1" applyFont="1" applyBorder="1"/>
    <xf numFmtId="0" fontId="2" fillId="0" borderId="0" xfId="1" applyFont="1" applyBorder="1"/>
    <xf numFmtId="164" fontId="2" fillId="0" borderId="0" xfId="1" applyNumberFormat="1" applyFont="1" applyBorder="1"/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7"/>
  <sheetViews>
    <sheetView tabSelected="1" zoomScale="90" zoomScaleNormal="90" workbookViewId="0">
      <selection sqref="A1:F1"/>
    </sheetView>
  </sheetViews>
  <sheetFormatPr baseColWidth="10" defaultColWidth="11.42578125" defaultRowHeight="12.75" x14ac:dyDescent="0.2"/>
  <cols>
    <col min="1" max="1" width="32.7109375" style="3" customWidth="1"/>
    <col min="2" max="2" width="14.5703125" style="2" customWidth="1"/>
    <col min="3" max="3" width="14.7109375" style="3" customWidth="1"/>
    <col min="4" max="4" width="14.5703125" style="2" customWidth="1"/>
    <col min="5" max="6" width="14.7109375" style="3" customWidth="1"/>
    <col min="7" max="7" width="11.42578125" style="1"/>
    <col min="8" max="16384" width="11.42578125" style="3"/>
  </cols>
  <sheetData>
    <row r="1" spans="1:11" ht="16.5" customHeight="1" x14ac:dyDescent="0.2">
      <c r="A1" s="34" t="s">
        <v>27</v>
      </c>
      <c r="B1" s="34"/>
      <c r="C1" s="34"/>
      <c r="D1" s="34"/>
      <c r="E1" s="34"/>
      <c r="F1" s="34"/>
    </row>
    <row r="2" spans="1:11" ht="16.5" customHeight="1" x14ac:dyDescent="0.2">
      <c r="A2" s="35" t="s">
        <v>0</v>
      </c>
      <c r="B2" s="35"/>
      <c r="C2" s="35"/>
      <c r="D2" s="35"/>
      <c r="E2" s="35"/>
      <c r="F2" s="35"/>
    </row>
    <row r="3" spans="1:11" ht="12.75" customHeight="1" x14ac:dyDescent="0.2">
      <c r="A3" s="1"/>
    </row>
    <row r="4" spans="1:11" ht="18.75" customHeight="1" x14ac:dyDescent="0.2">
      <c r="A4" s="36" t="s">
        <v>1</v>
      </c>
      <c r="B4" s="36" t="s">
        <v>2</v>
      </c>
      <c r="C4" s="36"/>
      <c r="D4" s="36"/>
      <c r="E4" s="36"/>
      <c r="F4" s="36"/>
    </row>
    <row r="5" spans="1:11" ht="17.25" customHeight="1" x14ac:dyDescent="0.2">
      <c r="A5" s="36"/>
      <c r="B5" s="36" t="s">
        <v>3</v>
      </c>
      <c r="C5" s="37" t="s">
        <v>4</v>
      </c>
      <c r="D5" s="37"/>
      <c r="E5" s="37"/>
      <c r="F5" s="37"/>
    </row>
    <row r="6" spans="1:11" ht="18.75" customHeight="1" x14ac:dyDescent="0.2">
      <c r="A6" s="36"/>
      <c r="B6" s="36"/>
      <c r="C6" s="36" t="s">
        <v>5</v>
      </c>
      <c r="D6" s="36" t="s">
        <v>6</v>
      </c>
      <c r="E6" s="36"/>
      <c r="F6" s="36"/>
    </row>
    <row r="7" spans="1:11" x14ac:dyDescent="0.2">
      <c r="A7" s="36"/>
      <c r="B7" s="36"/>
      <c r="C7" s="36"/>
      <c r="D7" s="36" t="s">
        <v>3</v>
      </c>
      <c r="E7" s="36" t="s">
        <v>7</v>
      </c>
      <c r="F7" s="33" t="s">
        <v>8</v>
      </c>
    </row>
    <row r="8" spans="1:11" ht="14.25" customHeight="1" x14ac:dyDescent="0.2">
      <c r="A8" s="36"/>
      <c r="B8" s="36"/>
      <c r="C8" s="36"/>
      <c r="D8" s="36"/>
      <c r="E8" s="36"/>
      <c r="F8" s="33"/>
    </row>
    <row r="9" spans="1:11" ht="12.95" customHeight="1" x14ac:dyDescent="0.2">
      <c r="B9" s="4"/>
      <c r="C9" s="5"/>
      <c r="D9" s="6"/>
      <c r="E9" s="5"/>
    </row>
    <row r="10" spans="1:11" s="2" customFormat="1" ht="21.75" customHeight="1" x14ac:dyDescent="0.2">
      <c r="A10" s="27" t="s">
        <v>9</v>
      </c>
      <c r="B10" s="7">
        <f>SUM(B24,B37)</f>
        <v>2958</v>
      </c>
      <c r="C10" s="8">
        <f>SUM(C24,C37)</f>
        <v>2862</v>
      </c>
      <c r="D10" s="8">
        <f>SUM(D11:D23)</f>
        <v>96</v>
      </c>
      <c r="E10" s="9">
        <f>SUM(E24,E37)</f>
        <v>88</v>
      </c>
      <c r="F10" s="8">
        <f>SUM(F24,F37)</f>
        <v>8</v>
      </c>
      <c r="G10" s="31"/>
      <c r="I10" s="3"/>
      <c r="J10" s="3"/>
      <c r="K10" s="3"/>
    </row>
    <row r="11" spans="1:11" ht="15" customHeight="1" x14ac:dyDescent="0.2">
      <c r="A11" s="3" t="s">
        <v>10</v>
      </c>
      <c r="B11" s="7">
        <f>SUM(C11:D11)</f>
        <v>41</v>
      </c>
      <c r="C11" s="8">
        <f>C25+C38</f>
        <v>40</v>
      </c>
      <c r="D11" s="10">
        <f>SUM(E11:F11)</f>
        <v>1</v>
      </c>
      <c r="E11" s="10">
        <f>E25+E38</f>
        <v>1</v>
      </c>
      <c r="F11" s="11">
        <f>F25+F38</f>
        <v>0</v>
      </c>
      <c r="G11" s="31"/>
    </row>
    <row r="12" spans="1:11" ht="15" customHeight="1" x14ac:dyDescent="0.2">
      <c r="A12" s="12" t="s">
        <v>11</v>
      </c>
      <c r="B12" s="7">
        <f t="shared" ref="B12:B23" si="0">SUM(C12:D12)</f>
        <v>1</v>
      </c>
      <c r="C12" s="8">
        <f>C39</f>
        <v>1</v>
      </c>
      <c r="D12" s="10">
        <f>SUM(E12:F12)</f>
        <v>0</v>
      </c>
      <c r="E12" s="10">
        <f>E39</f>
        <v>0</v>
      </c>
      <c r="F12" s="11">
        <f>F39</f>
        <v>0</v>
      </c>
      <c r="G12" s="31"/>
    </row>
    <row r="13" spans="1:11" ht="15" customHeight="1" x14ac:dyDescent="0.2">
      <c r="A13" s="12" t="s">
        <v>12</v>
      </c>
      <c r="B13" s="7">
        <f t="shared" ref="B13" si="1">SUM(C13:D13)</f>
        <v>8</v>
      </c>
      <c r="C13" s="8">
        <f>C26+C40</f>
        <v>8</v>
      </c>
      <c r="D13" s="10">
        <f>SUM(E13:F13)</f>
        <v>0</v>
      </c>
      <c r="E13" s="10">
        <f t="shared" ref="E13:F22" si="2">E26+E40</f>
        <v>0</v>
      </c>
      <c r="F13" s="11">
        <f t="shared" si="2"/>
        <v>0</v>
      </c>
      <c r="G13" s="31"/>
    </row>
    <row r="14" spans="1:11" ht="15" customHeight="1" x14ac:dyDescent="0.2">
      <c r="A14" s="12" t="s">
        <v>13</v>
      </c>
      <c r="B14" s="7">
        <f t="shared" si="0"/>
        <v>119</v>
      </c>
      <c r="C14" s="8">
        <f t="shared" ref="C14:C22" si="3">C27+C41</f>
        <v>105</v>
      </c>
      <c r="D14" s="10">
        <f>SUM(E14:F14)</f>
        <v>14</v>
      </c>
      <c r="E14" s="10">
        <f t="shared" si="2"/>
        <v>14</v>
      </c>
      <c r="F14" s="11">
        <f t="shared" si="2"/>
        <v>0</v>
      </c>
      <c r="G14" s="31"/>
      <c r="I14" s="13"/>
    </row>
    <row r="15" spans="1:11" ht="15" customHeight="1" x14ac:dyDescent="0.2">
      <c r="A15" s="12" t="s">
        <v>14</v>
      </c>
      <c r="B15" s="7">
        <f t="shared" si="0"/>
        <v>452</v>
      </c>
      <c r="C15" s="8">
        <f t="shared" si="3"/>
        <v>440</v>
      </c>
      <c r="D15" s="10">
        <f>SUM(E15+F15)</f>
        <v>12</v>
      </c>
      <c r="E15" s="10">
        <f t="shared" si="2"/>
        <v>11</v>
      </c>
      <c r="F15" s="11">
        <f t="shared" si="2"/>
        <v>1</v>
      </c>
      <c r="G15" s="31"/>
      <c r="I15" s="13"/>
    </row>
    <row r="16" spans="1:11" ht="15" customHeight="1" x14ac:dyDescent="0.2">
      <c r="A16" s="12" t="s">
        <v>15</v>
      </c>
      <c r="B16" s="7">
        <f t="shared" si="0"/>
        <v>541</v>
      </c>
      <c r="C16" s="8">
        <f t="shared" si="3"/>
        <v>525</v>
      </c>
      <c r="D16" s="10">
        <f t="shared" ref="D16:D23" si="4">SUM(E16:F16)</f>
        <v>16</v>
      </c>
      <c r="E16" s="10">
        <f t="shared" si="2"/>
        <v>16</v>
      </c>
      <c r="F16" s="11">
        <f t="shared" si="2"/>
        <v>0</v>
      </c>
      <c r="G16" s="31"/>
      <c r="I16" s="14"/>
    </row>
    <row r="17" spans="1:9" ht="15" customHeight="1" x14ac:dyDescent="0.2">
      <c r="A17" s="12" t="s">
        <v>16</v>
      </c>
      <c r="B17" s="7">
        <f t="shared" si="0"/>
        <v>501</v>
      </c>
      <c r="C17" s="8">
        <f t="shared" si="3"/>
        <v>489</v>
      </c>
      <c r="D17" s="10">
        <f t="shared" si="4"/>
        <v>12</v>
      </c>
      <c r="E17" s="10">
        <f t="shared" si="2"/>
        <v>10</v>
      </c>
      <c r="F17" s="11">
        <f t="shared" si="2"/>
        <v>2</v>
      </c>
      <c r="G17" s="31"/>
    </row>
    <row r="18" spans="1:9" ht="15" customHeight="1" x14ac:dyDescent="0.2">
      <c r="A18" s="12" t="s">
        <v>17</v>
      </c>
      <c r="B18" s="7">
        <f>SUM(C18:D18)</f>
        <v>411</v>
      </c>
      <c r="C18" s="8">
        <f t="shared" si="3"/>
        <v>405</v>
      </c>
      <c r="D18" s="10">
        <f t="shared" si="4"/>
        <v>6</v>
      </c>
      <c r="E18" s="10">
        <f t="shared" si="2"/>
        <v>6</v>
      </c>
      <c r="F18" s="11">
        <f t="shared" si="2"/>
        <v>0</v>
      </c>
    </row>
    <row r="19" spans="1:9" ht="15" customHeight="1" x14ac:dyDescent="0.2">
      <c r="A19" s="12" t="s">
        <v>18</v>
      </c>
      <c r="B19" s="7">
        <f t="shared" si="0"/>
        <v>322</v>
      </c>
      <c r="C19" s="8">
        <f t="shared" si="3"/>
        <v>305</v>
      </c>
      <c r="D19" s="10">
        <f t="shared" si="4"/>
        <v>17</v>
      </c>
      <c r="E19" s="10">
        <f t="shared" si="2"/>
        <v>15</v>
      </c>
      <c r="F19" s="11">
        <f t="shared" si="2"/>
        <v>2</v>
      </c>
    </row>
    <row r="20" spans="1:9" ht="15" customHeight="1" x14ac:dyDescent="0.2">
      <c r="A20" s="12" t="s">
        <v>19</v>
      </c>
      <c r="B20" s="7">
        <f t="shared" si="0"/>
        <v>266</v>
      </c>
      <c r="C20" s="8">
        <f t="shared" si="3"/>
        <v>261</v>
      </c>
      <c r="D20" s="10">
        <f t="shared" si="4"/>
        <v>5</v>
      </c>
      <c r="E20" s="10">
        <f t="shared" si="2"/>
        <v>5</v>
      </c>
      <c r="F20" s="11">
        <f t="shared" si="2"/>
        <v>0</v>
      </c>
    </row>
    <row r="21" spans="1:9" ht="15" customHeight="1" x14ac:dyDescent="0.2">
      <c r="A21" s="12" t="s">
        <v>20</v>
      </c>
      <c r="B21" s="7">
        <f t="shared" si="0"/>
        <v>163</v>
      </c>
      <c r="C21" s="8">
        <f t="shared" si="3"/>
        <v>158</v>
      </c>
      <c r="D21" s="10">
        <f t="shared" si="4"/>
        <v>5</v>
      </c>
      <c r="E21" s="10">
        <f t="shared" si="2"/>
        <v>4</v>
      </c>
      <c r="F21" s="11">
        <f t="shared" si="2"/>
        <v>1</v>
      </c>
      <c r="G21" s="31"/>
    </row>
    <row r="22" spans="1:9" ht="15" customHeight="1" x14ac:dyDescent="0.2">
      <c r="A22" s="12" t="s">
        <v>21</v>
      </c>
      <c r="B22" s="7">
        <f t="shared" si="0"/>
        <v>104</v>
      </c>
      <c r="C22" s="8">
        <f t="shared" si="3"/>
        <v>102</v>
      </c>
      <c r="D22" s="10">
        <f t="shared" si="4"/>
        <v>2</v>
      </c>
      <c r="E22" s="10">
        <f t="shared" si="2"/>
        <v>1</v>
      </c>
      <c r="F22" s="11">
        <f t="shared" si="2"/>
        <v>1</v>
      </c>
      <c r="G22" s="31"/>
    </row>
    <row r="23" spans="1:9" ht="15" customHeight="1" x14ac:dyDescent="0.2">
      <c r="A23" s="15" t="s">
        <v>22</v>
      </c>
      <c r="B23" s="7">
        <f t="shared" si="0"/>
        <v>29</v>
      </c>
      <c r="C23" s="8">
        <f>C36</f>
        <v>23</v>
      </c>
      <c r="D23" s="10">
        <f t="shared" si="4"/>
        <v>6</v>
      </c>
      <c r="E23" s="10">
        <f>E36</f>
        <v>5</v>
      </c>
      <c r="F23" s="11">
        <f>F36</f>
        <v>1</v>
      </c>
      <c r="G23" s="31"/>
    </row>
    <row r="24" spans="1:9" s="2" customFormat="1" ht="20.100000000000001" customHeight="1" x14ac:dyDescent="0.2">
      <c r="A24" s="16" t="s">
        <v>23</v>
      </c>
      <c r="B24" s="7">
        <f>SUM(B25:B36)</f>
        <v>2842</v>
      </c>
      <c r="C24" s="8">
        <f>SUM(C25:C36)</f>
        <v>2749</v>
      </c>
      <c r="D24" s="9">
        <f>SUM(D25:D36)</f>
        <v>93</v>
      </c>
      <c r="E24" s="9">
        <f>SUM(E25:E36)</f>
        <v>85</v>
      </c>
      <c r="F24" s="8">
        <f>SUM(F25:F36)</f>
        <v>8</v>
      </c>
      <c r="G24" s="32"/>
      <c r="I24" s="3"/>
    </row>
    <row r="25" spans="1:9" ht="15" customHeight="1" x14ac:dyDescent="0.2">
      <c r="A25" s="3" t="s">
        <v>10</v>
      </c>
      <c r="B25" s="7">
        <f>SUM(C25:D25)</f>
        <v>27</v>
      </c>
      <c r="C25" s="17">
        <v>26</v>
      </c>
      <c r="D25" s="10">
        <f>SUM(E25:F25)</f>
        <v>1</v>
      </c>
      <c r="E25" s="17">
        <v>1</v>
      </c>
      <c r="F25" s="28">
        <v>0</v>
      </c>
    </row>
    <row r="26" spans="1:9" ht="15" customHeight="1" x14ac:dyDescent="0.2">
      <c r="A26" s="12" t="s">
        <v>12</v>
      </c>
      <c r="B26" s="7">
        <f>SUM(C26:D26)</f>
        <v>7</v>
      </c>
      <c r="C26" s="17">
        <v>7</v>
      </c>
      <c r="D26" s="10">
        <f t="shared" ref="D26:D36" si="5">SUM(E26:F26)</f>
        <v>0</v>
      </c>
      <c r="E26" s="17">
        <v>0</v>
      </c>
      <c r="F26" s="28">
        <v>0</v>
      </c>
    </row>
    <row r="27" spans="1:9" ht="15" customHeight="1" x14ac:dyDescent="0.2">
      <c r="A27" s="12" t="s">
        <v>13</v>
      </c>
      <c r="B27" s="7">
        <f>SUM(C27:D27)</f>
        <v>114</v>
      </c>
      <c r="C27" s="17">
        <v>100</v>
      </c>
      <c r="D27" s="10">
        <f t="shared" si="5"/>
        <v>14</v>
      </c>
      <c r="E27" s="28">
        <v>14</v>
      </c>
      <c r="F27" s="29">
        <v>0</v>
      </c>
      <c r="H27" s="1"/>
    </row>
    <row r="28" spans="1:9" ht="15" customHeight="1" x14ac:dyDescent="0.2">
      <c r="A28" s="12" t="s">
        <v>14</v>
      </c>
      <c r="B28" s="7">
        <f t="shared" ref="B28:B36" si="6">SUM(C28:D28)</f>
        <v>428</v>
      </c>
      <c r="C28" s="17">
        <v>417</v>
      </c>
      <c r="D28" s="10">
        <f t="shared" si="5"/>
        <v>11</v>
      </c>
      <c r="E28" s="17">
        <v>10</v>
      </c>
      <c r="F28" s="18">
        <v>1</v>
      </c>
      <c r="H28" s="1"/>
    </row>
    <row r="29" spans="1:9" ht="15" customHeight="1" x14ac:dyDescent="0.2">
      <c r="A29" s="12" t="s">
        <v>15</v>
      </c>
      <c r="B29" s="7">
        <f t="shared" si="6"/>
        <v>523</v>
      </c>
      <c r="C29" s="17">
        <v>508</v>
      </c>
      <c r="D29" s="10">
        <f t="shared" si="5"/>
        <v>15</v>
      </c>
      <c r="E29" s="17">
        <v>15</v>
      </c>
      <c r="F29" s="18">
        <v>0</v>
      </c>
      <c r="H29" s="1"/>
    </row>
    <row r="30" spans="1:9" ht="15" customHeight="1" x14ac:dyDescent="0.2">
      <c r="A30" s="12" t="s">
        <v>16</v>
      </c>
      <c r="B30" s="7">
        <f t="shared" si="6"/>
        <v>488</v>
      </c>
      <c r="C30" s="17">
        <v>476</v>
      </c>
      <c r="D30" s="10">
        <f t="shared" si="5"/>
        <v>12</v>
      </c>
      <c r="E30" s="17">
        <v>10</v>
      </c>
      <c r="F30" s="18">
        <v>2</v>
      </c>
      <c r="H30" s="1"/>
    </row>
    <row r="31" spans="1:9" ht="15" customHeight="1" x14ac:dyDescent="0.2">
      <c r="A31" s="12" t="s">
        <v>17</v>
      </c>
      <c r="B31" s="7">
        <f t="shared" si="6"/>
        <v>395</v>
      </c>
      <c r="C31" s="17">
        <v>390</v>
      </c>
      <c r="D31" s="10">
        <f t="shared" si="5"/>
        <v>5</v>
      </c>
      <c r="E31" s="17">
        <v>5</v>
      </c>
      <c r="F31" s="18">
        <v>0</v>
      </c>
      <c r="H31" s="1"/>
    </row>
    <row r="32" spans="1:9" ht="15" customHeight="1" x14ac:dyDescent="0.2">
      <c r="A32" s="12" t="s">
        <v>18</v>
      </c>
      <c r="B32" s="7">
        <f t="shared" si="6"/>
        <v>314</v>
      </c>
      <c r="C32" s="17">
        <v>297</v>
      </c>
      <c r="D32" s="10">
        <f t="shared" si="5"/>
        <v>17</v>
      </c>
      <c r="E32" s="17">
        <v>15</v>
      </c>
      <c r="F32" s="18">
        <v>2</v>
      </c>
      <c r="H32" s="1"/>
    </row>
    <row r="33" spans="1:8" ht="15" customHeight="1" x14ac:dyDescent="0.2">
      <c r="A33" s="12" t="s">
        <v>19</v>
      </c>
      <c r="B33" s="7">
        <f t="shared" si="6"/>
        <v>254</v>
      </c>
      <c r="C33" s="17">
        <v>249</v>
      </c>
      <c r="D33" s="10">
        <f t="shared" si="5"/>
        <v>5</v>
      </c>
      <c r="E33" s="17">
        <v>5</v>
      </c>
      <c r="F33" s="18">
        <v>0</v>
      </c>
      <c r="H33" s="1"/>
    </row>
    <row r="34" spans="1:8" ht="15" customHeight="1" x14ac:dyDescent="0.2">
      <c r="A34" s="12" t="s">
        <v>20</v>
      </c>
      <c r="B34" s="7">
        <f t="shared" si="6"/>
        <v>160</v>
      </c>
      <c r="C34" s="17">
        <v>155</v>
      </c>
      <c r="D34" s="10">
        <f t="shared" si="5"/>
        <v>5</v>
      </c>
      <c r="E34" s="17">
        <v>4</v>
      </c>
      <c r="F34" s="18">
        <v>1</v>
      </c>
      <c r="H34" s="1"/>
    </row>
    <row r="35" spans="1:8" ht="15" customHeight="1" x14ac:dyDescent="0.2">
      <c r="A35" s="12" t="s">
        <v>21</v>
      </c>
      <c r="B35" s="7">
        <f t="shared" si="6"/>
        <v>103</v>
      </c>
      <c r="C35" s="17">
        <v>101</v>
      </c>
      <c r="D35" s="10">
        <f t="shared" si="5"/>
        <v>2</v>
      </c>
      <c r="E35" s="17">
        <v>1</v>
      </c>
      <c r="F35" s="18">
        <v>1</v>
      </c>
      <c r="H35" s="1"/>
    </row>
    <row r="36" spans="1:8" ht="15" customHeight="1" x14ac:dyDescent="0.2">
      <c r="A36" s="12" t="s">
        <v>22</v>
      </c>
      <c r="B36" s="7">
        <f t="shared" si="6"/>
        <v>29</v>
      </c>
      <c r="C36" s="17">
        <v>23</v>
      </c>
      <c r="D36" s="10">
        <f t="shared" si="5"/>
        <v>6</v>
      </c>
      <c r="E36" s="17">
        <v>5</v>
      </c>
      <c r="F36" s="18">
        <v>1</v>
      </c>
      <c r="H36" s="1"/>
    </row>
    <row r="37" spans="1:8" s="2" customFormat="1" ht="20.100000000000001" customHeight="1" x14ac:dyDescent="0.2">
      <c r="A37" s="16" t="s">
        <v>24</v>
      </c>
      <c r="B37" s="19">
        <f>SUM(B38:B49)</f>
        <v>116</v>
      </c>
      <c r="C37" s="11">
        <f>SUM(C38:C49)</f>
        <v>113</v>
      </c>
      <c r="D37" s="10">
        <f>SUM(D38:D49)</f>
        <v>3</v>
      </c>
      <c r="E37" s="10">
        <f>SUM(E38:E49)</f>
        <v>3</v>
      </c>
      <c r="F37" s="11">
        <f>SUM(F38:F49)</f>
        <v>0</v>
      </c>
      <c r="G37" s="31"/>
      <c r="H37" s="31"/>
    </row>
    <row r="38" spans="1:8" ht="15" customHeight="1" x14ac:dyDescent="0.2">
      <c r="A38" s="20" t="s">
        <v>10</v>
      </c>
      <c r="B38" s="19">
        <f>SUM(C38:D38)</f>
        <v>14</v>
      </c>
      <c r="C38" s="17">
        <v>14</v>
      </c>
      <c r="D38" s="10">
        <f>SUM(E38:F38)</f>
        <v>0</v>
      </c>
      <c r="E38" s="17">
        <v>0</v>
      </c>
      <c r="F38" s="28">
        <v>0</v>
      </c>
      <c r="H38" s="1"/>
    </row>
    <row r="39" spans="1:8" ht="15" customHeight="1" x14ac:dyDescent="0.2">
      <c r="A39" s="12" t="s">
        <v>11</v>
      </c>
      <c r="B39" s="19">
        <f>SUM(C39:D39)</f>
        <v>1</v>
      </c>
      <c r="C39" s="17">
        <v>1</v>
      </c>
      <c r="D39" s="10">
        <f t="shared" ref="D39:D49" si="7">SUM(E39:F39)</f>
        <v>0</v>
      </c>
      <c r="E39" s="17">
        <v>0</v>
      </c>
      <c r="F39" s="28">
        <v>0</v>
      </c>
    </row>
    <row r="40" spans="1:8" ht="15" customHeight="1" x14ac:dyDescent="0.2">
      <c r="A40" s="12" t="s">
        <v>12</v>
      </c>
      <c r="B40" s="19">
        <f>SUM(C40:D40)</f>
        <v>1</v>
      </c>
      <c r="C40" s="17">
        <v>1</v>
      </c>
      <c r="D40" s="10">
        <f t="shared" si="7"/>
        <v>0</v>
      </c>
      <c r="E40" s="17">
        <v>0</v>
      </c>
      <c r="F40" s="28">
        <v>0</v>
      </c>
    </row>
    <row r="41" spans="1:8" ht="15" customHeight="1" x14ac:dyDescent="0.2">
      <c r="A41" s="12" t="s">
        <v>13</v>
      </c>
      <c r="B41" s="19">
        <f>SUM(C41:D41)</f>
        <v>5</v>
      </c>
      <c r="C41" s="17">
        <v>5</v>
      </c>
      <c r="D41" s="10">
        <f t="shared" si="7"/>
        <v>0</v>
      </c>
      <c r="E41" s="17">
        <v>0</v>
      </c>
      <c r="F41" s="28">
        <v>0</v>
      </c>
    </row>
    <row r="42" spans="1:8" ht="15" customHeight="1" x14ac:dyDescent="0.2">
      <c r="A42" s="12" t="s">
        <v>14</v>
      </c>
      <c r="B42" s="19">
        <f>SUM(C42:D42)</f>
        <v>24</v>
      </c>
      <c r="C42" s="17">
        <v>23</v>
      </c>
      <c r="D42" s="10">
        <f t="shared" si="7"/>
        <v>1</v>
      </c>
      <c r="E42" s="17">
        <v>1</v>
      </c>
      <c r="F42" s="28">
        <v>0</v>
      </c>
    </row>
    <row r="43" spans="1:8" ht="15" customHeight="1" x14ac:dyDescent="0.2">
      <c r="A43" s="12" t="s">
        <v>15</v>
      </c>
      <c r="B43" s="19">
        <f t="shared" ref="B43:B49" si="8">SUM(C43:D43)</f>
        <v>18</v>
      </c>
      <c r="C43" s="17">
        <v>17</v>
      </c>
      <c r="D43" s="10">
        <f t="shared" si="7"/>
        <v>1</v>
      </c>
      <c r="E43" s="17">
        <v>1</v>
      </c>
      <c r="F43" s="28">
        <v>0</v>
      </c>
    </row>
    <row r="44" spans="1:8" ht="15" customHeight="1" x14ac:dyDescent="0.2">
      <c r="A44" s="21" t="s">
        <v>16</v>
      </c>
      <c r="B44" s="19">
        <f t="shared" si="8"/>
        <v>13</v>
      </c>
      <c r="C44" s="17">
        <v>13</v>
      </c>
      <c r="D44" s="10">
        <f t="shared" si="7"/>
        <v>0</v>
      </c>
      <c r="E44" s="17">
        <v>0</v>
      </c>
      <c r="F44" s="18">
        <v>0</v>
      </c>
    </row>
    <row r="45" spans="1:8" ht="15" customHeight="1" x14ac:dyDescent="0.2">
      <c r="A45" s="12" t="s">
        <v>17</v>
      </c>
      <c r="B45" s="19">
        <f>SUM(C45:D45)</f>
        <v>16</v>
      </c>
      <c r="C45" s="17">
        <v>15</v>
      </c>
      <c r="D45" s="10">
        <f t="shared" si="7"/>
        <v>1</v>
      </c>
      <c r="E45" s="17">
        <v>1</v>
      </c>
      <c r="F45" s="28">
        <v>0</v>
      </c>
    </row>
    <row r="46" spans="1:8" ht="15" customHeight="1" x14ac:dyDescent="0.2">
      <c r="A46" s="12" t="s">
        <v>18</v>
      </c>
      <c r="B46" s="19">
        <f>SUM(C46:D46)</f>
        <v>8</v>
      </c>
      <c r="C46" s="17">
        <v>8</v>
      </c>
      <c r="D46" s="10">
        <f t="shared" si="7"/>
        <v>0</v>
      </c>
      <c r="E46" s="17">
        <v>0</v>
      </c>
      <c r="F46" s="28">
        <v>0</v>
      </c>
    </row>
    <row r="47" spans="1:8" ht="15" customHeight="1" x14ac:dyDescent="0.2">
      <c r="A47" s="12" t="s">
        <v>19</v>
      </c>
      <c r="B47" s="19">
        <f>SUM(C47:D47)</f>
        <v>12</v>
      </c>
      <c r="C47" s="17">
        <v>12</v>
      </c>
      <c r="D47" s="10">
        <f t="shared" si="7"/>
        <v>0</v>
      </c>
      <c r="E47" s="17">
        <v>0</v>
      </c>
      <c r="F47" s="28">
        <v>0</v>
      </c>
    </row>
    <row r="48" spans="1:8" ht="15" customHeight="1" x14ac:dyDescent="0.2">
      <c r="A48" s="12" t="s">
        <v>20</v>
      </c>
      <c r="B48" s="19">
        <f t="shared" si="8"/>
        <v>3</v>
      </c>
      <c r="C48" s="17">
        <v>3</v>
      </c>
      <c r="D48" s="10">
        <f t="shared" si="7"/>
        <v>0</v>
      </c>
      <c r="E48" s="17">
        <v>0</v>
      </c>
      <c r="F48" s="28">
        <v>0</v>
      </c>
    </row>
    <row r="49" spans="1:6" ht="15" customHeight="1" x14ac:dyDescent="0.2">
      <c r="A49" s="12" t="s">
        <v>21</v>
      </c>
      <c r="B49" s="19">
        <f t="shared" si="8"/>
        <v>1</v>
      </c>
      <c r="C49" s="17">
        <v>1</v>
      </c>
      <c r="D49" s="10">
        <f t="shared" si="7"/>
        <v>0</v>
      </c>
      <c r="E49" s="17">
        <v>0</v>
      </c>
      <c r="F49" s="28">
        <v>0</v>
      </c>
    </row>
    <row r="50" spans="1:6" ht="12.75" customHeight="1" x14ac:dyDescent="0.2">
      <c r="A50" s="22"/>
      <c r="B50" s="23"/>
      <c r="C50" s="24"/>
      <c r="D50" s="25"/>
      <c r="E50" s="26"/>
      <c r="F50" s="30"/>
    </row>
    <row r="51" spans="1:6" ht="12.75" customHeight="1" x14ac:dyDescent="0.2"/>
    <row r="52" spans="1:6" ht="15" customHeight="1" x14ac:dyDescent="0.2">
      <c r="A52" s="21" t="s">
        <v>25</v>
      </c>
    </row>
    <row r="53" spans="1:6" ht="15" customHeight="1" x14ac:dyDescent="0.2">
      <c r="A53" s="3" t="s">
        <v>26</v>
      </c>
    </row>
    <row r="54" spans="1:6" ht="12.95" customHeight="1" x14ac:dyDescent="0.2"/>
    <row r="55" spans="1:6" ht="12.95" customHeight="1" x14ac:dyDescent="0.2"/>
    <row r="56" spans="1:6" ht="12.95" customHeight="1" x14ac:dyDescent="0.2"/>
    <row r="57" spans="1:6" ht="12.95" customHeight="1" x14ac:dyDescent="0.2"/>
    <row r="58" spans="1:6" ht="12.95" customHeight="1" x14ac:dyDescent="0.2"/>
    <row r="59" spans="1:6" ht="12.95" customHeight="1" x14ac:dyDescent="0.2"/>
    <row r="60" spans="1:6" ht="12.95" customHeight="1" x14ac:dyDescent="0.2"/>
    <row r="61" spans="1:6" ht="12.95" customHeight="1" x14ac:dyDescent="0.2"/>
    <row r="62" spans="1:6" ht="12.95" customHeight="1" x14ac:dyDescent="0.2"/>
    <row r="63" spans="1:6" ht="12.95" customHeight="1" x14ac:dyDescent="0.2"/>
    <row r="64" spans="1:6" ht="12.95" customHeight="1" x14ac:dyDescent="0.2"/>
    <row r="65" ht="12.95" customHeight="1" x14ac:dyDescent="0.2"/>
    <row r="66" ht="12.95" customHeight="1" x14ac:dyDescent="0.2"/>
    <row r="67" ht="12.95" customHeight="1" x14ac:dyDescent="0.2"/>
  </sheetData>
  <mergeCells count="11">
    <mergeCell ref="F7:F8"/>
    <mergeCell ref="A1:F1"/>
    <mergeCell ref="A2:F2"/>
    <mergeCell ref="A4:A8"/>
    <mergeCell ref="B4:F4"/>
    <mergeCell ref="B5:B8"/>
    <mergeCell ref="C5:F5"/>
    <mergeCell ref="C6:C8"/>
    <mergeCell ref="D6:F6"/>
    <mergeCell ref="D7:D8"/>
    <mergeCell ref="E7:E8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D10 B13 B24 B37 D37 D24 D15 C13:D14 C16:D22 C15 D23 D11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2026-01-30T18:08:13Z</cp:lastPrinted>
  <dcterms:created xsi:type="dcterms:W3CDTF">2025-10-03T18:36:51Z</dcterms:created>
  <dcterms:modified xsi:type="dcterms:W3CDTF">2026-02-23T16:45:08Z</dcterms:modified>
</cp:coreProperties>
</file>