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Boletines 2024\MOVIMIENTO INTERNACIONAL DE PASAJERO 2024\"/>
    </mc:Choice>
  </mc:AlternateContent>
  <bookViews>
    <workbookView xWindow="0" yWindow="0" windowWidth="21600" windowHeight="9735"/>
  </bookViews>
  <sheets>
    <sheet name="19" sheetId="1" r:id="rId1"/>
  </sheets>
  <definedNames>
    <definedName name="_xlnm.Print_Titles" localSheetId="0">'19'!$1:$9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8" i="1" l="1"/>
  <c r="C156" i="1"/>
  <c r="C138" i="1"/>
  <c r="C118" i="1"/>
  <c r="C117" i="1"/>
  <c r="C70" i="1"/>
  <c r="C40" i="1"/>
  <c r="D23" i="1" l="1"/>
  <c r="E53" i="1" l="1"/>
  <c r="E39" i="1"/>
  <c r="D39" i="1"/>
  <c r="E23" i="1"/>
  <c r="E15" i="1"/>
  <c r="D15" i="1"/>
  <c r="D11" i="1"/>
  <c r="E11" i="1"/>
  <c r="C192" i="1" l="1"/>
  <c r="C191" i="1"/>
  <c r="C190" i="1"/>
  <c r="C189" i="1"/>
  <c r="C187" i="1"/>
  <c r="E186" i="1"/>
  <c r="D186" i="1"/>
  <c r="C185" i="1"/>
  <c r="C184" i="1"/>
  <c r="C183" i="1"/>
  <c r="C182" i="1"/>
  <c r="C181" i="1"/>
  <c r="C180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5" i="1"/>
  <c r="C154" i="1"/>
  <c r="C153" i="1"/>
  <c r="C152" i="1"/>
  <c r="C151" i="1"/>
  <c r="C150" i="1"/>
  <c r="E149" i="1"/>
  <c r="D149" i="1"/>
  <c r="C148" i="1"/>
  <c r="C147" i="1"/>
  <c r="C146" i="1"/>
  <c r="C144" i="1"/>
  <c r="C143" i="1"/>
  <c r="C142" i="1"/>
  <c r="C141" i="1"/>
  <c r="C140" i="1"/>
  <c r="C139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5" i="1"/>
  <c r="C114" i="1"/>
  <c r="C113" i="1"/>
  <c r="C112" i="1"/>
  <c r="C110" i="1"/>
  <c r="C109" i="1"/>
  <c r="C108" i="1"/>
  <c r="C107" i="1"/>
  <c r="C106" i="1"/>
  <c r="C105" i="1"/>
  <c r="C104" i="1"/>
  <c r="C103" i="1"/>
  <c r="C102" i="1"/>
  <c r="C101" i="1"/>
  <c r="E100" i="1"/>
  <c r="D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6" i="1"/>
  <c r="C75" i="1"/>
  <c r="C74" i="1"/>
  <c r="C73" i="1"/>
  <c r="C72" i="1"/>
  <c r="C71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D53" i="1"/>
  <c r="C52" i="1"/>
  <c r="C51" i="1"/>
  <c r="C50" i="1"/>
  <c r="C49" i="1"/>
  <c r="C48" i="1"/>
  <c r="C47" i="1"/>
  <c r="C46" i="1"/>
  <c r="C45" i="1"/>
  <c r="C44" i="1"/>
  <c r="C43" i="1"/>
  <c r="C41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2" i="1"/>
  <c r="C21" i="1"/>
  <c r="C20" i="1"/>
  <c r="C19" i="1"/>
  <c r="C18" i="1"/>
  <c r="C17" i="1"/>
  <c r="C16" i="1"/>
  <c r="C14" i="1"/>
  <c r="C13" i="1"/>
  <c r="C12" i="1"/>
  <c r="E10" i="1" l="1"/>
  <c r="C23" i="1"/>
  <c r="C11" i="1"/>
  <c r="C15" i="1"/>
  <c r="C39" i="1"/>
  <c r="D10" i="1"/>
  <c r="C186" i="1"/>
  <c r="C53" i="1"/>
  <c r="C100" i="1"/>
  <c r="C149" i="1"/>
  <c r="C10" i="1" l="1"/>
</calcChain>
</file>

<file path=xl/sharedStrings.xml><?xml version="1.0" encoding="utf-8"?>
<sst xmlns="http://schemas.openxmlformats.org/spreadsheetml/2006/main" count="196" uniqueCount="194">
  <si>
    <t>País de domicilio permanente</t>
  </si>
  <si>
    <t>Entrada de pasajeros</t>
  </si>
  <si>
    <t>Total</t>
  </si>
  <si>
    <t>Sexo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</si>
  <si>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</si>
  <si>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</si>
  <si>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</si>
  <si>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</si>
  <si>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</si>
  <si>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</si>
  <si>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</si>
  <si>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</si>
  <si>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</si>
  <si>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</si>
  <si>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</si>
  <si>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</si>
  <si>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</si>
  <si>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</si>
  <si>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</si>
  <si>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</si>
  <si>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Bahamas</t>
  </si>
  <si>
    <t>Barbados</t>
  </si>
  <si>
    <t>Cuba</t>
  </si>
  <si>
    <t>Curazao</t>
  </si>
  <si>
    <t>Dominica</t>
  </si>
  <si>
    <t>Granada</t>
  </si>
  <si>
    <t>Haití</t>
  </si>
  <si>
    <t>Jamaica</t>
  </si>
  <si>
    <t>Puerto Rico</t>
  </si>
  <si>
    <t>República Dominicana</t>
  </si>
  <si>
    <t>Santa Lucía</t>
  </si>
  <si>
    <t>América del Sur</t>
  </si>
  <si>
    <t>Argentina</t>
  </si>
  <si>
    <t>Bolivia</t>
  </si>
  <si>
    <t>Brasil</t>
  </si>
  <si>
    <t>Chile</t>
  </si>
  <si>
    <t>Colombia</t>
  </si>
  <si>
    <t>Ecuador</t>
  </si>
  <si>
    <t>América del Sur: (Continuación)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</si>
  <si>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</si>
  <si>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</si>
  <si>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</si>
  <si>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</si>
  <si>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</si>
  <si>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</si>
  <si>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</si>
  <si>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</si>
  <si>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</si>
  <si>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</si>
  <si>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</si>
  <si>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</si>
  <si>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Bulgaria</t>
  </si>
  <si>
    <t>Croacia</t>
  </si>
  <si>
    <t>Dinamarca</t>
  </si>
  <si>
    <t>Escocia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</si>
  <si>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</si>
  <si>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</si>
  <si>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</si>
  <si>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</si>
  <si>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</si>
  <si>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</si>
  <si>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</si>
  <si>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</si>
  <si>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</si>
  <si>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</si>
  <si>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</si>
  <si>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</si>
  <si>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</si>
  <si>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</si>
  <si>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</si>
  <si>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</si>
  <si>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</si>
  <si>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</si>
  <si>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Europa: (Continuación)</t>
  </si>
  <si>
    <t>Montenegro</t>
  </si>
  <si>
    <t>Noruega</t>
  </si>
  <si>
    <t>Polonia</t>
  </si>
  <si>
    <t>Portugal</t>
  </si>
  <si>
    <t>Reino Unido</t>
  </si>
  <si>
    <t>República Checa</t>
  </si>
  <si>
    <t>Rumania</t>
  </si>
  <si>
    <t>Rusia</t>
  </si>
  <si>
    <t>San Marino</t>
  </si>
  <si>
    <t>Serbia</t>
  </si>
  <si>
    <t>Suecia</t>
  </si>
  <si>
    <t>Suiza</t>
  </si>
  <si>
    <t>Ucrania</t>
  </si>
  <si>
    <t>Vaticano</t>
  </si>
  <si>
    <t>Asia</t>
  </si>
  <si>
    <t>……………………………………………………………………………………………………………………………………………….</t>
  </si>
  <si>
    <t>Afganistán</t>
  </si>
  <si>
    <t>Arabia Saudita</t>
  </si>
  <si>
    <t>Armenia</t>
  </si>
  <si>
    <t>Azerbaiyán</t>
  </si>
  <si>
    <t>Bangladesh</t>
  </si>
  <si>
    <t>Bután</t>
  </si>
  <si>
    <t>Camboya</t>
  </si>
  <si>
    <t>China</t>
  </si>
  <si>
    <t>Chipre</t>
  </si>
  <si>
    <t>Emiratos Árabes Unidos</t>
  </si>
  <si>
    <t>Filipinas</t>
  </si>
  <si>
    <t>Georgia</t>
  </si>
  <si>
    <t>India</t>
  </si>
  <si>
    <t>Indonesia</t>
  </si>
  <si>
    <t>Irak</t>
  </si>
  <si>
    <t>Irán</t>
  </si>
  <si>
    <t>Israel</t>
  </si>
  <si>
    <t>Japón</t>
  </si>
  <si>
    <t>Jordania</t>
  </si>
  <si>
    <t>Asia: (Continuación)</t>
  </si>
  <si>
    <t>Kazajistán</t>
  </si>
  <si>
    <t>Kirguistán</t>
  </si>
  <si>
    <t>Kuwait</t>
  </si>
  <si>
    <t>Líbano</t>
  </si>
  <si>
    <t>Malasia</t>
  </si>
  <si>
    <t>Mongolia</t>
  </si>
  <si>
    <t>Nepal</t>
  </si>
  <si>
    <t>Omán</t>
  </si>
  <si>
    <t>Pakistán</t>
  </si>
  <si>
    <t>Palestina</t>
  </si>
  <si>
    <t>Polinesia</t>
  </si>
  <si>
    <t>Qatar</t>
  </si>
  <si>
    <t>Singapur</t>
  </si>
  <si>
    <t>Siria</t>
  </si>
  <si>
    <t>Sri Lanka</t>
  </si>
  <si>
    <t>Tailandia</t>
  </si>
  <si>
    <t>Tayikistán</t>
  </si>
  <si>
    <t>Turquía</t>
  </si>
  <si>
    <t>Vietnam</t>
  </si>
  <si>
    <t>Yemen</t>
  </si>
  <si>
    <t>África</t>
  </si>
  <si>
    <t>Angola</t>
  </si>
  <si>
    <t>Argelia</t>
  </si>
  <si>
    <t>Benín</t>
  </si>
  <si>
    <t>Botsuana</t>
  </si>
  <si>
    <t>Cabo Verde</t>
  </si>
  <si>
    <t>Camerún</t>
  </si>
  <si>
    <t>Etiopía</t>
  </si>
  <si>
    <t>Gambia</t>
  </si>
  <si>
    <t>Ghana</t>
  </si>
  <si>
    <t>Guinea</t>
  </si>
  <si>
    <t>Kenia</t>
  </si>
  <si>
    <t>Libia</t>
  </si>
  <si>
    <t>Madagascar</t>
  </si>
  <si>
    <t>Marruecos</t>
  </si>
  <si>
    <t>Mauricio</t>
  </si>
  <si>
    <t>Mauritania</t>
  </si>
  <si>
    <t>Mozambique</t>
  </si>
  <si>
    <t>Namibia</t>
  </si>
  <si>
    <t>Nigeria</t>
  </si>
  <si>
    <t>República Árabe Saharaui Democrática</t>
  </si>
  <si>
    <t>Ruanda</t>
  </si>
  <si>
    <t>Senegal</t>
  </si>
  <si>
    <t>Seychelles</t>
  </si>
  <si>
    <t>Sierra Leona</t>
  </si>
  <si>
    <t>Tanzania</t>
  </si>
  <si>
    <t>Togo</t>
  </si>
  <si>
    <t>Túnez</t>
  </si>
  <si>
    <t>Uganda</t>
  </si>
  <si>
    <t>Zimbabue</t>
  </si>
  <si>
    <t>Oceanía</t>
  </si>
  <si>
    <t>Australia</t>
  </si>
  <si>
    <t>Nueva Zelanda</t>
  </si>
  <si>
    <t>Papúa Nueva Guinea</t>
  </si>
  <si>
    <t>Polinesia Francesa</t>
  </si>
  <si>
    <t>Vanuatu</t>
  </si>
  <si>
    <t xml:space="preserve">- Cantidad nula o cero.    </t>
  </si>
  <si>
    <t>Fuente: Servicio Nacional de Migración.</t>
  </si>
  <si>
    <t>Cuadro 19. ENTRADA DE PASAJEROS A LA REPÚBLICA POR OTROS PUERTOS,</t>
  </si>
  <si>
    <t>Antigua y Barbuda</t>
  </si>
  <si>
    <t>San Vicente y Las Granadinas</t>
  </si>
  <si>
    <t>Trinidad y Tobago</t>
  </si>
  <si>
    <t>Bosnia y Herzegovina</t>
  </si>
  <si>
    <t>República de Belarús</t>
  </si>
  <si>
    <t>Corea del Sur</t>
  </si>
  <si>
    <t>Unión de Myanmar</t>
  </si>
  <si>
    <t>Costa de Marfil</t>
  </si>
  <si>
    <t>República Árabe de Egipto</t>
  </si>
  <si>
    <t>República de Sudáfrica</t>
  </si>
  <si>
    <t>República del Congo</t>
  </si>
  <si>
    <t>República Democrática del Congo</t>
  </si>
  <si>
    <t xml:space="preserve"> POR SEXO, SEGÚN PAÍS DE DOMICILIO PERMANENTE: AÑO 2024</t>
  </si>
  <si>
    <t>Saint Kitts and Nevis</t>
  </si>
  <si>
    <t>China Taiwán (Formosa)</t>
  </si>
  <si>
    <t>Gibraltar</t>
  </si>
  <si>
    <t>Hong Kong</t>
  </si>
  <si>
    <t>República Democrática Popular Laos</t>
  </si>
  <si>
    <t>Comores</t>
  </si>
  <si>
    <t>Fiji</t>
  </si>
  <si>
    <t>África: (Continuación)</t>
  </si>
  <si>
    <t xml:space="preserve">Georgia del Sur y las Islas </t>
  </si>
  <si>
    <t xml:space="preserve">   del Sur de Sandwich</t>
  </si>
  <si>
    <t xml:space="preserve">NOTA: No incluye a los pasajeros que ingresaron al país a través de Balboa y Cristóbal ni aquellos provenientes de los cruceros. </t>
  </si>
  <si>
    <t>Irlanda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</si>
</sst>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3" fontId="1" fillId="0" borderId="2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1" fillId="0" borderId="4" xfId="0" applyNumberFormat="1" applyFont="1" applyBorder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1" fillId="0" borderId="2" xfId="0" applyNumberFormat="1" applyFont="1" applyBorder="1"/>
    <xf numFmtId="164" fontId="1" fillId="0" borderId="0" xfId="0" applyNumberFormat="1" applyFont="1"/>
    <xf numFmtId="164" fontId="2" fillId="0" borderId="2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4" xfId="0" applyNumberFormat="1" applyFont="1" applyBorder="1"/>
    <xf numFmtId="3" fontId="1" fillId="0" borderId="3" xfId="0" applyNumberFormat="1" applyFont="1" applyBorder="1"/>
    <xf numFmtId="164" fontId="2" fillId="0" borderId="3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3" fontId="1" fillId="0" borderId="6" xfId="0" applyNumberFormat="1" applyFont="1" applyBorder="1"/>
    <xf numFmtId="3" fontId="2" fillId="0" borderId="7" xfId="0" applyNumberFormat="1" applyFont="1" applyBorder="1"/>
    <xf numFmtId="3" fontId="2" fillId="0" borderId="5" xfId="0" applyNumberFormat="1" applyFont="1" applyBorder="1"/>
    <xf numFmtId="3" fontId="1" fillId="0" borderId="0" xfId="0" applyNumberFormat="1" applyFont="1"/>
    <xf numFmtId="0" fontId="2" fillId="0" borderId="3" xfId="0" applyFont="1" applyBorder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Fill="1"/>
    <xf numFmtId="164" fontId="2" fillId="0" borderId="0" xfId="0" applyNumberFormat="1" applyFont="1" applyFill="1" applyAlignment="1">
      <alignment horizontal="right"/>
    </xf>
    <xf numFmtId="164" fontId="2" fillId="0" borderId="4" xfId="0" applyNumberFormat="1" applyFont="1" applyFill="1" applyBorder="1"/>
    <xf numFmtId="164" fontId="2" fillId="0" borderId="4" xfId="0" applyNumberFormat="1" applyFont="1" applyFill="1" applyBorder="1" applyAlignment="1">
      <alignment horizontal="right"/>
    </xf>
    <xf numFmtId="0" fontId="2" fillId="0" borderId="0" xfId="0" applyFont="1"/>
    <xf numFmtId="0" fontId="2" fillId="0" borderId="3" xfId="0" applyFont="1" applyBorder="1"/>
    <xf numFmtId="0" fontId="2" fillId="0" borderId="0" xfId="0" applyFont="1"/>
    <xf numFmtId="0" fontId="2" fillId="0" borderId="3" xfId="0" applyFont="1" applyBorder="1"/>
    <xf numFmtId="0" fontId="4" fillId="0" borderId="0" xfId="0" applyFont="1"/>
    <xf numFmtId="0" fontId="2" fillId="0" borderId="0" xfId="0" applyFont="1"/>
    <xf numFmtId="0" fontId="2" fillId="0" borderId="3" xfId="0" applyFont="1" applyFill="1" applyBorder="1"/>
    <xf numFmtId="0" fontId="2" fillId="0" borderId="0" xfId="0" applyFont="1" applyFill="1"/>
    <xf numFmtId="3" fontId="1" fillId="0" borderId="2" xfId="0" applyNumberFormat="1" applyFont="1" applyFill="1" applyBorder="1"/>
    <xf numFmtId="164" fontId="2" fillId="0" borderId="2" xfId="0" applyNumberFormat="1" applyFont="1" applyFill="1" applyBorder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/>
    <xf numFmtId="49" fontId="2" fillId="0" borderId="0" xfId="0" applyNumberFormat="1" applyFont="1"/>
    <xf numFmtId="0" fontId="1" fillId="0" borderId="0" xfId="1" applyFont="1" applyAlignment="1">
      <alignment horizontal="center"/>
    </xf>
    <xf numFmtId="0" fontId="1" fillId="0" borderId="3" xfId="1" applyFont="1" applyBorder="1" applyAlignment="1">
      <alignment horizontal="center"/>
    </xf>
    <xf numFmtId="0" fontId="2" fillId="0" borderId="0" xfId="0" applyFont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7"/>
  <sheetViews>
    <sheetView tabSelected="1" zoomScaleNormal="100" zoomScaleSheetLayoutView="170" workbookViewId="0">
      <selection sqref="A1:XFD1"/>
    </sheetView>
  </sheetViews>
  <sheetFormatPr baseColWidth="10" defaultColWidth="11.42578125" defaultRowHeight="12.75" x14ac:dyDescent="0.2"/>
  <cols>
    <col min="1" max="1" width="2.28515625" style="1" customWidth="1"/>
    <col min="2" max="2" width="34.7109375" style="1" customWidth="1"/>
    <col min="3" max="3" width="17.28515625" style="23" customWidth="1"/>
    <col min="4" max="4" width="15.7109375" style="5" customWidth="1"/>
    <col min="5" max="5" width="16.42578125" style="5" customWidth="1"/>
    <col min="6" max="16384" width="11.42578125" style="1"/>
  </cols>
  <sheetData>
    <row r="1" spans="1:5" ht="15.75" customHeight="1" x14ac:dyDescent="0.2">
      <c r="A1" s="42" t="s">
        <v>168</v>
      </c>
      <c r="B1" s="42"/>
      <c r="C1" s="42"/>
      <c r="D1" s="42"/>
      <c r="E1" s="42"/>
    </row>
    <row r="2" spans="1:5" ht="15.75" customHeight="1" x14ac:dyDescent="0.2">
      <c r="A2" s="42" t="s">
        <v>181</v>
      </c>
      <c r="B2" s="42"/>
      <c r="C2" s="42"/>
      <c r="D2" s="42"/>
      <c r="E2" s="42"/>
    </row>
    <row r="3" spans="1:5" ht="15.75" customHeight="1" x14ac:dyDescent="0.2">
      <c r="C3" s="2"/>
      <c r="D3" s="1"/>
      <c r="E3" s="1"/>
    </row>
    <row r="4" spans="1:5" ht="22.5" customHeight="1" x14ac:dyDescent="0.2">
      <c r="A4" s="43" t="s">
        <v>0</v>
      </c>
      <c r="B4" s="43"/>
      <c r="C4" s="43" t="s">
        <v>1</v>
      </c>
      <c r="D4" s="43"/>
      <c r="E4" s="43"/>
    </row>
    <row r="5" spans="1:5" ht="14.1" customHeight="1" x14ac:dyDescent="0.2">
      <c r="A5" s="43"/>
      <c r="B5" s="43"/>
      <c r="C5" s="43" t="s">
        <v>2</v>
      </c>
      <c r="D5" s="43" t="s">
        <v>3</v>
      </c>
      <c r="E5" s="43"/>
    </row>
    <row r="6" spans="1:5" ht="15" customHeight="1" x14ac:dyDescent="0.2">
      <c r="A6" s="43"/>
      <c r="B6" s="43"/>
      <c r="C6" s="43"/>
      <c r="D6" s="43"/>
      <c r="E6" s="43"/>
    </row>
    <row r="7" spans="1:5" ht="12.75" customHeight="1" x14ac:dyDescent="0.2">
      <c r="A7" s="43"/>
      <c r="B7" s="43"/>
      <c r="C7" s="43"/>
      <c r="D7" s="43" t="s">
        <v>4</v>
      </c>
      <c r="E7" s="43" t="s">
        <v>5</v>
      </c>
    </row>
    <row r="8" spans="1:5" ht="12.95" customHeight="1" x14ac:dyDescent="0.2">
      <c r="A8" s="43"/>
      <c r="B8" s="43"/>
      <c r="C8" s="43"/>
      <c r="D8" s="43"/>
      <c r="E8" s="43"/>
    </row>
    <row r="9" spans="1:5" ht="12.95" customHeight="1" x14ac:dyDescent="0.2">
      <c r="C9" s="3"/>
      <c r="D9" s="4"/>
    </row>
    <row r="10" spans="1:5" ht="30" customHeight="1" x14ac:dyDescent="0.2">
      <c r="A10" s="47" t="s">
        <v>6</v>
      </c>
      <c r="B10" s="48"/>
      <c r="C10" s="3">
        <f>SUM(C11+C15+C23+C39+C53+C100+C149+C186)</f>
        <v>386199</v>
      </c>
      <c r="D10" s="3">
        <f>SUM(D11+D15+D23+D39+D53+D100+D149+D186)</f>
        <v>341993</v>
      </c>
      <c r="E10" s="6">
        <f>SUM(E11+E15+E23+E39+E53+E100+E149+E186)</f>
        <v>44206</v>
      </c>
    </row>
    <row r="11" spans="1:5" s="2" customFormat="1" ht="21.95" customHeight="1" x14ac:dyDescent="0.2">
      <c r="A11" s="1" t="s">
        <v>7</v>
      </c>
      <c r="B11" s="7"/>
      <c r="C11" s="6">
        <f>SUM(C12:C14)</f>
        <v>52689</v>
      </c>
      <c r="D11" s="8">
        <f>SUM(D12:D14)</f>
        <v>49558</v>
      </c>
      <c r="E11" s="9">
        <f>SUM(E12:E14)</f>
        <v>3131</v>
      </c>
    </row>
    <row r="12" spans="1:5" ht="16.5" customHeight="1" x14ac:dyDescent="0.2">
      <c r="B12" s="1" t="s">
        <v>8</v>
      </c>
      <c r="C12" s="6">
        <f>SUM(D12:E12)</f>
        <v>34507</v>
      </c>
      <c r="D12" s="13">
        <v>34065</v>
      </c>
      <c r="E12" s="28">
        <v>442</v>
      </c>
    </row>
    <row r="13" spans="1:5" ht="17.25" customHeight="1" x14ac:dyDescent="0.2">
      <c r="B13" s="1" t="s">
        <v>9</v>
      </c>
      <c r="C13" s="3">
        <f>SUM(D13:E13)</f>
        <v>16230</v>
      </c>
      <c r="D13" s="13">
        <v>14224</v>
      </c>
      <c r="E13" s="25">
        <v>2006</v>
      </c>
    </row>
    <row r="14" spans="1:5" ht="16.5" customHeight="1" x14ac:dyDescent="0.2">
      <c r="B14" s="1" t="s">
        <v>10</v>
      </c>
      <c r="C14" s="3">
        <f>SUM(D14:E14)</f>
        <v>1952</v>
      </c>
      <c r="D14" s="13">
        <v>1269</v>
      </c>
      <c r="E14" s="10">
        <v>683</v>
      </c>
    </row>
    <row r="15" spans="1:5" s="2" customFormat="1" ht="21.95" customHeight="1" x14ac:dyDescent="0.2">
      <c r="A15" s="44" t="s">
        <v>11</v>
      </c>
      <c r="B15" s="45"/>
      <c r="C15" s="3">
        <f>SUM(C16:C22)</f>
        <v>132254</v>
      </c>
      <c r="D15" s="11">
        <f>SUM(D16:D22)</f>
        <v>126538</v>
      </c>
      <c r="E15" s="12">
        <f>SUM(E16:E22)</f>
        <v>5716</v>
      </c>
    </row>
    <row r="16" spans="1:5" ht="16.350000000000001" customHeight="1" x14ac:dyDescent="0.2">
      <c r="B16" s="1" t="s">
        <v>12</v>
      </c>
      <c r="C16" s="3">
        <f>SUM(D16:E16)</f>
        <v>29</v>
      </c>
      <c r="D16" s="13">
        <v>22</v>
      </c>
      <c r="E16" s="10">
        <v>7</v>
      </c>
    </row>
    <row r="17" spans="1:5" ht="16.350000000000001" customHeight="1" x14ac:dyDescent="0.2">
      <c r="B17" s="1" t="s">
        <v>13</v>
      </c>
      <c r="C17" s="3">
        <f t="shared" ref="C17:C22" si="0">SUM(D17:E17)</f>
        <v>60020</v>
      </c>
      <c r="D17" s="13">
        <v>58898</v>
      </c>
      <c r="E17" s="29">
        <v>1122</v>
      </c>
    </row>
    <row r="18" spans="1:5" ht="16.350000000000001" customHeight="1" x14ac:dyDescent="0.2">
      <c r="B18" s="1" t="s">
        <v>14</v>
      </c>
      <c r="C18" s="3">
        <f t="shared" si="0"/>
        <v>691</v>
      </c>
      <c r="D18" s="13">
        <v>437</v>
      </c>
      <c r="E18" s="10">
        <v>254</v>
      </c>
    </row>
    <row r="19" spans="1:5" ht="16.350000000000001" customHeight="1" x14ac:dyDescent="0.2">
      <c r="B19" s="1" t="s">
        <v>15</v>
      </c>
      <c r="C19" s="3">
        <f t="shared" si="0"/>
        <v>1112</v>
      </c>
      <c r="D19" s="13">
        <v>717</v>
      </c>
      <c r="E19" s="10">
        <v>395</v>
      </c>
    </row>
    <row r="20" spans="1:5" ht="16.350000000000001" customHeight="1" x14ac:dyDescent="0.2">
      <c r="B20" s="1" t="s">
        <v>16</v>
      </c>
      <c r="C20" s="3">
        <f t="shared" si="0"/>
        <v>722</v>
      </c>
      <c r="D20" s="13">
        <v>542</v>
      </c>
      <c r="E20" s="10">
        <v>180</v>
      </c>
    </row>
    <row r="21" spans="1:5" ht="16.5" customHeight="1" x14ac:dyDescent="0.2">
      <c r="B21" s="1" t="s">
        <v>17</v>
      </c>
      <c r="C21" s="3">
        <f t="shared" si="0"/>
        <v>2538</v>
      </c>
      <c r="D21" s="13">
        <v>1082</v>
      </c>
      <c r="E21" s="10">
        <v>1456</v>
      </c>
    </row>
    <row r="22" spans="1:5" ht="16.5" customHeight="1" x14ac:dyDescent="0.2">
      <c r="B22" s="1" t="s">
        <v>18</v>
      </c>
      <c r="C22" s="3">
        <f t="shared" si="0"/>
        <v>67142</v>
      </c>
      <c r="D22" s="29">
        <v>64840</v>
      </c>
      <c r="E22" s="31">
        <v>2302</v>
      </c>
    </row>
    <row r="23" spans="1:5" s="2" customFormat="1" ht="21.95" customHeight="1" x14ac:dyDescent="0.2">
      <c r="A23" s="44" t="s">
        <v>19</v>
      </c>
      <c r="B23" s="45"/>
      <c r="C23" s="3">
        <f>SUM(C24:C38)</f>
        <v>22061</v>
      </c>
      <c r="D23" s="8">
        <f>SUM(D24:D38)</f>
        <v>21560</v>
      </c>
      <c r="E23" s="14">
        <f>SUM(E24:E38)</f>
        <v>501</v>
      </c>
    </row>
    <row r="24" spans="1:5" ht="16.350000000000001" customHeight="1" x14ac:dyDescent="0.2">
      <c r="B24" s="1" t="s">
        <v>169</v>
      </c>
      <c r="C24" s="3">
        <f>SUM(D24:E24)</f>
        <v>16</v>
      </c>
      <c r="D24" s="13">
        <v>16</v>
      </c>
      <c r="E24" s="29">
        <v>0</v>
      </c>
    </row>
    <row r="25" spans="1:5" ht="16.350000000000001" customHeight="1" x14ac:dyDescent="0.2">
      <c r="B25" s="1" t="s">
        <v>20</v>
      </c>
      <c r="C25" s="3">
        <f>SUM(D25:E25)</f>
        <v>20</v>
      </c>
      <c r="D25" s="13">
        <v>20</v>
      </c>
      <c r="E25" s="29">
        <v>0</v>
      </c>
    </row>
    <row r="26" spans="1:5" ht="16.5" customHeight="1" x14ac:dyDescent="0.2">
      <c r="B26" s="1" t="s">
        <v>21</v>
      </c>
      <c r="C26" s="3">
        <f t="shared" ref="C26:C35" si="1">SUM(D26:E26)</f>
        <v>8</v>
      </c>
      <c r="D26" s="13">
        <v>7</v>
      </c>
      <c r="E26" s="10">
        <v>1</v>
      </c>
    </row>
    <row r="27" spans="1:5" ht="15.2" customHeight="1" x14ac:dyDescent="0.2">
      <c r="B27" s="1" t="s">
        <v>22</v>
      </c>
      <c r="C27" s="3">
        <f t="shared" si="1"/>
        <v>21283</v>
      </c>
      <c r="D27" s="13">
        <v>21007</v>
      </c>
      <c r="E27" s="29">
        <v>276</v>
      </c>
    </row>
    <row r="28" spans="1:5" ht="15.2" customHeight="1" x14ac:dyDescent="0.2">
      <c r="B28" s="1" t="s">
        <v>23</v>
      </c>
      <c r="C28" s="3">
        <f t="shared" si="1"/>
        <v>1</v>
      </c>
      <c r="D28" s="13">
        <v>1</v>
      </c>
      <c r="E28" s="10">
        <v>0</v>
      </c>
    </row>
    <row r="29" spans="1:5" ht="15.2" customHeight="1" x14ac:dyDescent="0.2">
      <c r="B29" s="1" t="s">
        <v>24</v>
      </c>
      <c r="C29" s="3">
        <f t="shared" si="1"/>
        <v>9</v>
      </c>
      <c r="D29" s="13">
        <v>9</v>
      </c>
      <c r="E29" s="10">
        <v>0</v>
      </c>
    </row>
    <row r="30" spans="1:5" ht="15.2" customHeight="1" x14ac:dyDescent="0.2">
      <c r="B30" s="1" t="s">
        <v>25</v>
      </c>
      <c r="C30" s="3">
        <f t="shared" si="1"/>
        <v>3</v>
      </c>
      <c r="D30" s="13">
        <v>1</v>
      </c>
      <c r="E30" s="10">
        <v>2</v>
      </c>
    </row>
    <row r="31" spans="1:5" ht="15.2" customHeight="1" x14ac:dyDescent="0.2">
      <c r="B31" s="1" t="s">
        <v>26</v>
      </c>
      <c r="C31" s="3">
        <f t="shared" si="1"/>
        <v>16</v>
      </c>
      <c r="D31" s="13">
        <v>10</v>
      </c>
      <c r="E31" s="10">
        <v>6</v>
      </c>
    </row>
    <row r="32" spans="1:5" ht="15.2" customHeight="1" x14ac:dyDescent="0.2">
      <c r="B32" s="1" t="s">
        <v>27</v>
      </c>
      <c r="C32" s="3">
        <f t="shared" si="1"/>
        <v>304</v>
      </c>
      <c r="D32" s="13">
        <v>269</v>
      </c>
      <c r="E32" s="29">
        <v>35</v>
      </c>
    </row>
    <row r="33" spans="1:5" ht="16.5" customHeight="1" x14ac:dyDescent="0.2">
      <c r="B33" s="1" t="s">
        <v>28</v>
      </c>
      <c r="C33" s="3">
        <f t="shared" si="1"/>
        <v>3</v>
      </c>
      <c r="D33" s="13">
        <v>3</v>
      </c>
      <c r="E33" s="10">
        <v>0</v>
      </c>
    </row>
    <row r="34" spans="1:5" ht="16.5" customHeight="1" x14ac:dyDescent="0.2">
      <c r="B34" s="1" t="s">
        <v>29</v>
      </c>
      <c r="C34" s="3">
        <f t="shared" si="1"/>
        <v>327</v>
      </c>
      <c r="D34" s="13">
        <v>154</v>
      </c>
      <c r="E34" s="10">
        <v>173</v>
      </c>
    </row>
    <row r="35" spans="1:5" ht="16.350000000000001" customHeight="1" x14ac:dyDescent="0.2">
      <c r="B35" s="1" t="s">
        <v>182</v>
      </c>
      <c r="C35" s="3">
        <f t="shared" si="1"/>
        <v>20</v>
      </c>
      <c r="D35" s="13">
        <v>19</v>
      </c>
      <c r="E35" s="10">
        <v>1</v>
      </c>
    </row>
    <row r="36" spans="1:5" ht="16.5" customHeight="1" x14ac:dyDescent="0.2">
      <c r="B36" s="1" t="s">
        <v>170</v>
      </c>
      <c r="C36" s="3">
        <f>SUM(D36:E36)</f>
        <v>9</v>
      </c>
      <c r="D36" s="13">
        <v>6</v>
      </c>
      <c r="E36" s="10">
        <v>3</v>
      </c>
    </row>
    <row r="37" spans="1:5" ht="17.25" customHeight="1" x14ac:dyDescent="0.2">
      <c r="B37" s="1" t="s">
        <v>30</v>
      </c>
      <c r="C37" s="3">
        <f>SUM(D37:E37)</f>
        <v>1</v>
      </c>
      <c r="D37" s="13">
        <v>1</v>
      </c>
      <c r="E37" s="10">
        <v>0</v>
      </c>
    </row>
    <row r="38" spans="1:5" ht="16.5" customHeight="1" x14ac:dyDescent="0.2">
      <c r="B38" s="1" t="s">
        <v>171</v>
      </c>
      <c r="C38" s="3">
        <f>SUM(D38:E38)</f>
        <v>41</v>
      </c>
      <c r="D38" s="13">
        <v>37</v>
      </c>
      <c r="E38" s="29">
        <v>4</v>
      </c>
    </row>
    <row r="39" spans="1:5" s="2" customFormat="1" ht="21.95" customHeight="1" x14ac:dyDescent="0.2">
      <c r="A39" s="44" t="s">
        <v>31</v>
      </c>
      <c r="B39" s="45"/>
      <c r="C39" s="6">
        <f>SUM(C40:C52)</f>
        <v>113567</v>
      </c>
      <c r="D39" s="11">
        <f>SUM(D40:D52)</f>
        <v>90129</v>
      </c>
      <c r="E39" s="12">
        <f>SUM(E40:E52)</f>
        <v>23438</v>
      </c>
    </row>
    <row r="40" spans="1:5" ht="16.350000000000001" customHeight="1" x14ac:dyDescent="0.2">
      <c r="B40" s="1" t="s">
        <v>32</v>
      </c>
      <c r="C40" s="3">
        <f t="shared" ref="C40:C52" si="2">SUM(D40:E40)</f>
        <v>2304</v>
      </c>
      <c r="D40" s="26">
        <v>2067</v>
      </c>
      <c r="E40" s="28">
        <v>237</v>
      </c>
    </row>
    <row r="41" spans="1:5" ht="16.350000000000001" customHeight="1" x14ac:dyDescent="0.2">
      <c r="B41" s="1" t="s">
        <v>33</v>
      </c>
      <c r="C41" s="3">
        <f t="shared" si="2"/>
        <v>72</v>
      </c>
      <c r="D41" s="26">
        <v>33</v>
      </c>
      <c r="E41" s="25">
        <v>39</v>
      </c>
    </row>
    <row r="42" spans="1:5" ht="21" customHeight="1" x14ac:dyDescent="0.2">
      <c r="A42" s="44" t="s">
        <v>38</v>
      </c>
      <c r="B42" s="45"/>
      <c r="C42" s="3"/>
      <c r="D42" s="26"/>
      <c r="E42" s="25"/>
    </row>
    <row r="43" spans="1:5" ht="16.350000000000001" customHeight="1" x14ac:dyDescent="0.2">
      <c r="B43" s="1" t="s">
        <v>34</v>
      </c>
      <c r="C43" s="3">
        <f t="shared" si="2"/>
        <v>801</v>
      </c>
      <c r="D43" s="26">
        <v>451</v>
      </c>
      <c r="E43" s="25">
        <v>350</v>
      </c>
    </row>
    <row r="44" spans="1:5" ht="16.350000000000001" customHeight="1" x14ac:dyDescent="0.2">
      <c r="B44" s="1" t="s">
        <v>35</v>
      </c>
      <c r="C44" s="3">
        <f t="shared" si="2"/>
        <v>1691</v>
      </c>
      <c r="D44" s="26">
        <v>745</v>
      </c>
      <c r="E44" s="25">
        <v>946</v>
      </c>
    </row>
    <row r="45" spans="1:5" ht="16.350000000000001" customHeight="1" x14ac:dyDescent="0.2">
      <c r="B45" s="1" t="s">
        <v>36</v>
      </c>
      <c r="C45" s="3">
        <f t="shared" si="2"/>
        <v>97432</v>
      </c>
      <c r="D45" s="26">
        <v>76719</v>
      </c>
      <c r="E45" s="25">
        <v>20713</v>
      </c>
    </row>
    <row r="46" spans="1:5" ht="16.350000000000001" customHeight="1" x14ac:dyDescent="0.2">
      <c r="B46" s="1" t="s">
        <v>37</v>
      </c>
      <c r="C46" s="3">
        <f t="shared" si="2"/>
        <v>4651</v>
      </c>
      <c r="D46" s="26">
        <v>4402</v>
      </c>
      <c r="E46" s="28">
        <v>249</v>
      </c>
    </row>
    <row r="47" spans="1:5" ht="16.350000000000001" customHeight="1" x14ac:dyDescent="0.2">
      <c r="B47" s="1" t="s">
        <v>39</v>
      </c>
      <c r="C47" s="3">
        <f t="shared" si="2"/>
        <v>28</v>
      </c>
      <c r="D47" s="26">
        <v>20</v>
      </c>
      <c r="E47" s="25">
        <v>8</v>
      </c>
    </row>
    <row r="48" spans="1:5" ht="16.350000000000001" customHeight="1" x14ac:dyDescent="0.2">
      <c r="B48" s="1" t="s">
        <v>40</v>
      </c>
      <c r="C48" s="3">
        <f t="shared" si="2"/>
        <v>28</v>
      </c>
      <c r="D48" s="26">
        <v>15</v>
      </c>
      <c r="E48" s="25">
        <v>13</v>
      </c>
    </row>
    <row r="49" spans="1:5" ht="16.350000000000001" customHeight="1" x14ac:dyDescent="0.2">
      <c r="B49" s="1" t="s">
        <v>41</v>
      </c>
      <c r="C49" s="3">
        <f t="shared" si="2"/>
        <v>925</v>
      </c>
      <c r="D49" s="26">
        <v>529</v>
      </c>
      <c r="E49" s="25">
        <v>396</v>
      </c>
    </row>
    <row r="50" spans="1:5" ht="16.350000000000001" customHeight="1" x14ac:dyDescent="0.2">
      <c r="B50" s="1" t="s">
        <v>42</v>
      </c>
      <c r="C50" s="3">
        <f t="shared" si="2"/>
        <v>1</v>
      </c>
      <c r="D50" s="26">
        <v>1</v>
      </c>
      <c r="E50" s="25">
        <v>0</v>
      </c>
    </row>
    <row r="51" spans="1:5" ht="16.350000000000001" customHeight="1" x14ac:dyDescent="0.2">
      <c r="B51" s="1" t="s">
        <v>43</v>
      </c>
      <c r="C51" s="3">
        <f t="shared" si="2"/>
        <v>214</v>
      </c>
      <c r="D51" s="26">
        <v>148</v>
      </c>
      <c r="E51" s="30">
        <v>66</v>
      </c>
    </row>
    <row r="52" spans="1:5" ht="16.350000000000001" customHeight="1" x14ac:dyDescent="0.2">
      <c r="B52" s="1" t="s">
        <v>44</v>
      </c>
      <c r="C52" s="3">
        <f t="shared" si="2"/>
        <v>5420</v>
      </c>
      <c r="D52" s="26">
        <v>4999</v>
      </c>
      <c r="E52" s="28">
        <v>421</v>
      </c>
    </row>
    <row r="53" spans="1:5" ht="21.75" customHeight="1" x14ac:dyDescent="0.2">
      <c r="A53" s="44" t="s">
        <v>45</v>
      </c>
      <c r="B53" s="44"/>
      <c r="C53" s="3">
        <f>SUM(C54:C99)</f>
        <v>45488</v>
      </c>
      <c r="D53" s="11">
        <f>SUM(D54:D99)</f>
        <v>36417</v>
      </c>
      <c r="E53" s="15">
        <f>SUM(E54:E99)</f>
        <v>9071</v>
      </c>
    </row>
    <row r="54" spans="1:5" ht="15.75" customHeight="1" x14ac:dyDescent="0.2">
      <c r="A54" s="2"/>
      <c r="B54" s="1" t="s">
        <v>46</v>
      </c>
      <c r="C54" s="3">
        <f>SUM(D54:E54)</f>
        <v>5</v>
      </c>
      <c r="D54" s="13">
        <v>5</v>
      </c>
      <c r="E54" s="10">
        <v>0</v>
      </c>
    </row>
    <row r="55" spans="1:5" ht="15.75" customHeight="1" x14ac:dyDescent="0.2">
      <c r="A55" s="2"/>
      <c r="B55" s="1" t="s">
        <v>47</v>
      </c>
      <c r="C55" s="3">
        <f t="shared" ref="C55:C99" si="3">SUM(D55:E55)</f>
        <v>8820</v>
      </c>
      <c r="D55" s="13">
        <v>8770</v>
      </c>
      <c r="E55" s="29">
        <v>50</v>
      </c>
    </row>
    <row r="56" spans="1:5" ht="15.75" customHeight="1" x14ac:dyDescent="0.2">
      <c r="A56" s="2"/>
      <c r="B56" s="1" t="s">
        <v>48</v>
      </c>
      <c r="C56" s="3">
        <f t="shared" si="3"/>
        <v>6</v>
      </c>
      <c r="D56" s="13">
        <v>4</v>
      </c>
      <c r="E56" s="10">
        <v>2</v>
      </c>
    </row>
    <row r="57" spans="1:5" ht="15.75" customHeight="1" x14ac:dyDescent="0.2">
      <c r="A57" s="2"/>
      <c r="B57" s="1" t="s">
        <v>49</v>
      </c>
      <c r="C57" s="3">
        <f t="shared" si="3"/>
        <v>788</v>
      </c>
      <c r="D57" s="13">
        <v>375</v>
      </c>
      <c r="E57" s="10">
        <v>413</v>
      </c>
    </row>
    <row r="58" spans="1:5" ht="15.75" customHeight="1" x14ac:dyDescent="0.2">
      <c r="A58" s="2"/>
      <c r="B58" s="1" t="s">
        <v>50</v>
      </c>
      <c r="C58" s="3">
        <f t="shared" si="3"/>
        <v>966</v>
      </c>
      <c r="D58" s="13">
        <v>498</v>
      </c>
      <c r="E58" s="10">
        <v>468</v>
      </c>
    </row>
    <row r="59" spans="1:5" ht="15.2" customHeight="1" x14ac:dyDescent="0.2">
      <c r="A59" s="2"/>
      <c r="B59" s="1" t="s">
        <v>172</v>
      </c>
      <c r="C59" s="3">
        <f t="shared" si="3"/>
        <v>10</v>
      </c>
      <c r="D59" s="13">
        <v>5</v>
      </c>
      <c r="E59" s="10">
        <v>5</v>
      </c>
    </row>
    <row r="60" spans="1:5" ht="15.2" customHeight="1" x14ac:dyDescent="0.2">
      <c r="A60" s="2"/>
      <c r="B60" s="1" t="s">
        <v>51</v>
      </c>
      <c r="C60" s="3">
        <f t="shared" si="3"/>
        <v>219</v>
      </c>
      <c r="D60" s="13">
        <v>171</v>
      </c>
      <c r="E60" s="10">
        <v>48</v>
      </c>
    </row>
    <row r="61" spans="1:5" ht="15.2" customHeight="1" x14ac:dyDescent="0.2">
      <c r="A61" s="2"/>
      <c r="B61" s="1" t="s">
        <v>52</v>
      </c>
      <c r="C61" s="3">
        <f t="shared" si="3"/>
        <v>306</v>
      </c>
      <c r="D61" s="13">
        <v>290</v>
      </c>
      <c r="E61" s="10">
        <v>16</v>
      </c>
    </row>
    <row r="62" spans="1:5" ht="15.2" customHeight="1" x14ac:dyDescent="0.2">
      <c r="A62" s="2"/>
      <c r="B62" s="1" t="s">
        <v>53</v>
      </c>
      <c r="C62" s="3">
        <f t="shared" si="3"/>
        <v>602</v>
      </c>
      <c r="D62" s="13">
        <v>306</v>
      </c>
      <c r="E62" s="10">
        <v>296</v>
      </c>
    </row>
    <row r="63" spans="1:5" ht="15.2" customHeight="1" x14ac:dyDescent="0.2">
      <c r="A63" s="2"/>
      <c r="B63" s="1" t="s">
        <v>54</v>
      </c>
      <c r="C63" s="3">
        <f t="shared" si="3"/>
        <v>1</v>
      </c>
      <c r="D63" s="13">
        <v>1</v>
      </c>
      <c r="E63" s="10">
        <v>0</v>
      </c>
    </row>
    <row r="64" spans="1:5" ht="15.75" customHeight="1" x14ac:dyDescent="0.2">
      <c r="A64" s="2"/>
      <c r="B64" s="1" t="s">
        <v>55</v>
      </c>
      <c r="C64" s="3">
        <f t="shared" si="3"/>
        <v>133</v>
      </c>
      <c r="D64" s="13">
        <v>64</v>
      </c>
      <c r="E64" s="10">
        <v>69</v>
      </c>
    </row>
    <row r="65" spans="1:5" ht="15.75" customHeight="1" x14ac:dyDescent="0.2">
      <c r="A65" s="2"/>
      <c r="B65" s="1" t="s">
        <v>56</v>
      </c>
      <c r="C65" s="3">
        <f t="shared" si="3"/>
        <v>48</v>
      </c>
      <c r="D65" s="13">
        <v>25</v>
      </c>
      <c r="E65" s="10">
        <v>23</v>
      </c>
    </row>
    <row r="66" spans="1:5" ht="15.75" customHeight="1" x14ac:dyDescent="0.2">
      <c r="A66" s="2"/>
      <c r="B66" s="1" t="s">
        <v>57</v>
      </c>
      <c r="C66" s="3">
        <f t="shared" si="3"/>
        <v>6751</v>
      </c>
      <c r="D66" s="13">
        <v>6424</v>
      </c>
      <c r="E66" s="29">
        <v>327</v>
      </c>
    </row>
    <row r="67" spans="1:5" ht="16.350000000000001" customHeight="1" x14ac:dyDescent="0.2">
      <c r="A67" s="2"/>
      <c r="B67" s="1" t="s">
        <v>58</v>
      </c>
      <c r="C67" s="3">
        <f t="shared" si="3"/>
        <v>155</v>
      </c>
      <c r="D67" s="13">
        <v>122</v>
      </c>
      <c r="E67" s="10">
        <v>33</v>
      </c>
    </row>
    <row r="68" spans="1:5" ht="16.350000000000001" customHeight="1" x14ac:dyDescent="0.2">
      <c r="A68" s="2"/>
      <c r="B68" s="1" t="s">
        <v>59</v>
      </c>
      <c r="C68" s="3">
        <f t="shared" si="3"/>
        <v>138</v>
      </c>
      <c r="D68" s="13">
        <v>49</v>
      </c>
      <c r="E68" s="10">
        <v>89</v>
      </c>
    </row>
    <row r="69" spans="1:5" ht="16.350000000000001" customHeight="1" x14ac:dyDescent="0.2">
      <c r="A69" s="2"/>
      <c r="B69" s="1" t="s">
        <v>60</v>
      </c>
      <c r="C69" s="3">
        <f t="shared" si="3"/>
        <v>3466</v>
      </c>
      <c r="D69" s="13">
        <v>2811</v>
      </c>
      <c r="E69" s="29">
        <v>655</v>
      </c>
    </row>
    <row r="70" spans="1:5" s="32" customFormat="1" ht="15.2" customHeight="1" x14ac:dyDescent="0.2">
      <c r="A70" s="2"/>
      <c r="B70" s="32" t="s">
        <v>184</v>
      </c>
      <c r="C70" s="3">
        <f t="shared" ref="C70" si="4">SUM(D70:E70)</f>
        <v>1</v>
      </c>
      <c r="D70" s="13">
        <v>1</v>
      </c>
      <c r="E70" s="10">
        <v>0</v>
      </c>
    </row>
    <row r="71" spans="1:5" ht="15.2" customHeight="1" x14ac:dyDescent="0.2">
      <c r="A71" s="2"/>
      <c r="B71" s="1" t="s">
        <v>61</v>
      </c>
      <c r="C71" s="3">
        <f t="shared" si="3"/>
        <v>547</v>
      </c>
      <c r="D71" s="13">
        <v>481</v>
      </c>
      <c r="E71" s="10">
        <v>66</v>
      </c>
    </row>
    <row r="72" spans="1:5" ht="15.2" customHeight="1" x14ac:dyDescent="0.2">
      <c r="A72" s="2"/>
      <c r="B72" s="1" t="s">
        <v>62</v>
      </c>
      <c r="C72" s="3">
        <f t="shared" si="3"/>
        <v>3215</v>
      </c>
      <c r="D72" s="13">
        <v>2510</v>
      </c>
      <c r="E72" s="29">
        <v>705</v>
      </c>
    </row>
    <row r="73" spans="1:5" ht="15.2" customHeight="1" x14ac:dyDescent="0.2">
      <c r="A73" s="2"/>
      <c r="B73" s="1" t="s">
        <v>63</v>
      </c>
      <c r="C73" s="3">
        <f t="shared" si="3"/>
        <v>179</v>
      </c>
      <c r="D73" s="13">
        <v>96</v>
      </c>
      <c r="E73" s="10">
        <v>83</v>
      </c>
    </row>
    <row r="74" spans="1:5" ht="15.2" customHeight="1" x14ac:dyDescent="0.2">
      <c r="A74" s="2"/>
      <c r="B74" s="1" t="s">
        <v>193</v>
      </c>
      <c r="C74" s="3">
        <f t="shared" si="3"/>
        <v>712</v>
      </c>
      <c r="D74" s="13">
        <v>312</v>
      </c>
      <c r="E74" s="10">
        <v>400</v>
      </c>
    </row>
    <row r="75" spans="1:5" ht="15.75" customHeight="1" x14ac:dyDescent="0.2">
      <c r="A75" s="2"/>
      <c r="B75" s="1" t="s">
        <v>64</v>
      </c>
      <c r="C75" s="3">
        <f t="shared" si="3"/>
        <v>36</v>
      </c>
      <c r="D75" s="13">
        <v>18</v>
      </c>
      <c r="E75" s="10">
        <v>18</v>
      </c>
    </row>
    <row r="76" spans="1:5" ht="16.350000000000001" customHeight="1" x14ac:dyDescent="0.2">
      <c r="A76" s="2"/>
      <c r="B76" s="1" t="s">
        <v>65</v>
      </c>
      <c r="C76" s="3">
        <f t="shared" si="3"/>
        <v>2010</v>
      </c>
      <c r="D76" s="13">
        <v>1265</v>
      </c>
      <c r="E76" s="10">
        <v>745</v>
      </c>
    </row>
    <row r="77" spans="1:5" ht="21.95" customHeight="1" x14ac:dyDescent="0.2">
      <c r="A77" s="1" t="s">
        <v>73</v>
      </c>
      <c r="C77" s="3"/>
      <c r="D77" s="13"/>
      <c r="E77" s="10"/>
    </row>
    <row r="78" spans="1:5" ht="16.350000000000001" customHeight="1" x14ac:dyDescent="0.2">
      <c r="A78" s="2"/>
      <c r="B78" s="1" t="s">
        <v>66</v>
      </c>
      <c r="C78" s="3">
        <f t="shared" si="3"/>
        <v>200</v>
      </c>
      <c r="D78" s="13">
        <v>183</v>
      </c>
      <c r="E78" s="10">
        <v>17</v>
      </c>
    </row>
    <row r="79" spans="1:5" ht="16.350000000000001" customHeight="1" x14ac:dyDescent="0.2">
      <c r="A79" s="2"/>
      <c r="B79" s="1" t="s">
        <v>67</v>
      </c>
      <c r="C79" s="3">
        <f t="shared" si="3"/>
        <v>4</v>
      </c>
      <c r="D79" s="13">
        <v>3</v>
      </c>
      <c r="E79" s="10">
        <v>1</v>
      </c>
    </row>
    <row r="80" spans="1:5" ht="16.350000000000001" customHeight="1" x14ac:dyDescent="0.2">
      <c r="A80" s="2"/>
      <c r="B80" s="1" t="s">
        <v>68</v>
      </c>
      <c r="C80" s="3">
        <f t="shared" si="3"/>
        <v>107</v>
      </c>
      <c r="D80" s="13">
        <v>81</v>
      </c>
      <c r="E80" s="10">
        <v>26</v>
      </c>
    </row>
    <row r="81" spans="1:5" ht="16.350000000000001" customHeight="1" x14ac:dyDescent="0.2">
      <c r="A81" s="2"/>
      <c r="B81" s="1" t="s">
        <v>69</v>
      </c>
      <c r="C81" s="3">
        <f t="shared" si="3"/>
        <v>47</v>
      </c>
      <c r="D81" s="13">
        <v>18</v>
      </c>
      <c r="E81" s="10">
        <v>29</v>
      </c>
    </row>
    <row r="82" spans="1:5" ht="16.350000000000001" customHeight="1" x14ac:dyDescent="0.2">
      <c r="A82" s="2"/>
      <c r="B82" s="1" t="s">
        <v>70</v>
      </c>
      <c r="C82" s="3">
        <f t="shared" si="3"/>
        <v>6</v>
      </c>
      <c r="D82" s="13">
        <v>4</v>
      </c>
      <c r="E82" s="10">
        <v>2</v>
      </c>
    </row>
    <row r="83" spans="1:5" ht="16.350000000000001" customHeight="1" x14ac:dyDescent="0.2">
      <c r="A83" s="2"/>
      <c r="B83" s="1" t="s">
        <v>71</v>
      </c>
      <c r="C83" s="3">
        <f t="shared" si="3"/>
        <v>12</v>
      </c>
      <c r="D83" s="13">
        <v>9</v>
      </c>
      <c r="E83" s="10">
        <v>3</v>
      </c>
    </row>
    <row r="84" spans="1:5" ht="16.350000000000001" customHeight="1" x14ac:dyDescent="0.2">
      <c r="A84" s="2"/>
      <c r="B84" s="1" t="s">
        <v>72</v>
      </c>
      <c r="C84" s="3">
        <f t="shared" si="3"/>
        <v>14</v>
      </c>
      <c r="D84" s="13">
        <v>12</v>
      </c>
      <c r="E84" s="10">
        <v>2</v>
      </c>
    </row>
    <row r="85" spans="1:5" ht="16.350000000000001" customHeight="1" x14ac:dyDescent="0.2">
      <c r="A85" s="2"/>
      <c r="B85" s="1" t="s">
        <v>74</v>
      </c>
      <c r="C85" s="3">
        <f t="shared" si="3"/>
        <v>56</v>
      </c>
      <c r="D85" s="13">
        <v>52</v>
      </c>
      <c r="E85" s="10">
        <v>4</v>
      </c>
    </row>
    <row r="86" spans="1:5" ht="16.350000000000001" customHeight="1" x14ac:dyDescent="0.2">
      <c r="A86" s="2"/>
      <c r="B86" s="1" t="s">
        <v>75</v>
      </c>
      <c r="C86" s="3">
        <f t="shared" si="3"/>
        <v>368</v>
      </c>
      <c r="D86" s="13">
        <v>340</v>
      </c>
      <c r="E86" s="29">
        <v>28</v>
      </c>
    </row>
    <row r="87" spans="1:5" ht="16.350000000000001" customHeight="1" x14ac:dyDescent="0.2">
      <c r="A87" s="2"/>
      <c r="B87" s="1" t="s">
        <v>76</v>
      </c>
      <c r="C87" s="3">
        <f t="shared" si="3"/>
        <v>842</v>
      </c>
      <c r="D87" s="13">
        <v>791</v>
      </c>
      <c r="E87" s="29">
        <v>51</v>
      </c>
    </row>
    <row r="88" spans="1:5" ht="16.350000000000001" customHeight="1" x14ac:dyDescent="0.2">
      <c r="A88" s="2"/>
      <c r="B88" s="1" t="s">
        <v>77</v>
      </c>
      <c r="C88" s="3">
        <f t="shared" si="3"/>
        <v>540</v>
      </c>
      <c r="D88" s="13">
        <v>448</v>
      </c>
      <c r="E88" s="29">
        <v>92</v>
      </c>
    </row>
    <row r="89" spans="1:5" ht="16.350000000000001" customHeight="1" x14ac:dyDescent="0.2">
      <c r="A89" s="2"/>
      <c r="B89" s="1" t="s">
        <v>78</v>
      </c>
      <c r="C89" s="3">
        <f t="shared" si="3"/>
        <v>6726</v>
      </c>
      <c r="D89" s="13">
        <v>3410</v>
      </c>
      <c r="E89" s="10">
        <v>3316</v>
      </c>
    </row>
    <row r="90" spans="1:5" ht="16.350000000000001" customHeight="1" x14ac:dyDescent="0.2">
      <c r="A90" s="2"/>
      <c r="B90" s="1" t="s">
        <v>79</v>
      </c>
      <c r="C90" s="3">
        <f t="shared" si="3"/>
        <v>486</v>
      </c>
      <c r="D90" s="13">
        <v>250</v>
      </c>
      <c r="E90" s="10">
        <v>236</v>
      </c>
    </row>
    <row r="91" spans="1:5" ht="16.350000000000001" customHeight="1" x14ac:dyDescent="0.2">
      <c r="B91" s="1" t="s">
        <v>173</v>
      </c>
      <c r="C91" s="3">
        <f t="shared" si="3"/>
        <v>18</v>
      </c>
      <c r="D91" s="13">
        <v>11</v>
      </c>
      <c r="E91" s="10">
        <v>7</v>
      </c>
    </row>
    <row r="92" spans="1:5" ht="16.350000000000001" customHeight="1" x14ac:dyDescent="0.2">
      <c r="B92" s="1" t="s">
        <v>80</v>
      </c>
      <c r="C92" s="3">
        <f t="shared" si="3"/>
        <v>471</v>
      </c>
      <c r="D92" s="13">
        <v>379</v>
      </c>
      <c r="E92" s="10">
        <v>92</v>
      </c>
    </row>
    <row r="93" spans="1:5" ht="16.350000000000001" customHeight="1" x14ac:dyDescent="0.2">
      <c r="B93" s="1" t="s">
        <v>81</v>
      </c>
      <c r="C93" s="3">
        <f t="shared" si="3"/>
        <v>1500</v>
      </c>
      <c r="D93" s="13">
        <v>1379</v>
      </c>
      <c r="E93" s="29">
        <v>121</v>
      </c>
    </row>
    <row r="94" spans="1:5" ht="16.350000000000001" customHeight="1" x14ac:dyDescent="0.2">
      <c r="B94" s="1" t="s">
        <v>82</v>
      </c>
      <c r="C94" s="3">
        <f t="shared" si="3"/>
        <v>11</v>
      </c>
      <c r="D94" s="13">
        <v>6</v>
      </c>
      <c r="E94" s="10">
        <v>5</v>
      </c>
    </row>
    <row r="95" spans="1:5" ht="16.350000000000001" customHeight="1" x14ac:dyDescent="0.2">
      <c r="B95" s="1" t="s">
        <v>83</v>
      </c>
      <c r="C95" s="3">
        <f t="shared" si="3"/>
        <v>75</v>
      </c>
      <c r="D95" s="13">
        <v>49</v>
      </c>
      <c r="E95" s="10">
        <v>26</v>
      </c>
    </row>
    <row r="96" spans="1:5" ht="16.350000000000001" customHeight="1" x14ac:dyDescent="0.2">
      <c r="B96" s="1" t="s">
        <v>84</v>
      </c>
      <c r="C96" s="3">
        <f t="shared" si="3"/>
        <v>618</v>
      </c>
      <c r="D96" s="13">
        <v>275</v>
      </c>
      <c r="E96" s="10">
        <v>343</v>
      </c>
    </row>
    <row r="97" spans="1:5" ht="16.350000000000001" customHeight="1" x14ac:dyDescent="0.2">
      <c r="B97" s="1" t="s">
        <v>85</v>
      </c>
      <c r="C97" s="3">
        <f t="shared" si="3"/>
        <v>2051</v>
      </c>
      <c r="D97" s="13">
        <v>1983</v>
      </c>
      <c r="E97" s="29">
        <v>68</v>
      </c>
    </row>
    <row r="98" spans="1:5" ht="16.350000000000001" customHeight="1" x14ac:dyDescent="0.2">
      <c r="B98" s="1" t="s">
        <v>86</v>
      </c>
      <c r="C98" s="3">
        <f t="shared" si="3"/>
        <v>2219</v>
      </c>
      <c r="D98" s="13">
        <v>2128</v>
      </c>
      <c r="E98" s="10">
        <v>91</v>
      </c>
    </row>
    <row r="99" spans="1:5" ht="16.350000000000001" customHeight="1" x14ac:dyDescent="0.2">
      <c r="B99" s="1" t="s">
        <v>87</v>
      </c>
      <c r="C99" s="3">
        <f t="shared" si="3"/>
        <v>3</v>
      </c>
      <c r="D99" s="13">
        <v>3</v>
      </c>
      <c r="E99" s="10">
        <v>0</v>
      </c>
    </row>
    <row r="100" spans="1:5" ht="21.95" customHeight="1" x14ac:dyDescent="0.2">
      <c r="A100" s="44" t="s">
        <v>88</v>
      </c>
      <c r="B100" s="45" t="s">
        <v>89</v>
      </c>
      <c r="C100" s="11">
        <f>SUM(C101:C148)</f>
        <v>17016</v>
      </c>
      <c r="D100" s="11">
        <f>SUM(D101:D148)</f>
        <v>15688</v>
      </c>
      <c r="E100" s="12">
        <f>SUM(E101:E148)</f>
        <v>1328</v>
      </c>
    </row>
    <row r="101" spans="1:5" ht="16.350000000000001" customHeight="1" x14ac:dyDescent="0.2">
      <c r="A101" s="2"/>
      <c r="B101" s="24" t="s">
        <v>90</v>
      </c>
      <c r="C101" s="16">
        <f t="shared" ref="C101:C171" si="5">SUM(D101:E101)</f>
        <v>1</v>
      </c>
      <c r="D101" s="26">
        <v>1</v>
      </c>
      <c r="E101" s="25">
        <v>0</v>
      </c>
    </row>
    <row r="102" spans="1:5" ht="16.350000000000001" customHeight="1" x14ac:dyDescent="0.2">
      <c r="A102" s="2"/>
      <c r="B102" s="24" t="s">
        <v>91</v>
      </c>
      <c r="C102" s="16">
        <f t="shared" si="5"/>
        <v>7</v>
      </c>
      <c r="D102" s="26">
        <v>4</v>
      </c>
      <c r="E102" s="25">
        <v>3</v>
      </c>
    </row>
    <row r="103" spans="1:5" ht="16.350000000000001" customHeight="1" x14ac:dyDescent="0.2">
      <c r="A103" s="2"/>
      <c r="B103" s="24" t="s">
        <v>92</v>
      </c>
      <c r="C103" s="16">
        <f t="shared" si="5"/>
        <v>5</v>
      </c>
      <c r="D103" s="26">
        <v>3</v>
      </c>
      <c r="E103" s="25">
        <v>2</v>
      </c>
    </row>
    <row r="104" spans="1:5" ht="16.350000000000001" customHeight="1" x14ac:dyDescent="0.2">
      <c r="A104" s="2"/>
      <c r="B104" s="24" t="s">
        <v>93</v>
      </c>
      <c r="C104" s="16">
        <f t="shared" si="5"/>
        <v>4</v>
      </c>
      <c r="D104" s="26">
        <v>4</v>
      </c>
      <c r="E104" s="25">
        <v>0</v>
      </c>
    </row>
    <row r="105" spans="1:5" ht="16.350000000000001" customHeight="1" x14ac:dyDescent="0.2">
      <c r="A105" s="2"/>
      <c r="B105" s="24" t="s">
        <v>94</v>
      </c>
      <c r="C105" s="16">
        <f t="shared" si="5"/>
        <v>1</v>
      </c>
      <c r="D105" s="26">
        <v>1</v>
      </c>
      <c r="E105" s="25">
        <v>0</v>
      </c>
    </row>
    <row r="106" spans="1:5" ht="16.350000000000001" customHeight="1" x14ac:dyDescent="0.2">
      <c r="A106" s="2"/>
      <c r="B106" s="24" t="s">
        <v>95</v>
      </c>
      <c r="C106" s="16">
        <f t="shared" si="5"/>
        <v>3</v>
      </c>
      <c r="D106" s="26">
        <v>0</v>
      </c>
      <c r="E106" s="25">
        <v>3</v>
      </c>
    </row>
    <row r="107" spans="1:5" ht="16.350000000000001" customHeight="1" x14ac:dyDescent="0.2">
      <c r="A107" s="2"/>
      <c r="B107" s="24" t="s">
        <v>96</v>
      </c>
      <c r="C107" s="16">
        <f t="shared" si="5"/>
        <v>3</v>
      </c>
      <c r="D107" s="26">
        <v>3</v>
      </c>
      <c r="E107" s="25">
        <v>0</v>
      </c>
    </row>
    <row r="108" spans="1:5" ht="16.350000000000001" customHeight="1" x14ac:dyDescent="0.2">
      <c r="A108" s="2"/>
      <c r="B108" s="24" t="s">
        <v>97</v>
      </c>
      <c r="C108" s="16">
        <f t="shared" si="5"/>
        <v>1097</v>
      </c>
      <c r="D108" s="26">
        <v>679</v>
      </c>
      <c r="E108" s="25">
        <v>418</v>
      </c>
    </row>
    <row r="109" spans="1:5" ht="16.350000000000001" customHeight="1" x14ac:dyDescent="0.2">
      <c r="A109" s="2"/>
      <c r="B109" s="24" t="s">
        <v>183</v>
      </c>
      <c r="C109" s="16">
        <f t="shared" si="5"/>
        <v>69</v>
      </c>
      <c r="D109" s="26">
        <v>49</v>
      </c>
      <c r="E109" s="25">
        <v>20</v>
      </c>
    </row>
    <row r="110" spans="1:5" ht="16.350000000000001" customHeight="1" x14ac:dyDescent="0.2">
      <c r="A110" s="2"/>
      <c r="B110" s="24" t="s">
        <v>98</v>
      </c>
      <c r="C110" s="16">
        <f t="shared" si="5"/>
        <v>21</v>
      </c>
      <c r="D110" s="26">
        <v>14</v>
      </c>
      <c r="E110" s="25">
        <v>7</v>
      </c>
    </row>
    <row r="111" spans="1:5" ht="21.95" customHeight="1" x14ac:dyDescent="0.2">
      <c r="A111" s="44" t="s">
        <v>109</v>
      </c>
      <c r="B111" s="45" t="s">
        <v>89</v>
      </c>
      <c r="C111" s="16"/>
      <c r="D111" s="26"/>
      <c r="E111" s="25"/>
    </row>
    <row r="112" spans="1:5" ht="16.5" customHeight="1" x14ac:dyDescent="0.2">
      <c r="A112" s="2"/>
      <c r="B112" s="24" t="s">
        <v>174</v>
      </c>
      <c r="C112" s="16">
        <f t="shared" si="5"/>
        <v>419</v>
      </c>
      <c r="D112" s="26">
        <v>380</v>
      </c>
      <c r="E112" s="25">
        <v>39</v>
      </c>
    </row>
    <row r="113" spans="1:5" ht="16.5" customHeight="1" x14ac:dyDescent="0.2">
      <c r="A113" s="2"/>
      <c r="B113" s="24" t="s">
        <v>99</v>
      </c>
      <c r="C113" s="16">
        <f t="shared" si="5"/>
        <v>2</v>
      </c>
      <c r="D113" s="26">
        <v>2</v>
      </c>
      <c r="E113" s="25">
        <v>0</v>
      </c>
    </row>
    <row r="114" spans="1:5" ht="16.350000000000001" customHeight="1" x14ac:dyDescent="0.2">
      <c r="A114" s="2"/>
      <c r="B114" s="24" t="s">
        <v>100</v>
      </c>
      <c r="C114" s="16">
        <f t="shared" si="5"/>
        <v>8147</v>
      </c>
      <c r="D114" s="26">
        <v>7982</v>
      </c>
      <c r="E114" s="25">
        <v>165</v>
      </c>
    </row>
    <row r="115" spans="1:5" ht="16.5" customHeight="1" x14ac:dyDescent="0.2">
      <c r="A115" s="2"/>
      <c r="B115" s="24" t="s">
        <v>101</v>
      </c>
      <c r="C115" s="16">
        <f t="shared" si="5"/>
        <v>173</v>
      </c>
      <c r="D115" s="26">
        <v>172</v>
      </c>
      <c r="E115" s="25">
        <v>1</v>
      </c>
    </row>
    <row r="116" spans="1:5" s="37" customFormat="1" ht="16.5" customHeight="1" x14ac:dyDescent="0.2">
      <c r="A116" s="2"/>
      <c r="B116" s="38" t="s">
        <v>190</v>
      </c>
      <c r="C116" s="16"/>
      <c r="D116" s="26"/>
      <c r="E116" s="25"/>
    </row>
    <row r="117" spans="1:5" s="39" customFormat="1" ht="16.5" customHeight="1" x14ac:dyDescent="0.2">
      <c r="B117" s="39" t="s">
        <v>191</v>
      </c>
      <c r="C117" s="40">
        <f t="shared" ref="C117:C118" si="6">SUM(D117:E117)</f>
        <v>3</v>
      </c>
      <c r="D117" s="41">
        <v>0</v>
      </c>
      <c r="E117" s="28">
        <v>3</v>
      </c>
    </row>
    <row r="118" spans="1:5" s="32" customFormat="1" ht="16.5" customHeight="1" x14ac:dyDescent="0.2">
      <c r="B118" s="36" t="s">
        <v>185</v>
      </c>
      <c r="C118" s="3">
        <f t="shared" si="6"/>
        <v>1</v>
      </c>
      <c r="D118" s="26">
        <v>1</v>
      </c>
      <c r="E118" s="25">
        <v>0</v>
      </c>
    </row>
    <row r="119" spans="1:5" ht="16.5" customHeight="1" x14ac:dyDescent="0.2">
      <c r="A119" s="2"/>
      <c r="B119" s="24" t="s">
        <v>102</v>
      </c>
      <c r="C119" s="16">
        <f t="shared" si="5"/>
        <v>4323</v>
      </c>
      <c r="D119" s="26">
        <v>4139</v>
      </c>
      <c r="E119" s="25">
        <v>184</v>
      </c>
    </row>
    <row r="120" spans="1:5" ht="16.5" customHeight="1" x14ac:dyDescent="0.2">
      <c r="A120" s="2"/>
      <c r="B120" s="24" t="s">
        <v>103</v>
      </c>
      <c r="C120" s="16">
        <f t="shared" si="5"/>
        <v>820</v>
      </c>
      <c r="D120" s="26">
        <v>766</v>
      </c>
      <c r="E120" s="25">
        <v>54</v>
      </c>
    </row>
    <row r="121" spans="1:5" ht="16.5" customHeight="1" x14ac:dyDescent="0.2">
      <c r="A121" s="2"/>
      <c r="B121" s="24" t="s">
        <v>104</v>
      </c>
      <c r="C121" s="16">
        <f t="shared" si="5"/>
        <v>3</v>
      </c>
      <c r="D121" s="26">
        <v>3</v>
      </c>
      <c r="E121" s="25">
        <v>0</v>
      </c>
    </row>
    <row r="122" spans="1:5" ht="16.5" customHeight="1" x14ac:dyDescent="0.2">
      <c r="A122" s="2"/>
      <c r="B122" s="24" t="s">
        <v>105</v>
      </c>
      <c r="C122" s="16">
        <f t="shared" si="5"/>
        <v>17</v>
      </c>
      <c r="D122" s="26">
        <v>11</v>
      </c>
      <c r="E122" s="25">
        <v>6</v>
      </c>
    </row>
    <row r="123" spans="1:5" ht="16.5" customHeight="1" x14ac:dyDescent="0.2">
      <c r="A123" s="2"/>
      <c r="B123" s="24" t="s">
        <v>106</v>
      </c>
      <c r="C123" s="16">
        <f t="shared" si="5"/>
        <v>542</v>
      </c>
      <c r="D123" s="26">
        <v>319</v>
      </c>
      <c r="E123" s="25">
        <v>223</v>
      </c>
    </row>
    <row r="124" spans="1:5" ht="16.5" customHeight="1" x14ac:dyDescent="0.2">
      <c r="A124" s="2"/>
      <c r="B124" s="24" t="s">
        <v>107</v>
      </c>
      <c r="C124" s="16">
        <f t="shared" si="5"/>
        <v>134</v>
      </c>
      <c r="D124" s="26">
        <v>107</v>
      </c>
      <c r="E124" s="25">
        <v>27</v>
      </c>
    </row>
    <row r="125" spans="1:5" ht="16.5" customHeight="1" x14ac:dyDescent="0.2">
      <c r="A125" s="2"/>
      <c r="B125" s="24" t="s">
        <v>108</v>
      </c>
      <c r="C125" s="16">
        <f t="shared" si="5"/>
        <v>16</v>
      </c>
      <c r="D125" s="26">
        <v>12</v>
      </c>
      <c r="E125" s="25">
        <v>4</v>
      </c>
    </row>
    <row r="126" spans="1:5" ht="16.5" customHeight="1" x14ac:dyDescent="0.2">
      <c r="A126" s="2"/>
      <c r="B126" s="24" t="s">
        <v>110</v>
      </c>
      <c r="C126" s="16">
        <f t="shared" si="5"/>
        <v>4</v>
      </c>
      <c r="D126" s="26">
        <v>2</v>
      </c>
      <c r="E126" s="25">
        <v>2</v>
      </c>
    </row>
    <row r="127" spans="1:5" ht="16.5" customHeight="1" x14ac:dyDescent="0.2">
      <c r="A127" s="2"/>
      <c r="B127" s="24" t="s">
        <v>111</v>
      </c>
      <c r="C127" s="16">
        <f t="shared" si="5"/>
        <v>2</v>
      </c>
      <c r="D127" s="26">
        <v>2</v>
      </c>
      <c r="E127" s="25">
        <v>0</v>
      </c>
    </row>
    <row r="128" spans="1:5" ht="16.5" customHeight="1" x14ac:dyDescent="0.2">
      <c r="A128" s="2"/>
      <c r="B128" s="24" t="s">
        <v>112</v>
      </c>
      <c r="C128" s="16">
        <f t="shared" si="5"/>
        <v>4</v>
      </c>
      <c r="D128" s="26">
        <v>3</v>
      </c>
      <c r="E128" s="25">
        <v>1</v>
      </c>
    </row>
    <row r="129" spans="1:5" ht="16.5" customHeight="1" x14ac:dyDescent="0.2">
      <c r="A129" s="2"/>
      <c r="B129" s="24" t="s">
        <v>113</v>
      </c>
      <c r="C129" s="16">
        <f t="shared" si="5"/>
        <v>9</v>
      </c>
      <c r="D129" s="26">
        <v>7</v>
      </c>
      <c r="E129" s="25">
        <v>2</v>
      </c>
    </row>
    <row r="130" spans="1:5" ht="16.5" customHeight="1" x14ac:dyDescent="0.2">
      <c r="A130" s="2"/>
      <c r="B130" s="24" t="s">
        <v>114</v>
      </c>
      <c r="C130" s="16">
        <f t="shared" si="5"/>
        <v>49</v>
      </c>
      <c r="D130" s="26">
        <v>38</v>
      </c>
      <c r="E130" s="25">
        <v>11</v>
      </c>
    </row>
    <row r="131" spans="1:5" ht="16.5" customHeight="1" x14ac:dyDescent="0.2">
      <c r="A131" s="2"/>
      <c r="B131" s="24" t="s">
        <v>115</v>
      </c>
      <c r="C131" s="16">
        <f t="shared" si="5"/>
        <v>6</v>
      </c>
      <c r="D131" s="26">
        <v>1</v>
      </c>
      <c r="E131" s="25">
        <v>5</v>
      </c>
    </row>
    <row r="132" spans="1:5" ht="16.5" customHeight="1" x14ac:dyDescent="0.2">
      <c r="A132" s="2"/>
      <c r="B132" s="24" t="s">
        <v>116</v>
      </c>
      <c r="C132" s="16">
        <f t="shared" si="5"/>
        <v>41</v>
      </c>
      <c r="D132" s="26">
        <v>38</v>
      </c>
      <c r="E132" s="25">
        <v>3</v>
      </c>
    </row>
    <row r="133" spans="1:5" ht="16.350000000000001" customHeight="1" x14ac:dyDescent="0.2">
      <c r="A133" s="2"/>
      <c r="B133" s="24" t="s">
        <v>117</v>
      </c>
      <c r="C133" s="16">
        <f t="shared" si="5"/>
        <v>1</v>
      </c>
      <c r="D133" s="26">
        <v>1</v>
      </c>
      <c r="E133" s="25">
        <v>0</v>
      </c>
    </row>
    <row r="134" spans="1:5" ht="16.350000000000001" customHeight="1" x14ac:dyDescent="0.2">
      <c r="A134" s="2"/>
      <c r="B134" s="24" t="s">
        <v>118</v>
      </c>
      <c r="C134" s="16">
        <f t="shared" si="5"/>
        <v>50</v>
      </c>
      <c r="D134" s="26">
        <v>48</v>
      </c>
      <c r="E134" s="25">
        <v>2</v>
      </c>
    </row>
    <row r="135" spans="1:5" ht="16.5" customHeight="1" x14ac:dyDescent="0.2">
      <c r="A135" s="2"/>
      <c r="B135" s="24" t="s">
        <v>119</v>
      </c>
      <c r="C135" s="16">
        <f t="shared" si="5"/>
        <v>4</v>
      </c>
      <c r="D135" s="26">
        <v>4</v>
      </c>
      <c r="E135" s="25">
        <v>0</v>
      </c>
    </row>
    <row r="136" spans="1:5" ht="16.5" customHeight="1" x14ac:dyDescent="0.2">
      <c r="A136" s="2"/>
      <c r="B136" s="24" t="s">
        <v>120</v>
      </c>
      <c r="C136" s="16">
        <f t="shared" si="5"/>
        <v>2</v>
      </c>
      <c r="D136" s="26">
        <v>2</v>
      </c>
      <c r="E136" s="25">
        <v>0</v>
      </c>
    </row>
    <row r="137" spans="1:5" ht="16.5" customHeight="1" x14ac:dyDescent="0.2">
      <c r="A137" s="2"/>
      <c r="B137" s="24" t="s">
        <v>121</v>
      </c>
      <c r="C137" s="16">
        <f t="shared" si="5"/>
        <v>2</v>
      </c>
      <c r="D137" s="26">
        <v>1</v>
      </c>
      <c r="E137" s="25">
        <v>1</v>
      </c>
    </row>
    <row r="138" spans="1:5" s="32" customFormat="1" ht="16.5" customHeight="1" x14ac:dyDescent="0.2">
      <c r="B138" s="32" t="s">
        <v>186</v>
      </c>
      <c r="C138" s="3">
        <f t="shared" ref="C138" si="7">SUM(D138:E138)</f>
        <v>1</v>
      </c>
      <c r="D138" s="26">
        <v>1</v>
      </c>
      <c r="E138" s="25">
        <v>0</v>
      </c>
    </row>
    <row r="139" spans="1:5" ht="16.5" customHeight="1" x14ac:dyDescent="0.2">
      <c r="A139" s="2"/>
      <c r="B139" s="24" t="s">
        <v>122</v>
      </c>
      <c r="C139" s="16">
        <f t="shared" si="5"/>
        <v>17</v>
      </c>
      <c r="D139" s="26">
        <v>9</v>
      </c>
      <c r="E139" s="25">
        <v>8</v>
      </c>
    </row>
    <row r="140" spans="1:5" ht="16.5" customHeight="1" x14ac:dyDescent="0.2">
      <c r="A140" s="2"/>
      <c r="B140" s="24" t="s">
        <v>123</v>
      </c>
      <c r="C140" s="16">
        <f t="shared" si="5"/>
        <v>3</v>
      </c>
      <c r="D140" s="26">
        <v>3</v>
      </c>
      <c r="E140" s="25">
        <v>0</v>
      </c>
    </row>
    <row r="141" spans="1:5" ht="16.5" customHeight="1" x14ac:dyDescent="0.2">
      <c r="A141" s="2"/>
      <c r="B141" s="24" t="s">
        <v>124</v>
      </c>
      <c r="C141" s="16">
        <f t="shared" si="5"/>
        <v>155</v>
      </c>
      <c r="D141" s="26">
        <v>151</v>
      </c>
      <c r="E141" s="25">
        <v>4</v>
      </c>
    </row>
    <row r="142" spans="1:5" ht="16.5" customHeight="1" x14ac:dyDescent="0.2">
      <c r="A142" s="2"/>
      <c r="B142" s="24" t="s">
        <v>125</v>
      </c>
      <c r="C142" s="16">
        <f t="shared" si="5"/>
        <v>66</v>
      </c>
      <c r="D142" s="26">
        <v>45</v>
      </c>
      <c r="E142" s="25">
        <v>21</v>
      </c>
    </row>
    <row r="143" spans="1:5" ht="16.5" customHeight="1" x14ac:dyDescent="0.2">
      <c r="A143" s="2"/>
      <c r="B143" s="24" t="s">
        <v>126</v>
      </c>
      <c r="C143" s="16">
        <f t="shared" si="5"/>
        <v>1</v>
      </c>
      <c r="D143" s="26">
        <v>0</v>
      </c>
      <c r="E143" s="25">
        <v>1</v>
      </c>
    </row>
    <row r="144" spans="1:5" ht="16.5" customHeight="1" x14ac:dyDescent="0.2">
      <c r="A144" s="2"/>
      <c r="B144" s="24" t="s">
        <v>127</v>
      </c>
      <c r="C144" s="16">
        <f t="shared" si="5"/>
        <v>316</v>
      </c>
      <c r="D144" s="26">
        <v>276</v>
      </c>
      <c r="E144" s="25">
        <v>40</v>
      </c>
    </row>
    <row r="145" spans="1:5" s="34" customFormat="1" ht="21.75" customHeight="1" x14ac:dyDescent="0.2">
      <c r="A145" s="44" t="s">
        <v>109</v>
      </c>
      <c r="B145" s="45"/>
      <c r="C145" s="16"/>
      <c r="D145" s="26"/>
      <c r="E145" s="25"/>
    </row>
    <row r="146" spans="1:5" ht="16.5" customHeight="1" x14ac:dyDescent="0.2">
      <c r="A146" s="2"/>
      <c r="B146" s="24" t="s">
        <v>175</v>
      </c>
      <c r="C146" s="16">
        <f>SUM(D146:E146)</f>
        <v>376</v>
      </c>
      <c r="D146" s="26">
        <v>323</v>
      </c>
      <c r="E146" s="25">
        <v>53</v>
      </c>
    </row>
    <row r="147" spans="1:5" ht="16.5" customHeight="1" x14ac:dyDescent="0.2">
      <c r="A147" s="2"/>
      <c r="B147" s="24" t="s">
        <v>128</v>
      </c>
      <c r="C147" s="16">
        <f t="shared" si="5"/>
        <v>94</v>
      </c>
      <c r="D147" s="26">
        <v>79</v>
      </c>
      <c r="E147" s="25">
        <v>15</v>
      </c>
    </row>
    <row r="148" spans="1:5" ht="16.5" customHeight="1" x14ac:dyDescent="0.2">
      <c r="A148" s="2"/>
      <c r="B148" s="24" t="s">
        <v>129</v>
      </c>
      <c r="C148" s="16">
        <f t="shared" si="5"/>
        <v>2</v>
      </c>
      <c r="D148" s="26">
        <v>2</v>
      </c>
      <c r="E148" s="25">
        <v>0</v>
      </c>
    </row>
    <row r="149" spans="1:5" ht="21.95" customHeight="1" x14ac:dyDescent="0.2">
      <c r="A149" s="1" t="s">
        <v>130</v>
      </c>
      <c r="B149" s="24"/>
      <c r="C149" s="16">
        <f>SUM(C150:C185)</f>
        <v>1365</v>
      </c>
      <c r="D149" s="11">
        <f>SUM(D150:D185)</f>
        <v>1171</v>
      </c>
      <c r="E149" s="15">
        <f>SUM(E150:E185)</f>
        <v>194</v>
      </c>
    </row>
    <row r="150" spans="1:5" ht="15.95" customHeight="1" x14ac:dyDescent="0.2">
      <c r="B150" s="24" t="s">
        <v>131</v>
      </c>
      <c r="C150" s="16">
        <f t="shared" si="5"/>
        <v>4</v>
      </c>
      <c r="D150" s="26">
        <v>3</v>
      </c>
      <c r="E150" s="25">
        <v>1</v>
      </c>
    </row>
    <row r="151" spans="1:5" ht="15.95" customHeight="1" x14ac:dyDescent="0.2">
      <c r="B151" s="24" t="s">
        <v>132</v>
      </c>
      <c r="C151" s="16">
        <f t="shared" si="5"/>
        <v>13</v>
      </c>
      <c r="D151" s="26">
        <v>12</v>
      </c>
      <c r="E151" s="25">
        <v>1</v>
      </c>
    </row>
    <row r="152" spans="1:5" ht="15.95" customHeight="1" x14ac:dyDescent="0.2">
      <c r="B152" s="24" t="s">
        <v>133</v>
      </c>
      <c r="C152" s="16">
        <f t="shared" si="5"/>
        <v>4</v>
      </c>
      <c r="D152" s="26">
        <v>3</v>
      </c>
      <c r="E152" s="25">
        <v>1</v>
      </c>
    </row>
    <row r="153" spans="1:5" ht="15.95" customHeight="1" x14ac:dyDescent="0.2">
      <c r="B153" s="24" t="s">
        <v>134</v>
      </c>
      <c r="C153" s="16">
        <f t="shared" si="5"/>
        <v>2</v>
      </c>
      <c r="D153" s="26">
        <v>1</v>
      </c>
      <c r="E153" s="25">
        <v>1</v>
      </c>
    </row>
    <row r="154" spans="1:5" ht="15.95" customHeight="1" x14ac:dyDescent="0.2">
      <c r="B154" s="24" t="s">
        <v>135</v>
      </c>
      <c r="C154" s="16">
        <f t="shared" si="5"/>
        <v>46</v>
      </c>
      <c r="D154" s="26">
        <v>44</v>
      </c>
      <c r="E154" s="25">
        <v>2</v>
      </c>
    </row>
    <row r="155" spans="1:5" ht="15.95" customHeight="1" x14ac:dyDescent="0.2">
      <c r="B155" s="24" t="s">
        <v>136</v>
      </c>
      <c r="C155" s="16">
        <f t="shared" si="5"/>
        <v>3</v>
      </c>
      <c r="D155" s="26">
        <v>3</v>
      </c>
      <c r="E155" s="25">
        <v>0</v>
      </c>
    </row>
    <row r="156" spans="1:5" s="32" customFormat="1" ht="15.95" customHeight="1" x14ac:dyDescent="0.2">
      <c r="B156" s="33" t="s">
        <v>187</v>
      </c>
      <c r="C156" s="16">
        <f t="shared" si="5"/>
        <v>1</v>
      </c>
      <c r="D156" s="26">
        <v>1</v>
      </c>
      <c r="E156" s="25">
        <v>0</v>
      </c>
    </row>
    <row r="157" spans="1:5" ht="15.95" customHeight="1" x14ac:dyDescent="0.2">
      <c r="B157" s="24" t="s">
        <v>176</v>
      </c>
      <c r="C157" s="16">
        <f t="shared" si="5"/>
        <v>22</v>
      </c>
      <c r="D157" s="26">
        <v>17</v>
      </c>
      <c r="E157" s="25">
        <v>5</v>
      </c>
    </row>
    <row r="158" spans="1:5" ht="15.95" customHeight="1" x14ac:dyDescent="0.2">
      <c r="B158" s="24" t="s">
        <v>137</v>
      </c>
      <c r="C158" s="16">
        <f t="shared" si="5"/>
        <v>46</v>
      </c>
      <c r="D158" s="26">
        <v>46</v>
      </c>
      <c r="E158" s="25">
        <v>0</v>
      </c>
    </row>
    <row r="159" spans="1:5" ht="15.95" customHeight="1" x14ac:dyDescent="0.2">
      <c r="B159" s="24" t="s">
        <v>138</v>
      </c>
      <c r="C159" s="16">
        <f t="shared" si="5"/>
        <v>52</v>
      </c>
      <c r="D159" s="26">
        <v>52</v>
      </c>
      <c r="E159" s="25">
        <v>0</v>
      </c>
    </row>
    <row r="160" spans="1:5" ht="15.95" customHeight="1" x14ac:dyDescent="0.2">
      <c r="B160" s="24" t="s">
        <v>139</v>
      </c>
      <c r="C160" s="16">
        <f t="shared" si="5"/>
        <v>3</v>
      </c>
      <c r="D160" s="26">
        <v>2</v>
      </c>
      <c r="E160" s="25">
        <v>1</v>
      </c>
    </row>
    <row r="161" spans="2:5" ht="15.95" customHeight="1" x14ac:dyDescent="0.2">
      <c r="B161" s="24" t="s">
        <v>140</v>
      </c>
      <c r="C161" s="16">
        <f t="shared" si="5"/>
        <v>45</v>
      </c>
      <c r="D161" s="26">
        <v>45</v>
      </c>
      <c r="E161" s="25">
        <v>0</v>
      </c>
    </row>
    <row r="162" spans="2:5" ht="15.95" customHeight="1" x14ac:dyDescent="0.2">
      <c r="B162" s="24" t="s">
        <v>141</v>
      </c>
      <c r="C162" s="16">
        <f t="shared" si="5"/>
        <v>1</v>
      </c>
      <c r="D162" s="26">
        <v>1</v>
      </c>
      <c r="E162" s="25">
        <v>0</v>
      </c>
    </row>
    <row r="163" spans="2:5" ht="15.95" customHeight="1" x14ac:dyDescent="0.2">
      <c r="B163" s="24" t="s">
        <v>142</v>
      </c>
      <c r="C163" s="16">
        <f t="shared" si="5"/>
        <v>15</v>
      </c>
      <c r="D163" s="26">
        <v>15</v>
      </c>
      <c r="E163" s="25">
        <v>0</v>
      </c>
    </row>
    <row r="164" spans="2:5" ht="15.95" customHeight="1" x14ac:dyDescent="0.2">
      <c r="B164" s="24" t="s">
        <v>143</v>
      </c>
      <c r="C164" s="16">
        <f t="shared" si="5"/>
        <v>3</v>
      </c>
      <c r="D164" s="26">
        <v>2</v>
      </c>
      <c r="E164" s="25">
        <v>1</v>
      </c>
    </row>
    <row r="165" spans="2:5" ht="15.95" customHeight="1" x14ac:dyDescent="0.2">
      <c r="B165" s="24" t="s">
        <v>144</v>
      </c>
      <c r="C165" s="16">
        <f t="shared" si="5"/>
        <v>29</v>
      </c>
      <c r="D165" s="26">
        <v>22</v>
      </c>
      <c r="E165" s="25">
        <v>7</v>
      </c>
    </row>
    <row r="166" spans="2:5" ht="15.95" customHeight="1" x14ac:dyDescent="0.2">
      <c r="B166" s="24" t="s">
        <v>145</v>
      </c>
      <c r="C166" s="16">
        <f t="shared" si="5"/>
        <v>21</v>
      </c>
      <c r="D166" s="26">
        <v>15</v>
      </c>
      <c r="E166" s="25">
        <v>6</v>
      </c>
    </row>
    <row r="167" spans="2:5" ht="15.95" customHeight="1" x14ac:dyDescent="0.2">
      <c r="B167" s="24" t="s">
        <v>146</v>
      </c>
      <c r="C167" s="16">
        <f t="shared" si="5"/>
        <v>21</v>
      </c>
      <c r="D167" s="26">
        <v>21</v>
      </c>
      <c r="E167" s="25">
        <v>0</v>
      </c>
    </row>
    <row r="168" spans="2:5" ht="15.95" customHeight="1" x14ac:dyDescent="0.2">
      <c r="B168" s="24" t="s">
        <v>147</v>
      </c>
      <c r="C168" s="16">
        <f t="shared" si="5"/>
        <v>5</v>
      </c>
      <c r="D168" s="26">
        <v>5</v>
      </c>
      <c r="E168" s="25">
        <v>0</v>
      </c>
    </row>
    <row r="169" spans="2:5" ht="15.95" customHeight="1" x14ac:dyDescent="0.2">
      <c r="B169" s="24" t="s">
        <v>148</v>
      </c>
      <c r="C169" s="16">
        <f t="shared" si="5"/>
        <v>3</v>
      </c>
      <c r="D169" s="26">
        <v>3</v>
      </c>
      <c r="E169" s="25">
        <v>0</v>
      </c>
    </row>
    <row r="170" spans="2:5" ht="15.95" customHeight="1" x14ac:dyDescent="0.2">
      <c r="B170" s="24" t="s">
        <v>149</v>
      </c>
      <c r="C170" s="16">
        <f t="shared" si="5"/>
        <v>1</v>
      </c>
      <c r="D170" s="26">
        <v>1</v>
      </c>
      <c r="E170" s="25">
        <v>0</v>
      </c>
    </row>
    <row r="171" spans="2:5" ht="15.95" customHeight="1" x14ac:dyDescent="0.2">
      <c r="B171" s="24" t="s">
        <v>177</v>
      </c>
      <c r="C171" s="16">
        <f t="shared" si="5"/>
        <v>8</v>
      </c>
      <c r="D171" s="26">
        <v>6</v>
      </c>
      <c r="E171" s="25">
        <v>2</v>
      </c>
    </row>
    <row r="172" spans="2:5" ht="15.95" customHeight="1" x14ac:dyDescent="0.2">
      <c r="B172" s="24" t="s">
        <v>150</v>
      </c>
      <c r="C172" s="16">
        <f t="shared" ref="C172:C185" si="8">SUM(D172:E172)</f>
        <v>19</v>
      </c>
      <c r="D172" s="26">
        <v>19</v>
      </c>
      <c r="E172" s="25">
        <v>0</v>
      </c>
    </row>
    <row r="173" spans="2:5" ht="15.95" customHeight="1" x14ac:dyDescent="0.2">
      <c r="B173" s="24" t="s">
        <v>178</v>
      </c>
      <c r="C173" s="16">
        <f t="shared" si="8"/>
        <v>907</v>
      </c>
      <c r="D173" s="26">
        <v>751</v>
      </c>
      <c r="E173" s="25">
        <v>156</v>
      </c>
    </row>
    <row r="174" spans="2:5" ht="15.95" customHeight="1" x14ac:dyDescent="0.2">
      <c r="B174" s="24" t="s">
        <v>179</v>
      </c>
      <c r="C174" s="16">
        <f t="shared" si="8"/>
        <v>1</v>
      </c>
      <c r="D174" s="26">
        <v>1</v>
      </c>
      <c r="E174" s="25">
        <v>0</v>
      </c>
    </row>
    <row r="175" spans="2:5" ht="15.95" customHeight="1" x14ac:dyDescent="0.2">
      <c r="B175" s="24" t="s">
        <v>180</v>
      </c>
      <c r="C175" s="16">
        <f t="shared" si="8"/>
        <v>1</v>
      </c>
      <c r="D175" s="26">
        <v>1</v>
      </c>
      <c r="E175" s="25">
        <v>0</v>
      </c>
    </row>
    <row r="176" spans="2:5" ht="15.95" customHeight="1" x14ac:dyDescent="0.2">
      <c r="B176" s="24" t="s">
        <v>151</v>
      </c>
      <c r="C176" s="16">
        <f t="shared" si="8"/>
        <v>2</v>
      </c>
      <c r="D176" s="26">
        <v>1</v>
      </c>
      <c r="E176" s="25">
        <v>1</v>
      </c>
    </row>
    <row r="177" spans="1:5" ht="15.95" customHeight="1" x14ac:dyDescent="0.2">
      <c r="B177" s="24" t="s">
        <v>152</v>
      </c>
      <c r="C177" s="16">
        <f t="shared" si="8"/>
        <v>2</v>
      </c>
      <c r="D177" s="26">
        <v>1</v>
      </c>
      <c r="E177" s="25">
        <v>1</v>
      </c>
    </row>
    <row r="178" spans="1:5" ht="15.95" customHeight="1" x14ac:dyDescent="0.2">
      <c r="B178" s="24" t="s">
        <v>153</v>
      </c>
      <c r="C178" s="16">
        <f t="shared" si="8"/>
        <v>2</v>
      </c>
      <c r="D178" s="26">
        <v>2</v>
      </c>
      <c r="E178" s="25">
        <v>0</v>
      </c>
    </row>
    <row r="179" spans="1:5" s="34" customFormat="1" ht="22.5" customHeight="1" x14ac:dyDescent="0.2">
      <c r="A179" s="34" t="s">
        <v>189</v>
      </c>
      <c r="B179" s="35"/>
      <c r="C179" s="16"/>
      <c r="D179" s="26"/>
      <c r="E179" s="25"/>
    </row>
    <row r="180" spans="1:5" ht="15.95" customHeight="1" x14ac:dyDescent="0.2">
      <c r="B180" s="24" t="s">
        <v>154</v>
      </c>
      <c r="C180" s="16">
        <f t="shared" si="8"/>
        <v>2</v>
      </c>
      <c r="D180" s="26">
        <v>2</v>
      </c>
      <c r="E180" s="25">
        <v>0</v>
      </c>
    </row>
    <row r="181" spans="1:5" ht="15.95" customHeight="1" x14ac:dyDescent="0.2">
      <c r="B181" s="24" t="s">
        <v>155</v>
      </c>
      <c r="C181" s="16">
        <f t="shared" si="8"/>
        <v>55</v>
      </c>
      <c r="D181" s="26">
        <v>54</v>
      </c>
      <c r="E181" s="25">
        <v>1</v>
      </c>
    </row>
    <row r="182" spans="1:5" ht="15.95" customHeight="1" x14ac:dyDescent="0.2">
      <c r="B182" s="24" t="s">
        <v>156</v>
      </c>
      <c r="C182" s="16">
        <f t="shared" si="8"/>
        <v>3</v>
      </c>
      <c r="D182" s="26">
        <v>2</v>
      </c>
      <c r="E182" s="25">
        <v>1</v>
      </c>
    </row>
    <row r="183" spans="1:5" ht="15.95" customHeight="1" x14ac:dyDescent="0.2">
      <c r="B183" s="24" t="s">
        <v>157</v>
      </c>
      <c r="C183" s="16">
        <f t="shared" si="8"/>
        <v>14</v>
      </c>
      <c r="D183" s="26">
        <v>11</v>
      </c>
      <c r="E183" s="25">
        <v>3</v>
      </c>
    </row>
    <row r="184" spans="1:5" ht="15.95" customHeight="1" x14ac:dyDescent="0.2">
      <c r="B184" s="24" t="s">
        <v>158</v>
      </c>
      <c r="C184" s="16">
        <f t="shared" si="8"/>
        <v>2</v>
      </c>
      <c r="D184" s="26">
        <v>2</v>
      </c>
      <c r="E184" s="25">
        <v>0</v>
      </c>
    </row>
    <row r="185" spans="1:5" ht="15.95" customHeight="1" x14ac:dyDescent="0.2">
      <c r="B185" s="24" t="s">
        <v>159</v>
      </c>
      <c r="C185" s="16">
        <f t="shared" si="8"/>
        <v>7</v>
      </c>
      <c r="D185" s="26">
        <v>4</v>
      </c>
      <c r="E185" s="25">
        <v>3</v>
      </c>
    </row>
    <row r="186" spans="1:5" ht="21.95" customHeight="1" x14ac:dyDescent="0.2">
      <c r="A186" s="44" t="s">
        <v>160</v>
      </c>
      <c r="B186" s="45"/>
      <c r="C186" s="16">
        <f>SUM(C187:C192)</f>
        <v>1759</v>
      </c>
      <c r="D186" s="11">
        <f>SUM(D187:D192)</f>
        <v>932</v>
      </c>
      <c r="E186" s="12">
        <f>SUM(E187:E192)</f>
        <v>827</v>
      </c>
    </row>
    <row r="187" spans="1:5" ht="15.95" customHeight="1" x14ac:dyDescent="0.2">
      <c r="A187" s="2"/>
      <c r="B187" s="1" t="s">
        <v>161</v>
      </c>
      <c r="C187" s="3">
        <f>SUM(D187:E187)</f>
        <v>1410</v>
      </c>
      <c r="D187" s="17">
        <v>713</v>
      </c>
      <c r="E187" s="10">
        <v>697</v>
      </c>
    </row>
    <row r="188" spans="1:5" s="32" customFormat="1" ht="15.95" customHeight="1" x14ac:dyDescent="0.2">
      <c r="B188" s="36" t="s">
        <v>188</v>
      </c>
      <c r="C188" s="3">
        <f>SUM(D188:E188)</f>
        <v>1</v>
      </c>
      <c r="D188" s="27">
        <v>1</v>
      </c>
      <c r="E188" s="27">
        <v>0</v>
      </c>
    </row>
    <row r="189" spans="1:5" ht="15.95" customHeight="1" x14ac:dyDescent="0.2">
      <c r="A189" s="2"/>
      <c r="B189" s="1" t="s">
        <v>162</v>
      </c>
      <c r="C189" s="3">
        <f t="shared" ref="C189:C190" si="9">SUM(D189:E189)</f>
        <v>340</v>
      </c>
      <c r="D189" s="17">
        <v>211</v>
      </c>
      <c r="E189" s="10">
        <v>129</v>
      </c>
    </row>
    <row r="190" spans="1:5" ht="15.95" customHeight="1" x14ac:dyDescent="0.2">
      <c r="A190" s="2"/>
      <c r="B190" s="1" t="s">
        <v>163</v>
      </c>
      <c r="C190" s="3">
        <f t="shared" si="9"/>
        <v>6</v>
      </c>
      <c r="D190" s="17">
        <v>5</v>
      </c>
      <c r="E190" s="10">
        <v>1</v>
      </c>
    </row>
    <row r="191" spans="1:5" ht="15.95" customHeight="1" x14ac:dyDescent="0.2">
      <c r="A191" s="2"/>
      <c r="B191" s="1" t="s">
        <v>164</v>
      </c>
      <c r="C191" s="3">
        <f>SUM(D191:E191)</f>
        <v>1</v>
      </c>
      <c r="D191" s="27">
        <v>1</v>
      </c>
      <c r="E191" s="27">
        <v>0</v>
      </c>
    </row>
    <row r="192" spans="1:5" ht="15.95" customHeight="1" x14ac:dyDescent="0.2">
      <c r="A192" s="2"/>
      <c r="B192" s="1" t="s">
        <v>165</v>
      </c>
      <c r="C192" s="3">
        <f>SUM(D192:E192)</f>
        <v>1</v>
      </c>
      <c r="D192" s="27">
        <v>1</v>
      </c>
      <c r="E192" s="27">
        <v>0</v>
      </c>
    </row>
    <row r="193" spans="1:5" ht="12.75" customHeight="1" x14ac:dyDescent="0.2">
      <c r="A193" s="18"/>
      <c r="B193" s="19"/>
      <c r="C193" s="20"/>
      <c r="D193" s="21"/>
      <c r="E193" s="22"/>
    </row>
    <row r="194" spans="1:5" ht="12.75" customHeight="1" x14ac:dyDescent="0.2"/>
    <row r="195" spans="1:5" ht="26.25" customHeight="1" x14ac:dyDescent="0.2">
      <c r="A195" s="49" t="s">
        <v>192</v>
      </c>
      <c r="B195" s="49"/>
      <c r="C195" s="49"/>
      <c r="D195" s="49"/>
      <c r="E195" s="49"/>
    </row>
    <row r="196" spans="1:5" ht="12.75" customHeight="1" x14ac:dyDescent="0.2">
      <c r="A196" s="46" t="s">
        <v>166</v>
      </c>
      <c r="B196" s="46"/>
    </row>
    <row r="197" spans="1:5" ht="12.75" customHeight="1" x14ac:dyDescent="0.2">
      <c r="A197" s="1" t="s">
        <v>167</v>
      </c>
    </row>
  </sheetData>
  <mergeCells count="20">
    <mergeCell ref="A100:B100"/>
    <mergeCell ref="A111:B111"/>
    <mergeCell ref="A186:B186"/>
    <mergeCell ref="A196:B196"/>
    <mergeCell ref="A10:B10"/>
    <mergeCell ref="A15:B15"/>
    <mergeCell ref="A23:B23"/>
    <mergeCell ref="A39:B39"/>
    <mergeCell ref="A42:B42"/>
    <mergeCell ref="A53:B53"/>
    <mergeCell ref="A195:E195"/>
    <mergeCell ref="A145:B145"/>
    <mergeCell ref="A1:E1"/>
    <mergeCell ref="A2:E2"/>
    <mergeCell ref="A4:B8"/>
    <mergeCell ref="C4:E4"/>
    <mergeCell ref="C5:C8"/>
    <mergeCell ref="D5:E6"/>
    <mergeCell ref="D7:D8"/>
    <mergeCell ref="E7:E8"/>
  </mergeCells>
  <printOptions horizontalCentered="1"/>
  <pageMargins left="0.74803149606299213" right="0.74803149606299213" top="0.98425196850393704" bottom="0.98425196850393704" header="0" footer="0"/>
  <pageSetup scale="95" orientation="portrait" r:id="rId1"/>
  <ignoredErrors>
    <ignoredError sqref="C53 C100 C149 C186 C15 C23 C39" formula="1"/>
    <ignoredError sqref="C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</vt:lpstr>
      <vt:lpstr>'19'!Títulos_a_imprimir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MARIA SANTIMATEO</cp:lastModifiedBy>
  <cp:lastPrinted>2026-01-20T15:06:03Z</cp:lastPrinted>
  <dcterms:created xsi:type="dcterms:W3CDTF">2025-10-03T16:48:28Z</dcterms:created>
  <dcterms:modified xsi:type="dcterms:W3CDTF">2026-02-25T17:59:09Z</dcterms:modified>
</cp:coreProperties>
</file>