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ADISTICA\SOCIALES\Boletines 2025\ACCIDENTE DE TRANSITO\"/>
    </mc:Choice>
  </mc:AlternateContent>
  <bookViews>
    <workbookView xWindow="0" yWindow="0" windowWidth="15360" windowHeight="7800"/>
  </bookViews>
  <sheets>
    <sheet name="451-02" sheetId="1" r:id="rId1"/>
  </sheets>
  <definedNames>
    <definedName name="_xlnm.Print_Titles" localSheetId="0">'451-02'!$1:$7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C11" i="1"/>
  <c r="D11" i="1"/>
  <c r="E11" i="1"/>
  <c r="F11" i="1"/>
  <c r="G11" i="1"/>
  <c r="H11" i="1"/>
  <c r="I11" i="1"/>
  <c r="J11" i="1"/>
  <c r="K11" i="1"/>
  <c r="L11" i="1"/>
  <c r="C12" i="1"/>
  <c r="D12" i="1"/>
  <c r="E12" i="1"/>
  <c r="F12" i="1"/>
  <c r="G12" i="1"/>
  <c r="H12" i="1"/>
  <c r="I12" i="1"/>
  <c r="J12" i="1"/>
  <c r="K12" i="1"/>
  <c r="L12" i="1"/>
  <c r="C13" i="1"/>
  <c r="D13" i="1"/>
  <c r="E13" i="1"/>
  <c r="F13" i="1"/>
  <c r="G13" i="1"/>
  <c r="H13" i="1"/>
  <c r="I13" i="1"/>
  <c r="J13" i="1"/>
  <c r="K13" i="1"/>
  <c r="L13" i="1"/>
  <c r="C14" i="1"/>
  <c r="D14" i="1"/>
  <c r="E14" i="1"/>
  <c r="F14" i="1"/>
  <c r="G14" i="1"/>
  <c r="H14" i="1"/>
  <c r="I14" i="1"/>
  <c r="J14" i="1"/>
  <c r="K14" i="1"/>
  <c r="L14" i="1"/>
  <c r="C15" i="1"/>
  <c r="D15" i="1"/>
  <c r="E15" i="1"/>
  <c r="F15" i="1"/>
  <c r="G15" i="1"/>
  <c r="H15" i="1"/>
  <c r="I15" i="1"/>
  <c r="J15" i="1"/>
  <c r="K15" i="1"/>
  <c r="L15" i="1"/>
  <c r="C16" i="1"/>
  <c r="D16" i="1"/>
  <c r="E16" i="1"/>
  <c r="F16" i="1"/>
  <c r="G16" i="1"/>
  <c r="H16" i="1"/>
  <c r="I16" i="1"/>
  <c r="J16" i="1"/>
  <c r="K16" i="1"/>
  <c r="L16" i="1"/>
  <c r="C17" i="1"/>
  <c r="D17" i="1"/>
  <c r="E17" i="1"/>
  <c r="F17" i="1"/>
  <c r="G17" i="1"/>
  <c r="H17" i="1"/>
  <c r="I17" i="1"/>
  <c r="J17" i="1"/>
  <c r="K17" i="1"/>
  <c r="L17" i="1"/>
  <c r="C18" i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D9" i="1"/>
  <c r="E9" i="1"/>
  <c r="F9" i="1"/>
  <c r="G9" i="1"/>
  <c r="H9" i="1"/>
  <c r="I9" i="1"/>
  <c r="J9" i="1"/>
  <c r="K9" i="1"/>
  <c r="L9" i="1"/>
  <c r="C9" i="1"/>
  <c r="B62" i="1"/>
  <c r="B63" i="1"/>
  <c r="B64" i="1"/>
  <c r="B65" i="1"/>
  <c r="B66" i="1"/>
  <c r="B67" i="1"/>
  <c r="B68" i="1"/>
  <c r="B69" i="1"/>
  <c r="B70" i="1"/>
  <c r="B71" i="1"/>
  <c r="B72" i="1"/>
  <c r="B61" i="1"/>
  <c r="B49" i="1"/>
  <c r="B50" i="1"/>
  <c r="B51" i="1"/>
  <c r="B52" i="1"/>
  <c r="B53" i="1"/>
  <c r="B54" i="1"/>
  <c r="B55" i="1"/>
  <c r="B56" i="1"/>
  <c r="B57" i="1"/>
  <c r="B58" i="1"/>
  <c r="B59" i="1"/>
  <c r="B48" i="1"/>
  <c r="B36" i="1"/>
  <c r="B37" i="1"/>
  <c r="B38" i="1"/>
  <c r="B39" i="1"/>
  <c r="B40" i="1"/>
  <c r="B41" i="1"/>
  <c r="B42" i="1"/>
  <c r="B43" i="1"/>
  <c r="B44" i="1"/>
  <c r="B45" i="1"/>
  <c r="B46" i="1"/>
  <c r="B35" i="1"/>
  <c r="B23" i="1"/>
  <c r="B24" i="1"/>
  <c r="B25" i="1"/>
  <c r="B26" i="1"/>
  <c r="B27" i="1"/>
  <c r="B28" i="1"/>
  <c r="B29" i="1"/>
  <c r="B30" i="1"/>
  <c r="B31" i="1"/>
  <c r="B32" i="1"/>
  <c r="B33" i="1"/>
  <c r="B22" i="1"/>
  <c r="B14" i="1" l="1"/>
  <c r="B10" i="1"/>
  <c r="B9" i="1"/>
  <c r="B21" i="1"/>
  <c r="B12" i="1"/>
  <c r="B19" i="1"/>
  <c r="B20" i="1"/>
  <c r="B13" i="1"/>
  <c r="B15" i="1"/>
  <c r="B11" i="1"/>
  <c r="B16" i="1"/>
  <c r="B17" i="1"/>
  <c r="B18" i="1"/>
  <c r="D8" i="1"/>
  <c r="B8" i="1" l="1"/>
  <c r="L60" i="1"/>
  <c r="K60" i="1"/>
  <c r="L47" i="1"/>
  <c r="K47" i="1"/>
  <c r="L34" i="1"/>
  <c r="K34" i="1"/>
  <c r="L21" i="1"/>
  <c r="K21" i="1"/>
  <c r="J47" i="1"/>
  <c r="I47" i="1"/>
  <c r="H47" i="1"/>
  <c r="G47" i="1"/>
  <c r="F47" i="1"/>
  <c r="E47" i="1"/>
  <c r="D47" i="1"/>
  <c r="C47" i="1"/>
  <c r="B47" i="1" l="1"/>
  <c r="L8" i="1"/>
  <c r="K8" i="1"/>
  <c r="C60" i="1" l="1"/>
  <c r="D60" i="1"/>
  <c r="E60" i="1"/>
  <c r="F60" i="1"/>
  <c r="G60" i="1"/>
  <c r="H60" i="1"/>
  <c r="I60" i="1"/>
  <c r="J60" i="1"/>
  <c r="C21" i="1" l="1"/>
  <c r="C8" i="1"/>
  <c r="D34" i="1" l="1"/>
  <c r="E34" i="1"/>
  <c r="D21" i="1"/>
  <c r="J34" i="1" l="1"/>
  <c r="H34" i="1"/>
  <c r="I34" i="1"/>
  <c r="G34" i="1"/>
  <c r="F34" i="1"/>
  <c r="C34" i="1"/>
  <c r="J21" i="1"/>
  <c r="H21" i="1"/>
  <c r="I21" i="1"/>
  <c r="G21" i="1"/>
  <c r="F21" i="1"/>
  <c r="E21" i="1"/>
  <c r="J8" i="1"/>
  <c r="H8" i="1"/>
  <c r="I8" i="1"/>
  <c r="G8" i="1"/>
  <c r="F8" i="1"/>
  <c r="E8" i="1"/>
  <c r="B60" i="1" l="1"/>
  <c r="B34" i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.odc" keepAlive="1" name="PAIRCA-PAN01_SQL2008 SOCIALES18 VACCIDENTE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&quot;" commandType="3"/>
  </connection>
  <connection id="2" odcFile="C:\Users\libatista\Documents\Mis archivos de origen de datos\PAIRCA-PAN01_SQL2008 SOCIALES19 VACCIDENTE.odc" keepAlive="1" name="PAIRCA-PAN01_SQL2008 SOCIALES19 VACCIDENTE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3" odcFile="C:\Users\libatista\Documents\Mis archivos de origen de datos\PAIRCA-PAN01_SQL2008 SOCIALES20 VACCIDENTE.odc" keepAlive="1" name="PAIRCA-PAN01_SQL2008 SOCIALES20 VACCIDENTE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&quot;" commandType="3"/>
  </connection>
  <connection id="4" odcFile="C:\Users\libatista\Documents\Mis archivos de origen de datos\PAIRCA-PAN01_SQL2008 SOCIALES21 VACCIDENTE.odc" keepAlive="1" name="PAIRCA-PAN01_SQL2008 SOCIALES21 VACCIDENTE1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&quot;" commandType="3"/>
  </connection>
  <connection id="5" odcFile="C:\Users\libatista\Documents\Mis archivos de origen de datos\PAIRCA-PAN01_SQL2008 SOCIALES22 VACCIDENTE.odc" keepAlive="1" name="PAIRCA-PAN01_SQL2008 SOCIALES22 VACCIDENTE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&quot;" commandType="3"/>
  </connection>
  <connection id="6" odcFile="C:\Users\libatista\Documents\Mis archivos de origen de datos\PAIRCA-PAN01_SQL2008 SOCIALES23 VACCIDENTE.odc" keepAlive="1" name="PAIRCA-PAN01_SQL2008 SOCIALES23 VACCIDENTE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&quot;" commandType="3"/>
  </connection>
  <connection id="7" odcFile="C:\Users\libatista\Documents\Mis archivos de origen de datos\PAIRCA-PAN01_SQL2008 SOCIALES24 VACCIDENTE.odc" keepAlive="1" name="PAIRCA-PAN01_SQL2008 SOCIALES24 VACCIDENTE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&quot;" commandType="3"/>
  </connection>
  <connection id="8" odcFile="C:\Users\libatista\Documents\Mis archivos de origen de datos\PAIRCA-PAN01_SQL2008 SOCIALES25 VACCIDENTE.odc" keepAlive="1" name="PAIRCA-PAN01_SQL2008 SOCIALES25 VACCIDENTE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9" odcFile="C:\Users\libatista\Documents\Mis archivos de origen de datos\SV_SIEGPA SOCIALES17 VACCIDENTE.odc" keepAlive="1" name="SV_SIEGPA SOCIALES17 VACCIDENTE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&quot;" commandType="3"/>
  </connection>
  <connection id="10" odcFile="C:\Users\libatista\Documents\Mis archivos de origen de datos\sv_siegpa SOCIALES17 VACCIDENTE.odc" keepAlive="1" name="sv_siegpa SOCIALES17 VACCIDENTE1" type="5" refreshedVersion="5">
    <dbPr connection="Provider=SQLOLEDB.1;Integrated Security=SSPI;Persist Security Info=True;Initial Catalog=SOCIALES17;Data Source=sv_siegpa;Use Procedure for Prepare=1;Auto Translate=True;Packet Size=4096;Workstation ID=INEC_SOCIALES03;Use Encryption for Data=False;Tag with column collation when possible=False" command="&quot;SOCIALES17&quot;.&quot;dbo&quot;.&quot;VACCIDENTE&quot;" commandType="3"/>
  </connection>
</connections>
</file>

<file path=xl/sharedStrings.xml><?xml version="1.0" encoding="utf-8"?>
<sst xmlns="http://schemas.openxmlformats.org/spreadsheetml/2006/main" count="207" uniqueCount="37">
  <si>
    <t>Accidentes de tránsito</t>
  </si>
  <si>
    <t>Total</t>
  </si>
  <si>
    <t>Clase</t>
  </si>
  <si>
    <t xml:space="preserve">Colisión </t>
  </si>
  <si>
    <t>Atropello</t>
  </si>
  <si>
    <t>Caída de persona o cosa del vehículo en marcha</t>
  </si>
  <si>
    <t xml:space="preserve">Colisión con objeto fijo </t>
  </si>
  <si>
    <t>Distrito de Panamá</t>
  </si>
  <si>
    <t>Distrito de San Miguelito</t>
  </si>
  <si>
    <t>Resto de la República</t>
  </si>
  <si>
    <t xml:space="preserve">   Enero</t>
  </si>
  <si>
    <t xml:space="preserve">   Febrero</t>
  </si>
  <si>
    <t xml:space="preserve">   Marzo</t>
  </si>
  <si>
    <t xml:space="preserve">   Abril</t>
  </si>
  <si>
    <t xml:space="preserve">   Mayo</t>
  </si>
  <si>
    <t xml:space="preserve">   Junio</t>
  </si>
  <si>
    <t xml:space="preserve">   Julio</t>
  </si>
  <si>
    <t xml:space="preserve">   Agosto</t>
  </si>
  <si>
    <t xml:space="preserve">   Septiembre</t>
  </si>
  <si>
    <t xml:space="preserve">   Octubre</t>
  </si>
  <si>
    <t xml:space="preserve">   Noviembre</t>
  </si>
  <si>
    <t xml:space="preserve">   Diciembre</t>
  </si>
  <si>
    <t>Colisión y atropello</t>
  </si>
  <si>
    <t>Fuente: Departamento de Operaciones del Tránsito de la Policía Nacional.</t>
  </si>
  <si>
    <t>Mes</t>
  </si>
  <si>
    <t>TOTAL</t>
  </si>
  <si>
    <t>- Cantidad nula o cero.</t>
  </si>
  <si>
    <t>Atropello y colisión</t>
  </si>
  <si>
    <t>Atropello y vuelco</t>
  </si>
  <si>
    <t>Distrito de Arraiján</t>
  </si>
  <si>
    <t>Colisión y vuelco</t>
  </si>
  <si>
    <t>Vuelco (Caída en cuneta)</t>
  </si>
  <si>
    <t>(1) Incluye atropello y fuga con base en los casos registrados por denuncias.</t>
  </si>
  <si>
    <t>Atropello y fuga (1)</t>
  </si>
  <si>
    <t>Cuadro 2. ACCIDENTES DE TRÁNSITO EN LA REPÚBLICA, DISTRITOS DE PANAMÁ, SAN MIGUELITO,</t>
  </si>
  <si>
    <t>ARRAIJÁN Y RESTO DE LA REPÚBLICA, POR CLASE, SEGÚN MES: AÑO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</si>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</sst>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164" fontId="1" fillId="0" borderId="0" xfId="0" applyNumberFormat="1" applyFont="1" applyFill="1" applyBorder="1"/>
    <xf numFmtId="164" fontId="1" fillId="0" borderId="0" xfId="0" applyNumberFormat="1" applyFont="1" applyFill="1"/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/>
    </xf>
    <xf numFmtId="164" fontId="2" fillId="0" borderId="4" xfId="0" applyNumberFormat="1" applyFont="1" applyFill="1" applyBorder="1"/>
    <xf numFmtId="164" fontId="2" fillId="0" borderId="5" xfId="0" applyNumberFormat="1" applyFont="1" applyFill="1" applyBorder="1"/>
    <xf numFmtId="164" fontId="2" fillId="0" borderId="2" xfId="0" applyNumberFormat="1" applyFont="1" applyFill="1" applyBorder="1"/>
    <xf numFmtId="164" fontId="1" fillId="0" borderId="5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5" xfId="0" applyNumberFormat="1" applyFont="1" applyFill="1" applyBorder="1"/>
    <xf numFmtId="164" fontId="1" fillId="0" borderId="1" xfId="0" applyNumberFormat="1" applyFont="1" applyFill="1" applyBorder="1"/>
    <xf numFmtId="164" fontId="1" fillId="0" borderId="7" xfId="0" applyNumberFormat="1" applyFont="1" applyFill="1" applyBorder="1"/>
    <xf numFmtId="164" fontId="1" fillId="0" borderId="6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164" fontId="1" fillId="0" borderId="0" xfId="0" applyNumberFormat="1" applyFont="1"/>
    <xf numFmtId="49" fontId="1" fillId="0" borderId="0" xfId="1" quotePrefix="1" applyNumberFormat="1" applyFont="1"/>
    <xf numFmtId="0" fontId="0" fillId="0" borderId="4" xfId="0" applyNumberFormat="1" applyBorder="1"/>
    <xf numFmtId="164" fontId="2" fillId="0" borderId="4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0" fillId="0" borderId="5" xfId="0" applyNumberFormat="1" applyBorder="1" applyAlignment="1">
      <alignment horizontal="right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/>
    </xf>
    <xf numFmtId="164" fontId="1" fillId="0" borderId="11" xfId="0" applyNumberFormat="1" applyFont="1" applyFill="1" applyBorder="1" applyAlignment="1">
      <alignment horizontal="center"/>
    </xf>
  </cellXfs>
  <cellStyles count="2">
    <cellStyle name="Normal" xfId="0" builtinId="0"/>
    <cellStyle name="Normal_97-02 2" xfId="1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zoomScaleNormal="100" workbookViewId="0">
      <selection activeCell="A49" sqref="A49"/>
    </sheetView>
  </sheetViews>
  <sheetFormatPr baseColWidth="10" defaultRowHeight="12.75" x14ac:dyDescent="0.2"/>
  <cols>
    <col min="1" max="1" width="21.140625" style="2" customWidth="1"/>
    <col min="2" max="2" width="9.42578125" style="2" customWidth="1"/>
    <col min="3" max="3" width="9.28515625" style="2" customWidth="1"/>
    <col min="4" max="4" width="9.140625" style="2" customWidth="1"/>
    <col min="5" max="5" width="10.28515625" style="2" customWidth="1"/>
    <col min="6" max="6" width="9.42578125" style="2" customWidth="1"/>
    <col min="7" max="7" width="12.42578125" style="2" customWidth="1"/>
    <col min="8" max="8" width="9.42578125" style="2" customWidth="1"/>
    <col min="9" max="11" width="10.140625" style="2" customWidth="1"/>
    <col min="12" max="12" width="9.85546875" style="2" customWidth="1"/>
    <col min="13" max="197" width="11.42578125" style="2"/>
    <col min="198" max="198" width="28.42578125" style="2" customWidth="1"/>
    <col min="199" max="199" width="8.85546875" style="2" customWidth="1"/>
    <col min="200" max="200" width="11" style="2" customWidth="1"/>
    <col min="201" max="201" width="11.85546875" style="2" customWidth="1"/>
    <col min="202" max="202" width="9.5703125" style="2" customWidth="1"/>
    <col min="203" max="203" width="12.85546875" style="2" customWidth="1"/>
    <col min="204" max="204" width="11.140625" style="2" customWidth="1"/>
    <col min="205" max="205" width="11.7109375" style="2" customWidth="1"/>
    <col min="206" max="206" width="7.7109375" style="2" customWidth="1"/>
    <col min="207" max="453" width="11.42578125" style="2"/>
    <col min="454" max="454" width="28.42578125" style="2" customWidth="1"/>
    <col min="455" max="455" width="8.85546875" style="2" customWidth="1"/>
    <col min="456" max="456" width="11" style="2" customWidth="1"/>
    <col min="457" max="457" width="11.85546875" style="2" customWidth="1"/>
    <col min="458" max="458" width="9.5703125" style="2" customWidth="1"/>
    <col min="459" max="459" width="12.85546875" style="2" customWidth="1"/>
    <col min="460" max="460" width="11.140625" style="2" customWidth="1"/>
    <col min="461" max="461" width="11.7109375" style="2" customWidth="1"/>
    <col min="462" max="462" width="7.7109375" style="2" customWidth="1"/>
    <col min="463" max="709" width="11.42578125" style="2"/>
    <col min="710" max="710" width="28.42578125" style="2" customWidth="1"/>
    <col min="711" max="711" width="8.85546875" style="2" customWidth="1"/>
    <col min="712" max="712" width="11" style="2" customWidth="1"/>
    <col min="713" max="713" width="11.85546875" style="2" customWidth="1"/>
    <col min="714" max="714" width="9.5703125" style="2" customWidth="1"/>
    <col min="715" max="715" width="12.85546875" style="2" customWidth="1"/>
    <col min="716" max="716" width="11.140625" style="2" customWidth="1"/>
    <col min="717" max="717" width="11.7109375" style="2" customWidth="1"/>
    <col min="718" max="718" width="7.7109375" style="2" customWidth="1"/>
    <col min="719" max="965" width="11.42578125" style="2"/>
    <col min="966" max="966" width="28.42578125" style="2" customWidth="1"/>
    <col min="967" max="967" width="8.85546875" style="2" customWidth="1"/>
    <col min="968" max="968" width="11" style="2" customWidth="1"/>
    <col min="969" max="969" width="11.85546875" style="2" customWidth="1"/>
    <col min="970" max="970" width="9.5703125" style="2" customWidth="1"/>
    <col min="971" max="971" width="12.85546875" style="2" customWidth="1"/>
    <col min="972" max="972" width="11.140625" style="2" customWidth="1"/>
    <col min="973" max="973" width="11.7109375" style="2" customWidth="1"/>
    <col min="974" max="974" width="7.7109375" style="2" customWidth="1"/>
    <col min="975" max="1221" width="11.42578125" style="2"/>
    <col min="1222" max="1222" width="28.42578125" style="2" customWidth="1"/>
    <col min="1223" max="1223" width="8.85546875" style="2" customWidth="1"/>
    <col min="1224" max="1224" width="11" style="2" customWidth="1"/>
    <col min="1225" max="1225" width="11.85546875" style="2" customWidth="1"/>
    <col min="1226" max="1226" width="9.5703125" style="2" customWidth="1"/>
    <col min="1227" max="1227" width="12.85546875" style="2" customWidth="1"/>
    <col min="1228" max="1228" width="11.140625" style="2" customWidth="1"/>
    <col min="1229" max="1229" width="11.7109375" style="2" customWidth="1"/>
    <col min="1230" max="1230" width="7.7109375" style="2" customWidth="1"/>
    <col min="1231" max="1477" width="11.42578125" style="2"/>
    <col min="1478" max="1478" width="28.42578125" style="2" customWidth="1"/>
    <col min="1479" max="1479" width="8.85546875" style="2" customWidth="1"/>
    <col min="1480" max="1480" width="11" style="2" customWidth="1"/>
    <col min="1481" max="1481" width="11.85546875" style="2" customWidth="1"/>
    <col min="1482" max="1482" width="9.5703125" style="2" customWidth="1"/>
    <col min="1483" max="1483" width="12.85546875" style="2" customWidth="1"/>
    <col min="1484" max="1484" width="11.140625" style="2" customWidth="1"/>
    <col min="1485" max="1485" width="11.7109375" style="2" customWidth="1"/>
    <col min="1486" max="1486" width="7.7109375" style="2" customWidth="1"/>
    <col min="1487" max="1733" width="11.42578125" style="2"/>
    <col min="1734" max="1734" width="28.42578125" style="2" customWidth="1"/>
    <col min="1735" max="1735" width="8.85546875" style="2" customWidth="1"/>
    <col min="1736" max="1736" width="11" style="2" customWidth="1"/>
    <col min="1737" max="1737" width="11.85546875" style="2" customWidth="1"/>
    <col min="1738" max="1738" width="9.5703125" style="2" customWidth="1"/>
    <col min="1739" max="1739" width="12.85546875" style="2" customWidth="1"/>
    <col min="1740" max="1740" width="11.140625" style="2" customWidth="1"/>
    <col min="1741" max="1741" width="11.7109375" style="2" customWidth="1"/>
    <col min="1742" max="1742" width="7.7109375" style="2" customWidth="1"/>
    <col min="1743" max="1989" width="11.42578125" style="2"/>
    <col min="1990" max="1990" width="28.42578125" style="2" customWidth="1"/>
    <col min="1991" max="1991" width="8.85546875" style="2" customWidth="1"/>
    <col min="1992" max="1992" width="11" style="2" customWidth="1"/>
    <col min="1993" max="1993" width="11.85546875" style="2" customWidth="1"/>
    <col min="1994" max="1994" width="9.5703125" style="2" customWidth="1"/>
    <col min="1995" max="1995" width="12.85546875" style="2" customWidth="1"/>
    <col min="1996" max="1996" width="11.140625" style="2" customWidth="1"/>
    <col min="1997" max="1997" width="11.7109375" style="2" customWidth="1"/>
    <col min="1998" max="1998" width="7.7109375" style="2" customWidth="1"/>
    <col min="1999" max="2245" width="11.42578125" style="2"/>
    <col min="2246" max="2246" width="28.42578125" style="2" customWidth="1"/>
    <col min="2247" max="2247" width="8.85546875" style="2" customWidth="1"/>
    <col min="2248" max="2248" width="11" style="2" customWidth="1"/>
    <col min="2249" max="2249" width="11.85546875" style="2" customWidth="1"/>
    <col min="2250" max="2250" width="9.5703125" style="2" customWidth="1"/>
    <col min="2251" max="2251" width="12.85546875" style="2" customWidth="1"/>
    <col min="2252" max="2252" width="11.140625" style="2" customWidth="1"/>
    <col min="2253" max="2253" width="11.7109375" style="2" customWidth="1"/>
    <col min="2254" max="2254" width="7.7109375" style="2" customWidth="1"/>
    <col min="2255" max="2501" width="11.42578125" style="2"/>
    <col min="2502" max="2502" width="28.42578125" style="2" customWidth="1"/>
    <col min="2503" max="2503" width="8.85546875" style="2" customWidth="1"/>
    <col min="2504" max="2504" width="11" style="2" customWidth="1"/>
    <col min="2505" max="2505" width="11.85546875" style="2" customWidth="1"/>
    <col min="2506" max="2506" width="9.5703125" style="2" customWidth="1"/>
    <col min="2507" max="2507" width="12.85546875" style="2" customWidth="1"/>
    <col min="2508" max="2508" width="11.140625" style="2" customWidth="1"/>
    <col min="2509" max="2509" width="11.7109375" style="2" customWidth="1"/>
    <col min="2510" max="2510" width="7.7109375" style="2" customWidth="1"/>
    <col min="2511" max="2757" width="11.42578125" style="2"/>
    <col min="2758" max="2758" width="28.42578125" style="2" customWidth="1"/>
    <col min="2759" max="2759" width="8.85546875" style="2" customWidth="1"/>
    <col min="2760" max="2760" width="11" style="2" customWidth="1"/>
    <col min="2761" max="2761" width="11.85546875" style="2" customWidth="1"/>
    <col min="2762" max="2762" width="9.5703125" style="2" customWidth="1"/>
    <col min="2763" max="2763" width="12.85546875" style="2" customWidth="1"/>
    <col min="2764" max="2764" width="11.140625" style="2" customWidth="1"/>
    <col min="2765" max="2765" width="11.7109375" style="2" customWidth="1"/>
    <col min="2766" max="2766" width="7.7109375" style="2" customWidth="1"/>
    <col min="2767" max="3013" width="11.42578125" style="2"/>
    <col min="3014" max="3014" width="28.42578125" style="2" customWidth="1"/>
    <col min="3015" max="3015" width="8.85546875" style="2" customWidth="1"/>
    <col min="3016" max="3016" width="11" style="2" customWidth="1"/>
    <col min="3017" max="3017" width="11.85546875" style="2" customWidth="1"/>
    <col min="3018" max="3018" width="9.5703125" style="2" customWidth="1"/>
    <col min="3019" max="3019" width="12.85546875" style="2" customWidth="1"/>
    <col min="3020" max="3020" width="11.140625" style="2" customWidth="1"/>
    <col min="3021" max="3021" width="11.7109375" style="2" customWidth="1"/>
    <col min="3022" max="3022" width="7.7109375" style="2" customWidth="1"/>
    <col min="3023" max="3269" width="11.42578125" style="2"/>
    <col min="3270" max="3270" width="28.42578125" style="2" customWidth="1"/>
    <col min="3271" max="3271" width="8.85546875" style="2" customWidth="1"/>
    <col min="3272" max="3272" width="11" style="2" customWidth="1"/>
    <col min="3273" max="3273" width="11.85546875" style="2" customWidth="1"/>
    <col min="3274" max="3274" width="9.5703125" style="2" customWidth="1"/>
    <col min="3275" max="3275" width="12.85546875" style="2" customWidth="1"/>
    <col min="3276" max="3276" width="11.140625" style="2" customWidth="1"/>
    <col min="3277" max="3277" width="11.7109375" style="2" customWidth="1"/>
    <col min="3278" max="3278" width="7.7109375" style="2" customWidth="1"/>
    <col min="3279" max="3525" width="11.42578125" style="2"/>
    <col min="3526" max="3526" width="28.42578125" style="2" customWidth="1"/>
    <col min="3527" max="3527" width="8.85546875" style="2" customWidth="1"/>
    <col min="3528" max="3528" width="11" style="2" customWidth="1"/>
    <col min="3529" max="3529" width="11.85546875" style="2" customWidth="1"/>
    <col min="3530" max="3530" width="9.5703125" style="2" customWidth="1"/>
    <col min="3531" max="3531" width="12.85546875" style="2" customWidth="1"/>
    <col min="3532" max="3532" width="11.140625" style="2" customWidth="1"/>
    <col min="3533" max="3533" width="11.7109375" style="2" customWidth="1"/>
    <col min="3534" max="3534" width="7.7109375" style="2" customWidth="1"/>
    <col min="3535" max="3781" width="11.42578125" style="2"/>
    <col min="3782" max="3782" width="28.42578125" style="2" customWidth="1"/>
    <col min="3783" max="3783" width="8.85546875" style="2" customWidth="1"/>
    <col min="3784" max="3784" width="11" style="2" customWidth="1"/>
    <col min="3785" max="3785" width="11.85546875" style="2" customWidth="1"/>
    <col min="3786" max="3786" width="9.5703125" style="2" customWidth="1"/>
    <col min="3787" max="3787" width="12.85546875" style="2" customWidth="1"/>
    <col min="3788" max="3788" width="11.140625" style="2" customWidth="1"/>
    <col min="3789" max="3789" width="11.7109375" style="2" customWidth="1"/>
    <col min="3790" max="3790" width="7.7109375" style="2" customWidth="1"/>
    <col min="3791" max="4037" width="11.42578125" style="2"/>
    <col min="4038" max="4038" width="28.42578125" style="2" customWidth="1"/>
    <col min="4039" max="4039" width="8.85546875" style="2" customWidth="1"/>
    <col min="4040" max="4040" width="11" style="2" customWidth="1"/>
    <col min="4041" max="4041" width="11.85546875" style="2" customWidth="1"/>
    <col min="4042" max="4042" width="9.5703125" style="2" customWidth="1"/>
    <col min="4043" max="4043" width="12.85546875" style="2" customWidth="1"/>
    <col min="4044" max="4044" width="11.140625" style="2" customWidth="1"/>
    <col min="4045" max="4045" width="11.7109375" style="2" customWidth="1"/>
    <col min="4046" max="4046" width="7.7109375" style="2" customWidth="1"/>
    <col min="4047" max="4293" width="11.42578125" style="2"/>
    <col min="4294" max="4294" width="28.42578125" style="2" customWidth="1"/>
    <col min="4295" max="4295" width="8.85546875" style="2" customWidth="1"/>
    <col min="4296" max="4296" width="11" style="2" customWidth="1"/>
    <col min="4297" max="4297" width="11.85546875" style="2" customWidth="1"/>
    <col min="4298" max="4298" width="9.5703125" style="2" customWidth="1"/>
    <col min="4299" max="4299" width="12.85546875" style="2" customWidth="1"/>
    <col min="4300" max="4300" width="11.140625" style="2" customWidth="1"/>
    <col min="4301" max="4301" width="11.7109375" style="2" customWidth="1"/>
    <col min="4302" max="4302" width="7.7109375" style="2" customWidth="1"/>
    <col min="4303" max="4549" width="11.42578125" style="2"/>
    <col min="4550" max="4550" width="28.42578125" style="2" customWidth="1"/>
    <col min="4551" max="4551" width="8.85546875" style="2" customWidth="1"/>
    <col min="4552" max="4552" width="11" style="2" customWidth="1"/>
    <col min="4553" max="4553" width="11.85546875" style="2" customWidth="1"/>
    <col min="4554" max="4554" width="9.5703125" style="2" customWidth="1"/>
    <col min="4555" max="4555" width="12.85546875" style="2" customWidth="1"/>
    <col min="4556" max="4556" width="11.140625" style="2" customWidth="1"/>
    <col min="4557" max="4557" width="11.7109375" style="2" customWidth="1"/>
    <col min="4558" max="4558" width="7.7109375" style="2" customWidth="1"/>
    <col min="4559" max="4805" width="11.42578125" style="2"/>
    <col min="4806" max="4806" width="28.42578125" style="2" customWidth="1"/>
    <col min="4807" max="4807" width="8.85546875" style="2" customWidth="1"/>
    <col min="4808" max="4808" width="11" style="2" customWidth="1"/>
    <col min="4809" max="4809" width="11.85546875" style="2" customWidth="1"/>
    <col min="4810" max="4810" width="9.5703125" style="2" customWidth="1"/>
    <col min="4811" max="4811" width="12.85546875" style="2" customWidth="1"/>
    <col min="4812" max="4812" width="11.140625" style="2" customWidth="1"/>
    <col min="4813" max="4813" width="11.7109375" style="2" customWidth="1"/>
    <col min="4814" max="4814" width="7.7109375" style="2" customWidth="1"/>
    <col min="4815" max="5061" width="11.42578125" style="2"/>
    <col min="5062" max="5062" width="28.42578125" style="2" customWidth="1"/>
    <col min="5063" max="5063" width="8.85546875" style="2" customWidth="1"/>
    <col min="5064" max="5064" width="11" style="2" customWidth="1"/>
    <col min="5065" max="5065" width="11.85546875" style="2" customWidth="1"/>
    <col min="5066" max="5066" width="9.5703125" style="2" customWidth="1"/>
    <col min="5067" max="5067" width="12.85546875" style="2" customWidth="1"/>
    <col min="5068" max="5068" width="11.140625" style="2" customWidth="1"/>
    <col min="5069" max="5069" width="11.7109375" style="2" customWidth="1"/>
    <col min="5070" max="5070" width="7.7109375" style="2" customWidth="1"/>
    <col min="5071" max="5317" width="11.42578125" style="2"/>
    <col min="5318" max="5318" width="28.42578125" style="2" customWidth="1"/>
    <col min="5319" max="5319" width="8.85546875" style="2" customWidth="1"/>
    <col min="5320" max="5320" width="11" style="2" customWidth="1"/>
    <col min="5321" max="5321" width="11.85546875" style="2" customWidth="1"/>
    <col min="5322" max="5322" width="9.5703125" style="2" customWidth="1"/>
    <col min="5323" max="5323" width="12.85546875" style="2" customWidth="1"/>
    <col min="5324" max="5324" width="11.140625" style="2" customWidth="1"/>
    <col min="5325" max="5325" width="11.7109375" style="2" customWidth="1"/>
    <col min="5326" max="5326" width="7.7109375" style="2" customWidth="1"/>
    <col min="5327" max="5573" width="11.42578125" style="2"/>
    <col min="5574" max="5574" width="28.42578125" style="2" customWidth="1"/>
    <col min="5575" max="5575" width="8.85546875" style="2" customWidth="1"/>
    <col min="5576" max="5576" width="11" style="2" customWidth="1"/>
    <col min="5577" max="5577" width="11.85546875" style="2" customWidth="1"/>
    <col min="5578" max="5578" width="9.5703125" style="2" customWidth="1"/>
    <col min="5579" max="5579" width="12.85546875" style="2" customWidth="1"/>
    <col min="5580" max="5580" width="11.140625" style="2" customWidth="1"/>
    <col min="5581" max="5581" width="11.7109375" style="2" customWidth="1"/>
    <col min="5582" max="5582" width="7.7109375" style="2" customWidth="1"/>
    <col min="5583" max="5829" width="11.42578125" style="2"/>
    <col min="5830" max="5830" width="28.42578125" style="2" customWidth="1"/>
    <col min="5831" max="5831" width="8.85546875" style="2" customWidth="1"/>
    <col min="5832" max="5832" width="11" style="2" customWidth="1"/>
    <col min="5833" max="5833" width="11.85546875" style="2" customWidth="1"/>
    <col min="5834" max="5834" width="9.5703125" style="2" customWidth="1"/>
    <col min="5835" max="5835" width="12.85546875" style="2" customWidth="1"/>
    <col min="5836" max="5836" width="11.140625" style="2" customWidth="1"/>
    <col min="5837" max="5837" width="11.7109375" style="2" customWidth="1"/>
    <col min="5838" max="5838" width="7.7109375" style="2" customWidth="1"/>
    <col min="5839" max="6085" width="11.42578125" style="2"/>
    <col min="6086" max="6086" width="28.42578125" style="2" customWidth="1"/>
    <col min="6087" max="6087" width="8.85546875" style="2" customWidth="1"/>
    <col min="6088" max="6088" width="11" style="2" customWidth="1"/>
    <col min="6089" max="6089" width="11.85546875" style="2" customWidth="1"/>
    <col min="6090" max="6090" width="9.5703125" style="2" customWidth="1"/>
    <col min="6091" max="6091" width="12.85546875" style="2" customWidth="1"/>
    <col min="6092" max="6092" width="11.140625" style="2" customWidth="1"/>
    <col min="6093" max="6093" width="11.7109375" style="2" customWidth="1"/>
    <col min="6094" max="6094" width="7.7109375" style="2" customWidth="1"/>
    <col min="6095" max="6341" width="11.42578125" style="2"/>
    <col min="6342" max="6342" width="28.42578125" style="2" customWidth="1"/>
    <col min="6343" max="6343" width="8.85546875" style="2" customWidth="1"/>
    <col min="6344" max="6344" width="11" style="2" customWidth="1"/>
    <col min="6345" max="6345" width="11.85546875" style="2" customWidth="1"/>
    <col min="6346" max="6346" width="9.5703125" style="2" customWidth="1"/>
    <col min="6347" max="6347" width="12.85546875" style="2" customWidth="1"/>
    <col min="6348" max="6348" width="11.140625" style="2" customWidth="1"/>
    <col min="6349" max="6349" width="11.7109375" style="2" customWidth="1"/>
    <col min="6350" max="6350" width="7.7109375" style="2" customWidth="1"/>
    <col min="6351" max="6597" width="11.42578125" style="2"/>
    <col min="6598" max="6598" width="28.42578125" style="2" customWidth="1"/>
    <col min="6599" max="6599" width="8.85546875" style="2" customWidth="1"/>
    <col min="6600" max="6600" width="11" style="2" customWidth="1"/>
    <col min="6601" max="6601" width="11.85546875" style="2" customWidth="1"/>
    <col min="6602" max="6602" width="9.5703125" style="2" customWidth="1"/>
    <col min="6603" max="6603" width="12.85546875" style="2" customWidth="1"/>
    <col min="6604" max="6604" width="11.140625" style="2" customWidth="1"/>
    <col min="6605" max="6605" width="11.7109375" style="2" customWidth="1"/>
    <col min="6606" max="6606" width="7.7109375" style="2" customWidth="1"/>
    <col min="6607" max="6853" width="11.42578125" style="2"/>
    <col min="6854" max="6854" width="28.42578125" style="2" customWidth="1"/>
    <col min="6855" max="6855" width="8.85546875" style="2" customWidth="1"/>
    <col min="6856" max="6856" width="11" style="2" customWidth="1"/>
    <col min="6857" max="6857" width="11.85546875" style="2" customWidth="1"/>
    <col min="6858" max="6858" width="9.5703125" style="2" customWidth="1"/>
    <col min="6859" max="6859" width="12.85546875" style="2" customWidth="1"/>
    <col min="6860" max="6860" width="11.140625" style="2" customWidth="1"/>
    <col min="6861" max="6861" width="11.7109375" style="2" customWidth="1"/>
    <col min="6862" max="6862" width="7.7109375" style="2" customWidth="1"/>
    <col min="6863" max="7109" width="11.42578125" style="2"/>
    <col min="7110" max="7110" width="28.42578125" style="2" customWidth="1"/>
    <col min="7111" max="7111" width="8.85546875" style="2" customWidth="1"/>
    <col min="7112" max="7112" width="11" style="2" customWidth="1"/>
    <col min="7113" max="7113" width="11.85546875" style="2" customWidth="1"/>
    <col min="7114" max="7114" width="9.5703125" style="2" customWidth="1"/>
    <col min="7115" max="7115" width="12.85546875" style="2" customWidth="1"/>
    <col min="7116" max="7116" width="11.140625" style="2" customWidth="1"/>
    <col min="7117" max="7117" width="11.7109375" style="2" customWidth="1"/>
    <col min="7118" max="7118" width="7.7109375" style="2" customWidth="1"/>
    <col min="7119" max="7365" width="11.42578125" style="2"/>
    <col min="7366" max="7366" width="28.42578125" style="2" customWidth="1"/>
    <col min="7367" max="7367" width="8.85546875" style="2" customWidth="1"/>
    <col min="7368" max="7368" width="11" style="2" customWidth="1"/>
    <col min="7369" max="7369" width="11.85546875" style="2" customWidth="1"/>
    <col min="7370" max="7370" width="9.5703125" style="2" customWidth="1"/>
    <col min="7371" max="7371" width="12.85546875" style="2" customWidth="1"/>
    <col min="7372" max="7372" width="11.140625" style="2" customWidth="1"/>
    <col min="7373" max="7373" width="11.7109375" style="2" customWidth="1"/>
    <col min="7374" max="7374" width="7.7109375" style="2" customWidth="1"/>
    <col min="7375" max="7621" width="11.42578125" style="2"/>
    <col min="7622" max="7622" width="28.42578125" style="2" customWidth="1"/>
    <col min="7623" max="7623" width="8.85546875" style="2" customWidth="1"/>
    <col min="7624" max="7624" width="11" style="2" customWidth="1"/>
    <col min="7625" max="7625" width="11.85546875" style="2" customWidth="1"/>
    <col min="7626" max="7626" width="9.5703125" style="2" customWidth="1"/>
    <col min="7627" max="7627" width="12.85546875" style="2" customWidth="1"/>
    <col min="7628" max="7628" width="11.140625" style="2" customWidth="1"/>
    <col min="7629" max="7629" width="11.7109375" style="2" customWidth="1"/>
    <col min="7630" max="7630" width="7.7109375" style="2" customWidth="1"/>
    <col min="7631" max="7877" width="11.42578125" style="2"/>
    <col min="7878" max="7878" width="28.42578125" style="2" customWidth="1"/>
    <col min="7879" max="7879" width="8.85546875" style="2" customWidth="1"/>
    <col min="7880" max="7880" width="11" style="2" customWidth="1"/>
    <col min="7881" max="7881" width="11.85546875" style="2" customWidth="1"/>
    <col min="7882" max="7882" width="9.5703125" style="2" customWidth="1"/>
    <col min="7883" max="7883" width="12.85546875" style="2" customWidth="1"/>
    <col min="7884" max="7884" width="11.140625" style="2" customWidth="1"/>
    <col min="7885" max="7885" width="11.7109375" style="2" customWidth="1"/>
    <col min="7886" max="7886" width="7.7109375" style="2" customWidth="1"/>
    <col min="7887" max="8133" width="11.42578125" style="2"/>
    <col min="8134" max="8134" width="28.42578125" style="2" customWidth="1"/>
    <col min="8135" max="8135" width="8.85546875" style="2" customWidth="1"/>
    <col min="8136" max="8136" width="11" style="2" customWidth="1"/>
    <col min="8137" max="8137" width="11.85546875" style="2" customWidth="1"/>
    <col min="8138" max="8138" width="9.5703125" style="2" customWidth="1"/>
    <col min="8139" max="8139" width="12.85546875" style="2" customWidth="1"/>
    <col min="8140" max="8140" width="11.140625" style="2" customWidth="1"/>
    <col min="8141" max="8141" width="11.7109375" style="2" customWidth="1"/>
    <col min="8142" max="8142" width="7.7109375" style="2" customWidth="1"/>
    <col min="8143" max="8389" width="11.42578125" style="2"/>
    <col min="8390" max="8390" width="28.42578125" style="2" customWidth="1"/>
    <col min="8391" max="8391" width="8.85546875" style="2" customWidth="1"/>
    <col min="8392" max="8392" width="11" style="2" customWidth="1"/>
    <col min="8393" max="8393" width="11.85546875" style="2" customWidth="1"/>
    <col min="8394" max="8394" width="9.5703125" style="2" customWidth="1"/>
    <col min="8395" max="8395" width="12.85546875" style="2" customWidth="1"/>
    <col min="8396" max="8396" width="11.140625" style="2" customWidth="1"/>
    <col min="8397" max="8397" width="11.7109375" style="2" customWidth="1"/>
    <col min="8398" max="8398" width="7.7109375" style="2" customWidth="1"/>
    <col min="8399" max="8645" width="11.42578125" style="2"/>
    <col min="8646" max="8646" width="28.42578125" style="2" customWidth="1"/>
    <col min="8647" max="8647" width="8.85546875" style="2" customWidth="1"/>
    <col min="8648" max="8648" width="11" style="2" customWidth="1"/>
    <col min="8649" max="8649" width="11.85546875" style="2" customWidth="1"/>
    <col min="8650" max="8650" width="9.5703125" style="2" customWidth="1"/>
    <col min="8651" max="8651" width="12.85546875" style="2" customWidth="1"/>
    <col min="8652" max="8652" width="11.140625" style="2" customWidth="1"/>
    <col min="8653" max="8653" width="11.7109375" style="2" customWidth="1"/>
    <col min="8654" max="8654" width="7.7109375" style="2" customWidth="1"/>
    <col min="8655" max="8901" width="11.42578125" style="2"/>
    <col min="8902" max="8902" width="28.42578125" style="2" customWidth="1"/>
    <col min="8903" max="8903" width="8.85546875" style="2" customWidth="1"/>
    <col min="8904" max="8904" width="11" style="2" customWidth="1"/>
    <col min="8905" max="8905" width="11.85546875" style="2" customWidth="1"/>
    <col min="8906" max="8906" width="9.5703125" style="2" customWidth="1"/>
    <col min="8907" max="8907" width="12.85546875" style="2" customWidth="1"/>
    <col min="8908" max="8908" width="11.140625" style="2" customWidth="1"/>
    <col min="8909" max="8909" width="11.7109375" style="2" customWidth="1"/>
    <col min="8910" max="8910" width="7.7109375" style="2" customWidth="1"/>
    <col min="8911" max="9157" width="11.42578125" style="2"/>
    <col min="9158" max="9158" width="28.42578125" style="2" customWidth="1"/>
    <col min="9159" max="9159" width="8.85546875" style="2" customWidth="1"/>
    <col min="9160" max="9160" width="11" style="2" customWidth="1"/>
    <col min="9161" max="9161" width="11.85546875" style="2" customWidth="1"/>
    <col min="9162" max="9162" width="9.5703125" style="2" customWidth="1"/>
    <col min="9163" max="9163" width="12.85546875" style="2" customWidth="1"/>
    <col min="9164" max="9164" width="11.140625" style="2" customWidth="1"/>
    <col min="9165" max="9165" width="11.7109375" style="2" customWidth="1"/>
    <col min="9166" max="9166" width="7.7109375" style="2" customWidth="1"/>
    <col min="9167" max="9413" width="11.42578125" style="2"/>
    <col min="9414" max="9414" width="28.42578125" style="2" customWidth="1"/>
    <col min="9415" max="9415" width="8.85546875" style="2" customWidth="1"/>
    <col min="9416" max="9416" width="11" style="2" customWidth="1"/>
    <col min="9417" max="9417" width="11.85546875" style="2" customWidth="1"/>
    <col min="9418" max="9418" width="9.5703125" style="2" customWidth="1"/>
    <col min="9419" max="9419" width="12.85546875" style="2" customWidth="1"/>
    <col min="9420" max="9420" width="11.140625" style="2" customWidth="1"/>
    <col min="9421" max="9421" width="11.7109375" style="2" customWidth="1"/>
    <col min="9422" max="9422" width="7.7109375" style="2" customWidth="1"/>
    <col min="9423" max="9669" width="11.42578125" style="2"/>
    <col min="9670" max="9670" width="28.42578125" style="2" customWidth="1"/>
    <col min="9671" max="9671" width="8.85546875" style="2" customWidth="1"/>
    <col min="9672" max="9672" width="11" style="2" customWidth="1"/>
    <col min="9673" max="9673" width="11.85546875" style="2" customWidth="1"/>
    <col min="9674" max="9674" width="9.5703125" style="2" customWidth="1"/>
    <col min="9675" max="9675" width="12.85546875" style="2" customWidth="1"/>
    <col min="9676" max="9676" width="11.140625" style="2" customWidth="1"/>
    <col min="9677" max="9677" width="11.7109375" style="2" customWidth="1"/>
    <col min="9678" max="9678" width="7.7109375" style="2" customWidth="1"/>
    <col min="9679" max="9925" width="11.42578125" style="2"/>
    <col min="9926" max="9926" width="28.42578125" style="2" customWidth="1"/>
    <col min="9927" max="9927" width="8.85546875" style="2" customWidth="1"/>
    <col min="9928" max="9928" width="11" style="2" customWidth="1"/>
    <col min="9929" max="9929" width="11.85546875" style="2" customWidth="1"/>
    <col min="9930" max="9930" width="9.5703125" style="2" customWidth="1"/>
    <col min="9931" max="9931" width="12.85546875" style="2" customWidth="1"/>
    <col min="9932" max="9932" width="11.140625" style="2" customWidth="1"/>
    <col min="9933" max="9933" width="11.7109375" style="2" customWidth="1"/>
    <col min="9934" max="9934" width="7.7109375" style="2" customWidth="1"/>
    <col min="9935" max="10181" width="11.42578125" style="2"/>
    <col min="10182" max="10182" width="28.42578125" style="2" customWidth="1"/>
    <col min="10183" max="10183" width="8.85546875" style="2" customWidth="1"/>
    <col min="10184" max="10184" width="11" style="2" customWidth="1"/>
    <col min="10185" max="10185" width="11.85546875" style="2" customWidth="1"/>
    <col min="10186" max="10186" width="9.5703125" style="2" customWidth="1"/>
    <col min="10187" max="10187" width="12.85546875" style="2" customWidth="1"/>
    <col min="10188" max="10188" width="11.140625" style="2" customWidth="1"/>
    <col min="10189" max="10189" width="11.7109375" style="2" customWidth="1"/>
    <col min="10190" max="10190" width="7.7109375" style="2" customWidth="1"/>
    <col min="10191" max="10437" width="11.42578125" style="2"/>
    <col min="10438" max="10438" width="28.42578125" style="2" customWidth="1"/>
    <col min="10439" max="10439" width="8.85546875" style="2" customWidth="1"/>
    <col min="10440" max="10440" width="11" style="2" customWidth="1"/>
    <col min="10441" max="10441" width="11.85546875" style="2" customWidth="1"/>
    <col min="10442" max="10442" width="9.5703125" style="2" customWidth="1"/>
    <col min="10443" max="10443" width="12.85546875" style="2" customWidth="1"/>
    <col min="10444" max="10444" width="11.140625" style="2" customWidth="1"/>
    <col min="10445" max="10445" width="11.7109375" style="2" customWidth="1"/>
    <col min="10446" max="10446" width="7.7109375" style="2" customWidth="1"/>
    <col min="10447" max="10693" width="11.42578125" style="2"/>
    <col min="10694" max="10694" width="28.42578125" style="2" customWidth="1"/>
    <col min="10695" max="10695" width="8.85546875" style="2" customWidth="1"/>
    <col min="10696" max="10696" width="11" style="2" customWidth="1"/>
    <col min="10697" max="10697" width="11.85546875" style="2" customWidth="1"/>
    <col min="10698" max="10698" width="9.5703125" style="2" customWidth="1"/>
    <col min="10699" max="10699" width="12.85546875" style="2" customWidth="1"/>
    <col min="10700" max="10700" width="11.140625" style="2" customWidth="1"/>
    <col min="10701" max="10701" width="11.7109375" style="2" customWidth="1"/>
    <col min="10702" max="10702" width="7.7109375" style="2" customWidth="1"/>
    <col min="10703" max="10949" width="11.42578125" style="2"/>
    <col min="10950" max="10950" width="28.42578125" style="2" customWidth="1"/>
    <col min="10951" max="10951" width="8.85546875" style="2" customWidth="1"/>
    <col min="10952" max="10952" width="11" style="2" customWidth="1"/>
    <col min="10953" max="10953" width="11.85546875" style="2" customWidth="1"/>
    <col min="10954" max="10954" width="9.5703125" style="2" customWidth="1"/>
    <col min="10955" max="10955" width="12.85546875" style="2" customWidth="1"/>
    <col min="10956" max="10956" width="11.140625" style="2" customWidth="1"/>
    <col min="10957" max="10957" width="11.7109375" style="2" customWidth="1"/>
    <col min="10958" max="10958" width="7.7109375" style="2" customWidth="1"/>
    <col min="10959" max="11205" width="11.42578125" style="2"/>
    <col min="11206" max="11206" width="28.42578125" style="2" customWidth="1"/>
    <col min="11207" max="11207" width="8.85546875" style="2" customWidth="1"/>
    <col min="11208" max="11208" width="11" style="2" customWidth="1"/>
    <col min="11209" max="11209" width="11.85546875" style="2" customWidth="1"/>
    <col min="11210" max="11210" width="9.5703125" style="2" customWidth="1"/>
    <col min="11211" max="11211" width="12.85546875" style="2" customWidth="1"/>
    <col min="11212" max="11212" width="11.140625" style="2" customWidth="1"/>
    <col min="11213" max="11213" width="11.7109375" style="2" customWidth="1"/>
    <col min="11214" max="11214" width="7.7109375" style="2" customWidth="1"/>
    <col min="11215" max="11461" width="11.42578125" style="2"/>
    <col min="11462" max="11462" width="28.42578125" style="2" customWidth="1"/>
    <col min="11463" max="11463" width="8.85546875" style="2" customWidth="1"/>
    <col min="11464" max="11464" width="11" style="2" customWidth="1"/>
    <col min="11465" max="11465" width="11.85546875" style="2" customWidth="1"/>
    <col min="11466" max="11466" width="9.5703125" style="2" customWidth="1"/>
    <col min="11467" max="11467" width="12.85546875" style="2" customWidth="1"/>
    <col min="11468" max="11468" width="11.140625" style="2" customWidth="1"/>
    <col min="11469" max="11469" width="11.7109375" style="2" customWidth="1"/>
    <col min="11470" max="11470" width="7.7109375" style="2" customWidth="1"/>
    <col min="11471" max="11717" width="11.42578125" style="2"/>
    <col min="11718" max="11718" width="28.42578125" style="2" customWidth="1"/>
    <col min="11719" max="11719" width="8.85546875" style="2" customWidth="1"/>
    <col min="11720" max="11720" width="11" style="2" customWidth="1"/>
    <col min="11721" max="11721" width="11.85546875" style="2" customWidth="1"/>
    <col min="11722" max="11722" width="9.5703125" style="2" customWidth="1"/>
    <col min="11723" max="11723" width="12.85546875" style="2" customWidth="1"/>
    <col min="11724" max="11724" width="11.140625" style="2" customWidth="1"/>
    <col min="11725" max="11725" width="11.7109375" style="2" customWidth="1"/>
    <col min="11726" max="11726" width="7.7109375" style="2" customWidth="1"/>
    <col min="11727" max="11973" width="11.42578125" style="2"/>
    <col min="11974" max="11974" width="28.42578125" style="2" customWidth="1"/>
    <col min="11975" max="11975" width="8.85546875" style="2" customWidth="1"/>
    <col min="11976" max="11976" width="11" style="2" customWidth="1"/>
    <col min="11977" max="11977" width="11.85546875" style="2" customWidth="1"/>
    <col min="11978" max="11978" width="9.5703125" style="2" customWidth="1"/>
    <col min="11979" max="11979" width="12.85546875" style="2" customWidth="1"/>
    <col min="11980" max="11980" width="11.140625" style="2" customWidth="1"/>
    <col min="11981" max="11981" width="11.7109375" style="2" customWidth="1"/>
    <col min="11982" max="11982" width="7.7109375" style="2" customWidth="1"/>
    <col min="11983" max="12229" width="11.42578125" style="2"/>
    <col min="12230" max="12230" width="28.42578125" style="2" customWidth="1"/>
    <col min="12231" max="12231" width="8.85546875" style="2" customWidth="1"/>
    <col min="12232" max="12232" width="11" style="2" customWidth="1"/>
    <col min="12233" max="12233" width="11.85546875" style="2" customWidth="1"/>
    <col min="12234" max="12234" width="9.5703125" style="2" customWidth="1"/>
    <col min="12235" max="12235" width="12.85546875" style="2" customWidth="1"/>
    <col min="12236" max="12236" width="11.140625" style="2" customWidth="1"/>
    <col min="12237" max="12237" width="11.7109375" style="2" customWidth="1"/>
    <col min="12238" max="12238" width="7.7109375" style="2" customWidth="1"/>
    <col min="12239" max="12485" width="11.42578125" style="2"/>
    <col min="12486" max="12486" width="28.42578125" style="2" customWidth="1"/>
    <col min="12487" max="12487" width="8.85546875" style="2" customWidth="1"/>
    <col min="12488" max="12488" width="11" style="2" customWidth="1"/>
    <col min="12489" max="12489" width="11.85546875" style="2" customWidth="1"/>
    <col min="12490" max="12490" width="9.5703125" style="2" customWidth="1"/>
    <col min="12491" max="12491" width="12.85546875" style="2" customWidth="1"/>
    <col min="12492" max="12492" width="11.140625" style="2" customWidth="1"/>
    <col min="12493" max="12493" width="11.7109375" style="2" customWidth="1"/>
    <col min="12494" max="12494" width="7.7109375" style="2" customWidth="1"/>
    <col min="12495" max="12741" width="11.42578125" style="2"/>
    <col min="12742" max="12742" width="28.42578125" style="2" customWidth="1"/>
    <col min="12743" max="12743" width="8.85546875" style="2" customWidth="1"/>
    <col min="12744" max="12744" width="11" style="2" customWidth="1"/>
    <col min="12745" max="12745" width="11.85546875" style="2" customWidth="1"/>
    <col min="12746" max="12746" width="9.5703125" style="2" customWidth="1"/>
    <col min="12747" max="12747" width="12.85546875" style="2" customWidth="1"/>
    <col min="12748" max="12748" width="11.140625" style="2" customWidth="1"/>
    <col min="12749" max="12749" width="11.7109375" style="2" customWidth="1"/>
    <col min="12750" max="12750" width="7.7109375" style="2" customWidth="1"/>
    <col min="12751" max="12997" width="11.42578125" style="2"/>
    <col min="12998" max="12998" width="28.42578125" style="2" customWidth="1"/>
    <col min="12999" max="12999" width="8.85546875" style="2" customWidth="1"/>
    <col min="13000" max="13000" width="11" style="2" customWidth="1"/>
    <col min="13001" max="13001" width="11.85546875" style="2" customWidth="1"/>
    <col min="13002" max="13002" width="9.5703125" style="2" customWidth="1"/>
    <col min="13003" max="13003" width="12.85546875" style="2" customWidth="1"/>
    <col min="13004" max="13004" width="11.140625" style="2" customWidth="1"/>
    <col min="13005" max="13005" width="11.7109375" style="2" customWidth="1"/>
    <col min="13006" max="13006" width="7.7109375" style="2" customWidth="1"/>
    <col min="13007" max="13253" width="11.42578125" style="2"/>
    <col min="13254" max="13254" width="28.42578125" style="2" customWidth="1"/>
    <col min="13255" max="13255" width="8.85546875" style="2" customWidth="1"/>
    <col min="13256" max="13256" width="11" style="2" customWidth="1"/>
    <col min="13257" max="13257" width="11.85546875" style="2" customWidth="1"/>
    <col min="13258" max="13258" width="9.5703125" style="2" customWidth="1"/>
    <col min="13259" max="13259" width="12.85546875" style="2" customWidth="1"/>
    <col min="13260" max="13260" width="11.140625" style="2" customWidth="1"/>
    <col min="13261" max="13261" width="11.7109375" style="2" customWidth="1"/>
    <col min="13262" max="13262" width="7.7109375" style="2" customWidth="1"/>
    <col min="13263" max="13509" width="11.42578125" style="2"/>
    <col min="13510" max="13510" width="28.42578125" style="2" customWidth="1"/>
    <col min="13511" max="13511" width="8.85546875" style="2" customWidth="1"/>
    <col min="13512" max="13512" width="11" style="2" customWidth="1"/>
    <col min="13513" max="13513" width="11.85546875" style="2" customWidth="1"/>
    <col min="13514" max="13514" width="9.5703125" style="2" customWidth="1"/>
    <col min="13515" max="13515" width="12.85546875" style="2" customWidth="1"/>
    <col min="13516" max="13516" width="11.140625" style="2" customWidth="1"/>
    <col min="13517" max="13517" width="11.7109375" style="2" customWidth="1"/>
    <col min="13518" max="13518" width="7.7109375" style="2" customWidth="1"/>
    <col min="13519" max="13765" width="11.42578125" style="2"/>
    <col min="13766" max="13766" width="28.42578125" style="2" customWidth="1"/>
    <col min="13767" max="13767" width="8.85546875" style="2" customWidth="1"/>
    <col min="13768" max="13768" width="11" style="2" customWidth="1"/>
    <col min="13769" max="13769" width="11.85546875" style="2" customWidth="1"/>
    <col min="13770" max="13770" width="9.5703125" style="2" customWidth="1"/>
    <col min="13771" max="13771" width="12.85546875" style="2" customWidth="1"/>
    <col min="13772" max="13772" width="11.140625" style="2" customWidth="1"/>
    <col min="13773" max="13773" width="11.7109375" style="2" customWidth="1"/>
    <col min="13774" max="13774" width="7.7109375" style="2" customWidth="1"/>
    <col min="13775" max="14021" width="11.42578125" style="2"/>
    <col min="14022" max="14022" width="28.42578125" style="2" customWidth="1"/>
    <col min="14023" max="14023" width="8.85546875" style="2" customWidth="1"/>
    <col min="14024" max="14024" width="11" style="2" customWidth="1"/>
    <col min="14025" max="14025" width="11.85546875" style="2" customWidth="1"/>
    <col min="14026" max="14026" width="9.5703125" style="2" customWidth="1"/>
    <col min="14027" max="14027" width="12.85546875" style="2" customWidth="1"/>
    <col min="14028" max="14028" width="11.140625" style="2" customWidth="1"/>
    <col min="14029" max="14029" width="11.7109375" style="2" customWidth="1"/>
    <col min="14030" max="14030" width="7.7109375" style="2" customWidth="1"/>
    <col min="14031" max="14277" width="11.42578125" style="2"/>
    <col min="14278" max="14278" width="28.42578125" style="2" customWidth="1"/>
    <col min="14279" max="14279" width="8.85546875" style="2" customWidth="1"/>
    <col min="14280" max="14280" width="11" style="2" customWidth="1"/>
    <col min="14281" max="14281" width="11.85546875" style="2" customWidth="1"/>
    <col min="14282" max="14282" width="9.5703125" style="2" customWidth="1"/>
    <col min="14283" max="14283" width="12.85546875" style="2" customWidth="1"/>
    <col min="14284" max="14284" width="11.140625" style="2" customWidth="1"/>
    <col min="14285" max="14285" width="11.7109375" style="2" customWidth="1"/>
    <col min="14286" max="14286" width="7.7109375" style="2" customWidth="1"/>
    <col min="14287" max="14533" width="11.42578125" style="2"/>
    <col min="14534" max="14534" width="28.42578125" style="2" customWidth="1"/>
    <col min="14535" max="14535" width="8.85546875" style="2" customWidth="1"/>
    <col min="14536" max="14536" width="11" style="2" customWidth="1"/>
    <col min="14537" max="14537" width="11.85546875" style="2" customWidth="1"/>
    <col min="14538" max="14538" width="9.5703125" style="2" customWidth="1"/>
    <col min="14539" max="14539" width="12.85546875" style="2" customWidth="1"/>
    <col min="14540" max="14540" width="11.140625" style="2" customWidth="1"/>
    <col min="14541" max="14541" width="11.7109375" style="2" customWidth="1"/>
    <col min="14542" max="14542" width="7.7109375" style="2" customWidth="1"/>
    <col min="14543" max="14789" width="11.42578125" style="2"/>
    <col min="14790" max="14790" width="28.42578125" style="2" customWidth="1"/>
    <col min="14791" max="14791" width="8.85546875" style="2" customWidth="1"/>
    <col min="14792" max="14792" width="11" style="2" customWidth="1"/>
    <col min="14793" max="14793" width="11.85546875" style="2" customWidth="1"/>
    <col min="14794" max="14794" width="9.5703125" style="2" customWidth="1"/>
    <col min="14795" max="14795" width="12.85546875" style="2" customWidth="1"/>
    <col min="14796" max="14796" width="11.140625" style="2" customWidth="1"/>
    <col min="14797" max="14797" width="11.7109375" style="2" customWidth="1"/>
    <col min="14798" max="14798" width="7.7109375" style="2" customWidth="1"/>
    <col min="14799" max="15045" width="11.42578125" style="2"/>
    <col min="15046" max="15046" width="28.42578125" style="2" customWidth="1"/>
    <col min="15047" max="15047" width="8.85546875" style="2" customWidth="1"/>
    <col min="15048" max="15048" width="11" style="2" customWidth="1"/>
    <col min="15049" max="15049" width="11.85546875" style="2" customWidth="1"/>
    <col min="15050" max="15050" width="9.5703125" style="2" customWidth="1"/>
    <col min="15051" max="15051" width="12.85546875" style="2" customWidth="1"/>
    <col min="15052" max="15052" width="11.140625" style="2" customWidth="1"/>
    <col min="15053" max="15053" width="11.7109375" style="2" customWidth="1"/>
    <col min="15054" max="15054" width="7.7109375" style="2" customWidth="1"/>
    <col min="15055" max="15301" width="11.42578125" style="2"/>
    <col min="15302" max="15302" width="28.42578125" style="2" customWidth="1"/>
    <col min="15303" max="15303" width="8.85546875" style="2" customWidth="1"/>
    <col min="15304" max="15304" width="11" style="2" customWidth="1"/>
    <col min="15305" max="15305" width="11.85546875" style="2" customWidth="1"/>
    <col min="15306" max="15306" width="9.5703125" style="2" customWidth="1"/>
    <col min="15307" max="15307" width="12.85546875" style="2" customWidth="1"/>
    <col min="15308" max="15308" width="11.140625" style="2" customWidth="1"/>
    <col min="15309" max="15309" width="11.7109375" style="2" customWidth="1"/>
    <col min="15310" max="15310" width="7.7109375" style="2" customWidth="1"/>
    <col min="15311" max="15557" width="11.42578125" style="2"/>
    <col min="15558" max="15558" width="28.42578125" style="2" customWidth="1"/>
    <col min="15559" max="15559" width="8.85546875" style="2" customWidth="1"/>
    <col min="15560" max="15560" width="11" style="2" customWidth="1"/>
    <col min="15561" max="15561" width="11.85546875" style="2" customWidth="1"/>
    <col min="15562" max="15562" width="9.5703125" style="2" customWidth="1"/>
    <col min="15563" max="15563" width="12.85546875" style="2" customWidth="1"/>
    <col min="15564" max="15564" width="11.140625" style="2" customWidth="1"/>
    <col min="15565" max="15565" width="11.7109375" style="2" customWidth="1"/>
    <col min="15566" max="15566" width="7.7109375" style="2" customWidth="1"/>
    <col min="15567" max="15813" width="11.42578125" style="2"/>
    <col min="15814" max="15814" width="28.42578125" style="2" customWidth="1"/>
    <col min="15815" max="15815" width="8.85546875" style="2" customWidth="1"/>
    <col min="15816" max="15816" width="11" style="2" customWidth="1"/>
    <col min="15817" max="15817" width="11.85546875" style="2" customWidth="1"/>
    <col min="15818" max="15818" width="9.5703125" style="2" customWidth="1"/>
    <col min="15819" max="15819" width="12.85546875" style="2" customWidth="1"/>
    <col min="15820" max="15820" width="11.140625" style="2" customWidth="1"/>
    <col min="15821" max="15821" width="11.7109375" style="2" customWidth="1"/>
    <col min="15822" max="15822" width="7.7109375" style="2" customWidth="1"/>
    <col min="15823" max="16069" width="11.42578125" style="2"/>
    <col min="16070" max="16070" width="28.42578125" style="2" customWidth="1"/>
    <col min="16071" max="16071" width="8.85546875" style="2" customWidth="1"/>
    <col min="16072" max="16072" width="11" style="2" customWidth="1"/>
    <col min="16073" max="16073" width="11.85546875" style="2" customWidth="1"/>
    <col min="16074" max="16074" width="9.5703125" style="2" customWidth="1"/>
    <col min="16075" max="16075" width="12.85546875" style="2" customWidth="1"/>
    <col min="16076" max="16076" width="11.140625" style="2" customWidth="1"/>
    <col min="16077" max="16077" width="11.7109375" style="2" customWidth="1"/>
    <col min="16078" max="16078" width="7.7109375" style="2" customWidth="1"/>
    <col min="16079" max="16384" width="11.42578125" style="2"/>
  </cols>
  <sheetData>
    <row r="1" spans="1:13" ht="19.5" customHeight="1" x14ac:dyDescent="0.2">
      <c r="A1" s="35" t="s">
        <v>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3" ht="19.5" customHeight="1" x14ac:dyDescent="0.2">
      <c r="A2" s="35" t="s">
        <v>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8.8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3" ht="31.5" customHeight="1" x14ac:dyDescent="0.2">
      <c r="A4" s="32" t="s">
        <v>24</v>
      </c>
      <c r="B4" s="33" t="s">
        <v>0</v>
      </c>
      <c r="C4" s="33"/>
      <c r="D4" s="33"/>
      <c r="E4" s="33"/>
      <c r="F4" s="33"/>
      <c r="G4" s="33"/>
      <c r="H4" s="33"/>
      <c r="I4" s="33"/>
      <c r="J4" s="33"/>
      <c r="K4" s="33"/>
      <c r="L4" s="34"/>
      <c r="M4" s="1"/>
    </row>
    <row r="5" spans="1:13" ht="31.5" customHeight="1" x14ac:dyDescent="0.2">
      <c r="A5" s="32"/>
      <c r="B5" s="33" t="s">
        <v>1</v>
      </c>
      <c r="C5" s="33" t="s">
        <v>2</v>
      </c>
      <c r="D5" s="33"/>
      <c r="E5" s="33"/>
      <c r="F5" s="33"/>
      <c r="G5" s="33"/>
      <c r="H5" s="33"/>
      <c r="I5" s="33"/>
      <c r="J5" s="33"/>
      <c r="K5" s="33"/>
      <c r="L5" s="34"/>
      <c r="M5" s="1"/>
    </row>
    <row r="6" spans="1:13" ht="90.75" customHeight="1" x14ac:dyDescent="0.2">
      <c r="A6" s="32"/>
      <c r="B6" s="33"/>
      <c r="C6" s="30" t="s">
        <v>3</v>
      </c>
      <c r="D6" s="30" t="s">
        <v>6</v>
      </c>
      <c r="E6" s="30" t="s">
        <v>31</v>
      </c>
      <c r="F6" s="30" t="s">
        <v>4</v>
      </c>
      <c r="G6" s="30" t="s">
        <v>5</v>
      </c>
      <c r="H6" s="30" t="s">
        <v>30</v>
      </c>
      <c r="I6" s="30" t="s">
        <v>22</v>
      </c>
      <c r="J6" s="30" t="s">
        <v>33</v>
      </c>
      <c r="K6" s="30" t="s">
        <v>27</v>
      </c>
      <c r="L6" s="31" t="s">
        <v>28</v>
      </c>
      <c r="M6" s="1"/>
    </row>
    <row r="7" spans="1:13" ht="8.85" customHeight="1" x14ac:dyDescent="0.2">
      <c r="A7" s="3"/>
      <c r="B7" s="4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3" ht="28.5" customHeight="1" x14ac:dyDescent="0.2">
      <c r="A8" s="6" t="s">
        <v>25</v>
      </c>
      <c r="B8" s="7">
        <f>SUM(B9:B20)</f>
        <v>53132</v>
      </c>
      <c r="C8" s="8">
        <f>SUM(C9:C20)</f>
        <v>44565</v>
      </c>
      <c r="D8" s="7">
        <f>SUM(D9:D20)</f>
        <v>5336</v>
      </c>
      <c r="E8" s="9">
        <f t="shared" ref="E8:J8" si="0">SUM(E9:E20)</f>
        <v>1201</v>
      </c>
      <c r="F8" s="7">
        <f t="shared" si="0"/>
        <v>1208</v>
      </c>
      <c r="G8" s="7">
        <f t="shared" si="0"/>
        <v>231</v>
      </c>
      <c r="H8" s="7">
        <f>SUM(H9:H20)</f>
        <v>435</v>
      </c>
      <c r="I8" s="7">
        <f t="shared" si="0"/>
        <v>66</v>
      </c>
      <c r="J8" s="8">
        <f t="shared" si="0"/>
        <v>30</v>
      </c>
      <c r="K8" s="7">
        <f t="shared" ref="K8:L8" si="1">SUM(K9:K20)</f>
        <v>23</v>
      </c>
      <c r="L8" s="8">
        <f t="shared" si="1"/>
        <v>37</v>
      </c>
    </row>
    <row r="9" spans="1:13" ht="24" customHeight="1" x14ac:dyDescent="0.2">
      <c r="A9" s="2" t="s">
        <v>10</v>
      </c>
      <c r="B9" s="7">
        <f>SUM(C9:L9)</f>
        <v>3828</v>
      </c>
      <c r="C9" s="7">
        <f>SUM(C22,C35,C48,C61)</f>
        <v>3151</v>
      </c>
      <c r="D9" s="7">
        <f t="shared" ref="D9:L9" si="2">SUM(D22,D35,D48,D61)</f>
        <v>399</v>
      </c>
      <c r="E9" s="7">
        <f t="shared" si="2"/>
        <v>94</v>
      </c>
      <c r="F9" s="7">
        <f t="shared" si="2"/>
        <v>101</v>
      </c>
      <c r="G9" s="7">
        <f t="shared" si="2"/>
        <v>20</v>
      </c>
      <c r="H9" s="7">
        <f t="shared" si="2"/>
        <v>48</v>
      </c>
      <c r="I9" s="7">
        <f t="shared" si="2"/>
        <v>8</v>
      </c>
      <c r="J9" s="7">
        <f t="shared" si="2"/>
        <v>6</v>
      </c>
      <c r="K9" s="7">
        <f t="shared" si="2"/>
        <v>1</v>
      </c>
      <c r="L9" s="8">
        <f t="shared" si="2"/>
        <v>0</v>
      </c>
      <c r="M9" s="1"/>
    </row>
    <row r="10" spans="1:13" ht="17.25" customHeight="1" x14ac:dyDescent="0.2">
      <c r="A10" s="2" t="s">
        <v>11</v>
      </c>
      <c r="B10" s="7">
        <f t="shared" ref="B10:B20" si="3">SUM(C10:L10)</f>
        <v>3713</v>
      </c>
      <c r="C10" s="7">
        <f t="shared" ref="C10:L10" si="4">SUM(C23,C36,C49,C62)</f>
        <v>3114</v>
      </c>
      <c r="D10" s="7">
        <f t="shared" si="4"/>
        <v>366</v>
      </c>
      <c r="E10" s="7">
        <f t="shared" si="4"/>
        <v>81</v>
      </c>
      <c r="F10" s="7">
        <f t="shared" si="4"/>
        <v>86</v>
      </c>
      <c r="G10" s="7">
        <f t="shared" si="4"/>
        <v>23</v>
      </c>
      <c r="H10" s="7">
        <f t="shared" si="4"/>
        <v>33</v>
      </c>
      <c r="I10" s="7">
        <f t="shared" si="4"/>
        <v>5</v>
      </c>
      <c r="J10" s="7">
        <f t="shared" si="4"/>
        <v>2</v>
      </c>
      <c r="K10" s="7">
        <f t="shared" si="4"/>
        <v>0</v>
      </c>
      <c r="L10" s="8">
        <f t="shared" si="4"/>
        <v>3</v>
      </c>
      <c r="M10" s="1"/>
    </row>
    <row r="11" spans="1:13" ht="18" customHeight="1" x14ac:dyDescent="0.2">
      <c r="A11" s="2" t="s">
        <v>12</v>
      </c>
      <c r="B11" s="7">
        <f t="shared" si="3"/>
        <v>4050</v>
      </c>
      <c r="C11" s="7">
        <f t="shared" ref="C11:L11" si="5">SUM(C24,C37,C50,C63)</f>
        <v>3355</v>
      </c>
      <c r="D11" s="7">
        <f t="shared" si="5"/>
        <v>416</v>
      </c>
      <c r="E11" s="7">
        <f t="shared" si="5"/>
        <v>97</v>
      </c>
      <c r="F11" s="7">
        <f t="shared" si="5"/>
        <v>90</v>
      </c>
      <c r="G11" s="7">
        <f t="shared" si="5"/>
        <v>26</v>
      </c>
      <c r="H11" s="7">
        <f t="shared" si="5"/>
        <v>54</v>
      </c>
      <c r="I11" s="7">
        <f t="shared" si="5"/>
        <v>7</v>
      </c>
      <c r="J11" s="7">
        <f t="shared" si="5"/>
        <v>2</v>
      </c>
      <c r="K11" s="7">
        <f t="shared" si="5"/>
        <v>2</v>
      </c>
      <c r="L11" s="8">
        <f t="shared" si="5"/>
        <v>1</v>
      </c>
      <c r="M11" s="1"/>
    </row>
    <row r="12" spans="1:13" ht="17.25" customHeight="1" x14ac:dyDescent="0.2">
      <c r="A12" s="2" t="s">
        <v>13</v>
      </c>
      <c r="B12" s="7">
        <f t="shared" si="3"/>
        <v>4147</v>
      </c>
      <c r="C12" s="7">
        <f t="shared" ref="C12:L12" si="6">SUM(C25,C38,C51,C64)</f>
        <v>3475</v>
      </c>
      <c r="D12" s="7">
        <f t="shared" si="6"/>
        <v>389</v>
      </c>
      <c r="E12" s="7">
        <f t="shared" si="6"/>
        <v>96</v>
      </c>
      <c r="F12" s="7">
        <f t="shared" si="6"/>
        <v>98</v>
      </c>
      <c r="G12" s="7">
        <f t="shared" si="6"/>
        <v>19</v>
      </c>
      <c r="H12" s="7">
        <f t="shared" si="6"/>
        <v>53</v>
      </c>
      <c r="I12" s="7">
        <f t="shared" si="6"/>
        <v>8</v>
      </c>
      <c r="J12" s="7">
        <f t="shared" si="6"/>
        <v>1</v>
      </c>
      <c r="K12" s="7">
        <f t="shared" si="6"/>
        <v>2</v>
      </c>
      <c r="L12" s="8">
        <f t="shared" si="6"/>
        <v>6</v>
      </c>
      <c r="M12" s="1"/>
    </row>
    <row r="13" spans="1:13" ht="18" customHeight="1" x14ac:dyDescent="0.2">
      <c r="A13" s="2" t="s">
        <v>14</v>
      </c>
      <c r="B13" s="7">
        <f t="shared" si="3"/>
        <v>4288</v>
      </c>
      <c r="C13" s="7">
        <f t="shared" ref="C13:L13" si="7">SUM(C26,C39,C52,C65)</f>
        <v>3584</v>
      </c>
      <c r="D13" s="7">
        <f t="shared" si="7"/>
        <v>451</v>
      </c>
      <c r="E13" s="7">
        <f t="shared" si="7"/>
        <v>98</v>
      </c>
      <c r="F13" s="7">
        <f t="shared" si="7"/>
        <v>76</v>
      </c>
      <c r="G13" s="7">
        <f t="shared" si="7"/>
        <v>16</v>
      </c>
      <c r="H13" s="7">
        <f t="shared" si="7"/>
        <v>49</v>
      </c>
      <c r="I13" s="7">
        <f t="shared" si="7"/>
        <v>4</v>
      </c>
      <c r="J13" s="7">
        <f t="shared" si="7"/>
        <v>4</v>
      </c>
      <c r="K13" s="7">
        <f t="shared" si="7"/>
        <v>3</v>
      </c>
      <c r="L13" s="8">
        <f t="shared" si="7"/>
        <v>3</v>
      </c>
      <c r="M13" s="1"/>
    </row>
    <row r="14" spans="1:13" ht="17.25" customHeight="1" x14ac:dyDescent="0.2">
      <c r="A14" s="2" t="s">
        <v>15</v>
      </c>
      <c r="B14" s="7">
        <f t="shared" si="3"/>
        <v>4283</v>
      </c>
      <c r="C14" s="7">
        <f t="shared" ref="C14:L14" si="8">SUM(C27,C40,C53,C66)</f>
        <v>3595</v>
      </c>
      <c r="D14" s="7">
        <f t="shared" si="8"/>
        <v>444</v>
      </c>
      <c r="E14" s="7">
        <f t="shared" si="8"/>
        <v>88</v>
      </c>
      <c r="F14" s="7">
        <f t="shared" si="8"/>
        <v>103</v>
      </c>
      <c r="G14" s="7">
        <f t="shared" si="8"/>
        <v>12</v>
      </c>
      <c r="H14" s="7">
        <f t="shared" si="8"/>
        <v>29</v>
      </c>
      <c r="I14" s="7">
        <f t="shared" si="8"/>
        <v>5</v>
      </c>
      <c r="J14" s="7">
        <f t="shared" si="8"/>
        <v>3</v>
      </c>
      <c r="K14" s="7">
        <f t="shared" si="8"/>
        <v>0</v>
      </c>
      <c r="L14" s="8">
        <f t="shared" si="8"/>
        <v>4</v>
      </c>
      <c r="M14" s="1"/>
    </row>
    <row r="15" spans="1:13" ht="18" customHeight="1" x14ac:dyDescent="0.2">
      <c r="A15" s="2" t="s">
        <v>16</v>
      </c>
      <c r="B15" s="7">
        <f t="shared" si="3"/>
        <v>4520</v>
      </c>
      <c r="C15" s="7">
        <f t="shared" ref="C15:L15" si="9">SUM(C28,C41,C54,C67)</f>
        <v>3826</v>
      </c>
      <c r="D15" s="7">
        <f t="shared" si="9"/>
        <v>448</v>
      </c>
      <c r="E15" s="7">
        <f t="shared" si="9"/>
        <v>100</v>
      </c>
      <c r="F15" s="7">
        <f t="shared" si="9"/>
        <v>87</v>
      </c>
      <c r="G15" s="7">
        <f t="shared" si="9"/>
        <v>21</v>
      </c>
      <c r="H15" s="7">
        <f t="shared" si="9"/>
        <v>30</v>
      </c>
      <c r="I15" s="7">
        <f t="shared" si="9"/>
        <v>1</v>
      </c>
      <c r="J15" s="7">
        <f t="shared" si="9"/>
        <v>1</v>
      </c>
      <c r="K15" s="7">
        <f t="shared" si="9"/>
        <v>2</v>
      </c>
      <c r="L15" s="8">
        <f t="shared" si="9"/>
        <v>4</v>
      </c>
      <c r="M15" s="1"/>
    </row>
    <row r="16" spans="1:13" ht="17.25" customHeight="1" x14ac:dyDescent="0.2">
      <c r="A16" s="2" t="s">
        <v>17</v>
      </c>
      <c r="B16" s="7">
        <f t="shared" si="3"/>
        <v>4811</v>
      </c>
      <c r="C16" s="7">
        <f t="shared" ref="C16:L16" si="10">SUM(C29,C42,C55,C68)</f>
        <v>4009</v>
      </c>
      <c r="D16" s="7">
        <f t="shared" si="10"/>
        <v>485</v>
      </c>
      <c r="E16" s="7">
        <f t="shared" si="10"/>
        <v>131</v>
      </c>
      <c r="F16" s="7">
        <f t="shared" si="10"/>
        <v>119</v>
      </c>
      <c r="G16" s="7">
        <f t="shared" si="10"/>
        <v>20</v>
      </c>
      <c r="H16" s="7">
        <f t="shared" si="10"/>
        <v>32</v>
      </c>
      <c r="I16" s="7">
        <f t="shared" si="10"/>
        <v>4</v>
      </c>
      <c r="J16" s="7">
        <f t="shared" si="10"/>
        <v>3</v>
      </c>
      <c r="K16" s="7">
        <f t="shared" si="10"/>
        <v>5</v>
      </c>
      <c r="L16" s="8">
        <f t="shared" si="10"/>
        <v>3</v>
      </c>
      <c r="M16" s="1"/>
    </row>
    <row r="17" spans="1:13" ht="18" customHeight="1" x14ac:dyDescent="0.2">
      <c r="A17" s="2" t="s">
        <v>18</v>
      </c>
      <c r="B17" s="7">
        <f t="shared" si="3"/>
        <v>4688</v>
      </c>
      <c r="C17" s="7">
        <f t="shared" ref="C17:L17" si="11">SUM(C30,C43,C56,C69)</f>
        <v>3906</v>
      </c>
      <c r="D17" s="7">
        <f t="shared" si="11"/>
        <v>488</v>
      </c>
      <c r="E17" s="7">
        <f t="shared" si="11"/>
        <v>120</v>
      </c>
      <c r="F17" s="7">
        <f t="shared" si="11"/>
        <v>107</v>
      </c>
      <c r="G17" s="7">
        <f t="shared" si="11"/>
        <v>28</v>
      </c>
      <c r="H17" s="7">
        <f t="shared" si="11"/>
        <v>29</v>
      </c>
      <c r="I17" s="7">
        <f t="shared" si="11"/>
        <v>7</v>
      </c>
      <c r="J17" s="7">
        <f t="shared" si="11"/>
        <v>1</v>
      </c>
      <c r="K17" s="7">
        <f t="shared" si="11"/>
        <v>0</v>
      </c>
      <c r="L17" s="8">
        <f t="shared" si="11"/>
        <v>2</v>
      </c>
      <c r="M17" s="1"/>
    </row>
    <row r="18" spans="1:13" ht="17.25" customHeight="1" x14ac:dyDescent="0.2">
      <c r="A18" s="2" t="s">
        <v>19</v>
      </c>
      <c r="B18" s="7">
        <f t="shared" si="3"/>
        <v>5051</v>
      </c>
      <c r="C18" s="7">
        <f t="shared" ref="C18:L18" si="12">SUM(C31,C44,C57,C70)</f>
        <v>4303</v>
      </c>
      <c r="D18" s="7">
        <f t="shared" si="12"/>
        <v>462</v>
      </c>
      <c r="E18" s="7">
        <f t="shared" si="12"/>
        <v>105</v>
      </c>
      <c r="F18" s="7">
        <f t="shared" si="12"/>
        <v>111</v>
      </c>
      <c r="G18" s="7">
        <f t="shared" si="12"/>
        <v>18</v>
      </c>
      <c r="H18" s="7">
        <f t="shared" si="12"/>
        <v>31</v>
      </c>
      <c r="I18" s="7">
        <f t="shared" si="12"/>
        <v>7</v>
      </c>
      <c r="J18" s="7">
        <f t="shared" si="12"/>
        <v>3</v>
      </c>
      <c r="K18" s="7">
        <f t="shared" si="12"/>
        <v>5</v>
      </c>
      <c r="L18" s="8">
        <f t="shared" si="12"/>
        <v>6</v>
      </c>
      <c r="M18" s="1"/>
    </row>
    <row r="19" spans="1:13" ht="18" customHeight="1" x14ac:dyDescent="0.2">
      <c r="A19" s="2" t="s">
        <v>20</v>
      </c>
      <c r="B19" s="7">
        <f t="shared" si="3"/>
        <v>4453</v>
      </c>
      <c r="C19" s="7">
        <f t="shared" ref="C19:L19" si="13">SUM(C32,C45,C58,C71)</f>
        <v>3733</v>
      </c>
      <c r="D19" s="7">
        <f t="shared" si="13"/>
        <v>493</v>
      </c>
      <c r="E19" s="7">
        <f t="shared" si="13"/>
        <v>93</v>
      </c>
      <c r="F19" s="7">
        <f t="shared" si="13"/>
        <v>95</v>
      </c>
      <c r="G19" s="7">
        <f t="shared" si="13"/>
        <v>10</v>
      </c>
      <c r="H19" s="7">
        <f t="shared" si="13"/>
        <v>16</v>
      </c>
      <c r="I19" s="7">
        <f t="shared" si="13"/>
        <v>7</v>
      </c>
      <c r="J19" s="7">
        <f t="shared" si="13"/>
        <v>3</v>
      </c>
      <c r="K19" s="7">
        <f t="shared" si="13"/>
        <v>1</v>
      </c>
      <c r="L19" s="8">
        <f t="shared" si="13"/>
        <v>2</v>
      </c>
      <c r="M19" s="1"/>
    </row>
    <row r="20" spans="1:13" ht="17.25" customHeight="1" x14ac:dyDescent="0.2">
      <c r="A20" s="2" t="s">
        <v>21</v>
      </c>
      <c r="B20" s="7">
        <f t="shared" si="3"/>
        <v>5300</v>
      </c>
      <c r="C20" s="7">
        <f t="shared" ref="C20:L20" si="14">SUM(C33,C46,C59,C72)</f>
        <v>4514</v>
      </c>
      <c r="D20" s="7">
        <f t="shared" si="14"/>
        <v>495</v>
      </c>
      <c r="E20" s="7">
        <f t="shared" si="14"/>
        <v>98</v>
      </c>
      <c r="F20" s="7">
        <f t="shared" si="14"/>
        <v>135</v>
      </c>
      <c r="G20" s="7">
        <f t="shared" si="14"/>
        <v>18</v>
      </c>
      <c r="H20" s="7">
        <f t="shared" si="14"/>
        <v>31</v>
      </c>
      <c r="I20" s="7">
        <f t="shared" si="14"/>
        <v>3</v>
      </c>
      <c r="J20" s="7">
        <f t="shared" si="14"/>
        <v>1</v>
      </c>
      <c r="K20" s="7">
        <f t="shared" si="14"/>
        <v>2</v>
      </c>
      <c r="L20" s="8">
        <f t="shared" si="14"/>
        <v>3</v>
      </c>
      <c r="M20" s="1"/>
    </row>
    <row r="21" spans="1:13" ht="25.5" customHeight="1" x14ac:dyDescent="0.2">
      <c r="A21" s="2" t="s">
        <v>7</v>
      </c>
      <c r="B21" s="7">
        <f>SUM(B22:B33)</f>
        <v>26064</v>
      </c>
      <c r="C21" s="8">
        <f>SUM(C22:C33)</f>
        <v>22932</v>
      </c>
      <c r="D21" s="22">
        <f t="shared" ref="D21:J21" si="15">SUM(D22:D33)</f>
        <v>2071</v>
      </c>
      <c r="E21" s="23">
        <f t="shared" si="15"/>
        <v>200</v>
      </c>
      <c r="F21" s="22">
        <f t="shared" si="15"/>
        <v>475</v>
      </c>
      <c r="G21" s="22">
        <f t="shared" si="15"/>
        <v>101</v>
      </c>
      <c r="H21" s="22">
        <f t="shared" si="15"/>
        <v>210</v>
      </c>
      <c r="I21" s="22">
        <f t="shared" si="15"/>
        <v>34</v>
      </c>
      <c r="J21" s="24">
        <f t="shared" si="15"/>
        <v>9</v>
      </c>
      <c r="K21" s="22">
        <f t="shared" ref="K21:L21" si="16">SUM(K22:K33)</f>
        <v>14</v>
      </c>
      <c r="L21" s="24">
        <f t="shared" si="16"/>
        <v>18</v>
      </c>
      <c r="M21" s="1"/>
    </row>
    <row r="22" spans="1:13" ht="21" customHeight="1" x14ac:dyDescent="0.2">
      <c r="A22" s="2" t="s">
        <v>10</v>
      </c>
      <c r="B22" s="7">
        <f>SUM(C22:L22)</f>
        <v>1800</v>
      </c>
      <c r="C22" s="10">
        <v>1574</v>
      </c>
      <c r="D22" s="11">
        <v>150</v>
      </c>
      <c r="E22" s="25">
        <v>15</v>
      </c>
      <c r="F22" s="11">
        <v>30</v>
      </c>
      <c r="G22" s="11">
        <v>6</v>
      </c>
      <c r="H22" s="11">
        <v>18</v>
      </c>
      <c r="I22" s="11">
        <v>5</v>
      </c>
      <c r="J22" s="10">
        <v>2</v>
      </c>
      <c r="K22" s="11" t="s">
        <v>36</v>
      </c>
      <c r="L22" s="10" t="s">
        <v>36</v>
      </c>
      <c r="M22" s="1"/>
    </row>
    <row r="23" spans="1:13" ht="17.45" customHeight="1" x14ac:dyDescent="0.2">
      <c r="A23" s="2" t="s">
        <v>11</v>
      </c>
      <c r="B23" s="7">
        <f t="shared" ref="B23:B33" si="17">SUM(C23:L23)</f>
        <v>1849</v>
      </c>
      <c r="C23" s="10">
        <v>1636</v>
      </c>
      <c r="D23" s="11">
        <v>140</v>
      </c>
      <c r="E23" s="26">
        <v>14</v>
      </c>
      <c r="F23" s="11">
        <v>34</v>
      </c>
      <c r="G23" s="11">
        <v>5</v>
      </c>
      <c r="H23" s="11">
        <v>15</v>
      </c>
      <c r="I23" s="11">
        <v>3</v>
      </c>
      <c r="J23" s="10">
        <v>1</v>
      </c>
      <c r="K23" s="11" t="s">
        <v>36</v>
      </c>
      <c r="L23" s="10">
        <v>1</v>
      </c>
      <c r="M23" s="1"/>
    </row>
    <row r="24" spans="1:13" ht="18" customHeight="1" x14ac:dyDescent="0.2">
      <c r="A24" s="2" t="s">
        <v>12</v>
      </c>
      <c r="B24" s="7">
        <f t="shared" si="17"/>
        <v>1926</v>
      </c>
      <c r="C24" s="10">
        <v>1677</v>
      </c>
      <c r="D24" s="11">
        <v>154</v>
      </c>
      <c r="E24" s="26">
        <v>21</v>
      </c>
      <c r="F24" s="11">
        <v>35</v>
      </c>
      <c r="G24" s="11">
        <v>16</v>
      </c>
      <c r="H24" s="11">
        <v>18</v>
      </c>
      <c r="I24" s="11">
        <v>2</v>
      </c>
      <c r="J24" s="12" t="s">
        <v>36</v>
      </c>
      <c r="K24" s="11">
        <v>2</v>
      </c>
      <c r="L24" s="12">
        <v>1</v>
      </c>
      <c r="M24" s="1"/>
    </row>
    <row r="25" spans="1:13" ht="17.45" customHeight="1" x14ac:dyDescent="0.2">
      <c r="A25" s="2" t="s">
        <v>13</v>
      </c>
      <c r="B25" s="7">
        <f t="shared" si="17"/>
        <v>2054</v>
      </c>
      <c r="C25" s="10">
        <v>1798</v>
      </c>
      <c r="D25" s="11">
        <v>145</v>
      </c>
      <c r="E25" s="26">
        <v>15</v>
      </c>
      <c r="F25" s="11">
        <v>47</v>
      </c>
      <c r="G25" s="11">
        <v>12</v>
      </c>
      <c r="H25" s="11">
        <v>30</v>
      </c>
      <c r="I25" s="11">
        <v>3</v>
      </c>
      <c r="J25" s="10">
        <v>1</v>
      </c>
      <c r="K25" s="11">
        <v>2</v>
      </c>
      <c r="L25" s="10">
        <v>1</v>
      </c>
      <c r="M25" s="1"/>
    </row>
    <row r="26" spans="1:13" ht="18" customHeight="1" x14ac:dyDescent="0.2">
      <c r="A26" s="2" t="s">
        <v>14</v>
      </c>
      <c r="B26" s="7">
        <f t="shared" si="17"/>
        <v>2132</v>
      </c>
      <c r="C26" s="10">
        <v>1870</v>
      </c>
      <c r="D26" s="11">
        <v>169</v>
      </c>
      <c r="E26" s="26">
        <v>18</v>
      </c>
      <c r="F26" s="11">
        <v>27</v>
      </c>
      <c r="G26" s="11">
        <v>7</v>
      </c>
      <c r="H26" s="11">
        <v>33</v>
      </c>
      <c r="I26" s="11">
        <v>4</v>
      </c>
      <c r="J26" s="10">
        <v>1</v>
      </c>
      <c r="K26" s="11">
        <v>2</v>
      </c>
      <c r="L26" s="10">
        <v>1</v>
      </c>
      <c r="M26" s="1"/>
    </row>
    <row r="27" spans="1:13" ht="17.45" customHeight="1" x14ac:dyDescent="0.2">
      <c r="A27" s="2" t="s">
        <v>15</v>
      </c>
      <c r="B27" s="7">
        <f t="shared" si="17"/>
        <v>2101</v>
      </c>
      <c r="C27" s="10">
        <v>1855</v>
      </c>
      <c r="D27" s="11">
        <v>168</v>
      </c>
      <c r="E27" s="26">
        <v>13</v>
      </c>
      <c r="F27" s="11">
        <v>39</v>
      </c>
      <c r="G27" s="11">
        <v>3</v>
      </c>
      <c r="H27" s="11">
        <v>16</v>
      </c>
      <c r="I27" s="11">
        <v>3</v>
      </c>
      <c r="J27" s="10">
        <v>1</v>
      </c>
      <c r="K27" s="11" t="s">
        <v>36</v>
      </c>
      <c r="L27" s="10">
        <v>3</v>
      </c>
      <c r="M27" s="1"/>
    </row>
    <row r="28" spans="1:13" ht="18" customHeight="1" x14ac:dyDescent="0.2">
      <c r="A28" s="2" t="s">
        <v>16</v>
      </c>
      <c r="B28" s="7">
        <f t="shared" si="17"/>
        <v>2201</v>
      </c>
      <c r="C28" s="10">
        <v>1956</v>
      </c>
      <c r="D28" s="11">
        <v>170</v>
      </c>
      <c r="E28" s="26">
        <v>16</v>
      </c>
      <c r="F28" s="11">
        <v>33</v>
      </c>
      <c r="G28" s="11">
        <v>10</v>
      </c>
      <c r="H28" s="11">
        <v>11</v>
      </c>
      <c r="I28" s="11">
        <v>1</v>
      </c>
      <c r="J28" s="10" t="s">
        <v>36</v>
      </c>
      <c r="K28" s="11">
        <v>2</v>
      </c>
      <c r="L28" s="10">
        <v>2</v>
      </c>
      <c r="M28" s="1"/>
    </row>
    <row r="29" spans="1:13" ht="17.45" customHeight="1" x14ac:dyDescent="0.2">
      <c r="A29" s="2" t="s">
        <v>17</v>
      </c>
      <c r="B29" s="7">
        <f t="shared" si="17"/>
        <v>2370</v>
      </c>
      <c r="C29" s="10">
        <v>2075</v>
      </c>
      <c r="D29" s="11">
        <v>203</v>
      </c>
      <c r="E29" s="26">
        <v>24</v>
      </c>
      <c r="F29" s="11">
        <v>36</v>
      </c>
      <c r="G29" s="11">
        <v>9</v>
      </c>
      <c r="H29" s="11">
        <v>16</v>
      </c>
      <c r="I29" s="10">
        <v>3</v>
      </c>
      <c r="J29" s="10">
        <v>1</v>
      </c>
      <c r="K29" s="10">
        <v>2</v>
      </c>
      <c r="L29" s="10">
        <v>1</v>
      </c>
      <c r="M29" s="1"/>
    </row>
    <row r="30" spans="1:13" ht="18" customHeight="1" x14ac:dyDescent="0.2">
      <c r="A30" s="2" t="s">
        <v>18</v>
      </c>
      <c r="B30" s="7">
        <f t="shared" si="17"/>
        <v>2343</v>
      </c>
      <c r="C30" s="10">
        <v>2052</v>
      </c>
      <c r="D30" s="11">
        <v>200</v>
      </c>
      <c r="E30" s="26">
        <v>17</v>
      </c>
      <c r="F30" s="11">
        <v>43</v>
      </c>
      <c r="G30" s="11">
        <v>11</v>
      </c>
      <c r="H30" s="11">
        <v>15</v>
      </c>
      <c r="I30" s="11">
        <v>2</v>
      </c>
      <c r="J30" s="10">
        <v>1</v>
      </c>
      <c r="K30" s="11" t="s">
        <v>36</v>
      </c>
      <c r="L30" s="10">
        <v>2</v>
      </c>
      <c r="M30" s="1"/>
    </row>
    <row r="31" spans="1:13" ht="17.45" customHeight="1" x14ac:dyDescent="0.2">
      <c r="A31" s="2" t="s">
        <v>19</v>
      </c>
      <c r="B31" s="7">
        <f t="shared" si="17"/>
        <v>2561</v>
      </c>
      <c r="C31" s="10">
        <v>2271</v>
      </c>
      <c r="D31" s="11">
        <v>185</v>
      </c>
      <c r="E31" s="26">
        <v>18</v>
      </c>
      <c r="F31" s="11">
        <v>55</v>
      </c>
      <c r="G31" s="11">
        <v>9</v>
      </c>
      <c r="H31" s="11">
        <v>13</v>
      </c>
      <c r="I31" s="11">
        <v>3</v>
      </c>
      <c r="J31" s="10">
        <v>1</v>
      </c>
      <c r="K31" s="11">
        <v>3</v>
      </c>
      <c r="L31" s="10">
        <v>3</v>
      </c>
      <c r="M31" s="1"/>
    </row>
    <row r="32" spans="1:13" ht="18" customHeight="1" x14ac:dyDescent="0.2">
      <c r="A32" s="2" t="s">
        <v>20</v>
      </c>
      <c r="B32" s="7">
        <f t="shared" si="17"/>
        <v>2158</v>
      </c>
      <c r="C32" s="10">
        <v>1898</v>
      </c>
      <c r="D32" s="11">
        <v>195</v>
      </c>
      <c r="E32" s="26">
        <v>11</v>
      </c>
      <c r="F32" s="11">
        <v>38</v>
      </c>
      <c r="G32" s="11">
        <v>4</v>
      </c>
      <c r="H32" s="11">
        <v>7</v>
      </c>
      <c r="I32" s="10">
        <v>4</v>
      </c>
      <c r="J32" s="10" t="s">
        <v>36</v>
      </c>
      <c r="K32" s="10" t="s">
        <v>36</v>
      </c>
      <c r="L32" s="10">
        <v>1</v>
      </c>
      <c r="M32" s="1"/>
    </row>
    <row r="33" spans="1:13" ht="17.45" customHeight="1" x14ac:dyDescent="0.2">
      <c r="A33" s="2" t="s">
        <v>21</v>
      </c>
      <c r="B33" s="7">
        <f t="shared" si="17"/>
        <v>2569</v>
      </c>
      <c r="C33" s="10">
        <v>2270</v>
      </c>
      <c r="D33" s="11">
        <v>192</v>
      </c>
      <c r="E33" s="26">
        <v>18</v>
      </c>
      <c r="F33" s="11">
        <v>58</v>
      </c>
      <c r="G33" s="11">
        <v>9</v>
      </c>
      <c r="H33" s="11">
        <v>18</v>
      </c>
      <c r="I33" s="11">
        <v>1</v>
      </c>
      <c r="J33" s="10" t="s">
        <v>36</v>
      </c>
      <c r="K33" s="11">
        <v>1</v>
      </c>
      <c r="L33" s="10">
        <v>2</v>
      </c>
      <c r="M33" s="1"/>
    </row>
    <row r="34" spans="1:13" ht="24.95" customHeight="1" x14ac:dyDescent="0.2">
      <c r="A34" s="2" t="s">
        <v>8</v>
      </c>
      <c r="B34" s="7">
        <f t="shared" ref="B34:J34" si="18">SUM(B35:B46)</f>
        <v>4449</v>
      </c>
      <c r="C34" s="7">
        <f t="shared" si="18"/>
        <v>3889</v>
      </c>
      <c r="D34" s="22">
        <f t="shared" si="18"/>
        <v>401</v>
      </c>
      <c r="E34" s="22">
        <f t="shared" si="18"/>
        <v>22</v>
      </c>
      <c r="F34" s="22">
        <f t="shared" si="18"/>
        <v>83</v>
      </c>
      <c r="G34" s="22">
        <f t="shared" si="18"/>
        <v>13</v>
      </c>
      <c r="H34" s="22">
        <f t="shared" si="18"/>
        <v>30</v>
      </c>
      <c r="I34" s="22">
        <f t="shared" si="18"/>
        <v>3</v>
      </c>
      <c r="J34" s="27">
        <f t="shared" si="18"/>
        <v>1</v>
      </c>
      <c r="K34" s="22">
        <f t="shared" ref="K34:L34" si="19">SUM(K35:K46)</f>
        <v>3</v>
      </c>
      <c r="L34" s="27">
        <f t="shared" si="19"/>
        <v>4</v>
      </c>
      <c r="M34" s="1"/>
    </row>
    <row r="35" spans="1:13" ht="21" customHeight="1" x14ac:dyDescent="0.2">
      <c r="A35" s="2" t="s">
        <v>10</v>
      </c>
      <c r="B35" s="7">
        <f>SUM(C35:L35)</f>
        <v>336</v>
      </c>
      <c r="C35" s="21">
        <v>284</v>
      </c>
      <c r="D35" s="28">
        <v>34</v>
      </c>
      <c r="E35" s="28" t="s">
        <v>36</v>
      </c>
      <c r="F35" s="28">
        <v>10</v>
      </c>
      <c r="G35" s="28" t="s">
        <v>36</v>
      </c>
      <c r="H35" s="28">
        <v>7</v>
      </c>
      <c r="I35" s="11">
        <v>1</v>
      </c>
      <c r="J35" s="10" t="s">
        <v>36</v>
      </c>
      <c r="K35" s="11" t="s">
        <v>36</v>
      </c>
      <c r="L35" s="10" t="s">
        <v>36</v>
      </c>
      <c r="M35" s="1"/>
    </row>
    <row r="36" spans="1:13" ht="17.850000000000001" customHeight="1" x14ac:dyDescent="0.2">
      <c r="A36" s="2" t="s">
        <v>11</v>
      </c>
      <c r="B36" s="7">
        <f t="shared" ref="B36:B46" si="20">SUM(C36:L36)</f>
        <v>268</v>
      </c>
      <c r="C36" s="21">
        <v>232</v>
      </c>
      <c r="D36" s="28">
        <v>27</v>
      </c>
      <c r="E36" s="28">
        <v>1</v>
      </c>
      <c r="F36" s="28">
        <v>2</v>
      </c>
      <c r="G36" s="28" t="s">
        <v>36</v>
      </c>
      <c r="H36" s="28">
        <v>5</v>
      </c>
      <c r="I36" s="11" t="s">
        <v>36</v>
      </c>
      <c r="J36" s="10" t="s">
        <v>36</v>
      </c>
      <c r="K36" s="11" t="s">
        <v>36</v>
      </c>
      <c r="L36" s="10">
        <v>1</v>
      </c>
    </row>
    <row r="37" spans="1:13" ht="18" customHeight="1" x14ac:dyDescent="0.2">
      <c r="A37" s="2" t="s">
        <v>12</v>
      </c>
      <c r="B37" s="7">
        <f t="shared" si="20"/>
        <v>338</v>
      </c>
      <c r="C37" s="21">
        <v>290</v>
      </c>
      <c r="D37" s="28">
        <v>35</v>
      </c>
      <c r="E37" s="28">
        <v>4</v>
      </c>
      <c r="F37" s="28">
        <v>5</v>
      </c>
      <c r="G37" s="28" t="s">
        <v>36</v>
      </c>
      <c r="H37" s="11">
        <v>3</v>
      </c>
      <c r="I37" s="11">
        <v>1</v>
      </c>
      <c r="J37" s="29" t="s">
        <v>36</v>
      </c>
      <c r="K37" s="11" t="s">
        <v>36</v>
      </c>
      <c r="L37" s="29" t="s">
        <v>36</v>
      </c>
    </row>
    <row r="38" spans="1:13" ht="17.850000000000001" customHeight="1" x14ac:dyDescent="0.2">
      <c r="A38" s="2" t="s">
        <v>13</v>
      </c>
      <c r="B38" s="7">
        <f t="shared" si="20"/>
        <v>324</v>
      </c>
      <c r="C38" s="21">
        <v>284</v>
      </c>
      <c r="D38" s="28">
        <v>29</v>
      </c>
      <c r="E38" s="11" t="s">
        <v>36</v>
      </c>
      <c r="F38" s="28">
        <v>6</v>
      </c>
      <c r="G38" s="11">
        <v>2</v>
      </c>
      <c r="H38" s="11">
        <v>1</v>
      </c>
      <c r="I38" s="11" t="s">
        <v>36</v>
      </c>
      <c r="J38" s="10" t="s">
        <v>36</v>
      </c>
      <c r="K38" s="11" t="s">
        <v>36</v>
      </c>
      <c r="L38" s="10">
        <v>2</v>
      </c>
    </row>
    <row r="39" spans="1:13" ht="18" customHeight="1" x14ac:dyDescent="0.2">
      <c r="A39" s="2" t="s">
        <v>14</v>
      </c>
      <c r="B39" s="7">
        <f t="shared" si="20"/>
        <v>327</v>
      </c>
      <c r="C39" s="21">
        <v>288</v>
      </c>
      <c r="D39" s="28">
        <v>30</v>
      </c>
      <c r="E39" s="28">
        <v>2</v>
      </c>
      <c r="F39" s="28">
        <v>6</v>
      </c>
      <c r="G39" s="28">
        <v>1</v>
      </c>
      <c r="H39" s="28" t="s">
        <v>36</v>
      </c>
      <c r="I39" s="28" t="s">
        <v>36</v>
      </c>
      <c r="J39" s="29" t="s">
        <v>36</v>
      </c>
      <c r="K39" s="28" t="s">
        <v>36</v>
      </c>
      <c r="L39" s="29" t="s">
        <v>36</v>
      </c>
    </row>
    <row r="40" spans="1:13" ht="17.850000000000001" customHeight="1" x14ac:dyDescent="0.2">
      <c r="A40" s="2" t="s">
        <v>15</v>
      </c>
      <c r="B40" s="7">
        <f t="shared" si="20"/>
        <v>350</v>
      </c>
      <c r="C40" s="21">
        <v>313</v>
      </c>
      <c r="D40" s="28">
        <v>23</v>
      </c>
      <c r="E40" s="28">
        <v>2</v>
      </c>
      <c r="F40" s="28">
        <v>12</v>
      </c>
      <c r="G40" s="28" t="s">
        <v>36</v>
      </c>
      <c r="H40" s="28" t="s">
        <v>36</v>
      </c>
      <c r="I40" s="10" t="s">
        <v>36</v>
      </c>
      <c r="J40" s="10" t="s">
        <v>36</v>
      </c>
      <c r="K40" s="10" t="s">
        <v>36</v>
      </c>
      <c r="L40" s="10" t="s">
        <v>36</v>
      </c>
    </row>
    <row r="41" spans="1:13" ht="18" customHeight="1" x14ac:dyDescent="0.2">
      <c r="A41" s="2" t="s">
        <v>16</v>
      </c>
      <c r="B41" s="7">
        <f t="shared" si="20"/>
        <v>410</v>
      </c>
      <c r="C41" s="21">
        <v>358</v>
      </c>
      <c r="D41" s="28">
        <v>36</v>
      </c>
      <c r="E41" s="10" t="s">
        <v>36</v>
      </c>
      <c r="F41" s="28">
        <v>7</v>
      </c>
      <c r="G41" s="28">
        <v>2</v>
      </c>
      <c r="H41" s="28">
        <v>7</v>
      </c>
      <c r="I41" s="28" t="s">
        <v>36</v>
      </c>
      <c r="J41" s="10" t="s">
        <v>36</v>
      </c>
      <c r="K41" s="28" t="s">
        <v>36</v>
      </c>
      <c r="L41" s="10" t="s">
        <v>36</v>
      </c>
    </row>
    <row r="42" spans="1:13" ht="17.850000000000001" customHeight="1" x14ac:dyDescent="0.2">
      <c r="A42" s="2" t="s">
        <v>17</v>
      </c>
      <c r="B42" s="7">
        <f t="shared" si="20"/>
        <v>374</v>
      </c>
      <c r="C42" s="21">
        <v>334</v>
      </c>
      <c r="D42" s="28">
        <v>23</v>
      </c>
      <c r="E42" s="28">
        <v>4</v>
      </c>
      <c r="F42" s="28">
        <v>7</v>
      </c>
      <c r="G42" s="28">
        <v>2</v>
      </c>
      <c r="H42" s="10">
        <v>2</v>
      </c>
      <c r="I42" s="10" t="s">
        <v>36</v>
      </c>
      <c r="J42" s="10" t="s">
        <v>36</v>
      </c>
      <c r="K42" s="10">
        <v>1</v>
      </c>
      <c r="L42" s="10">
        <v>1</v>
      </c>
    </row>
    <row r="43" spans="1:13" ht="18" customHeight="1" x14ac:dyDescent="0.2">
      <c r="A43" s="2" t="s">
        <v>18</v>
      </c>
      <c r="B43" s="7">
        <f t="shared" si="20"/>
        <v>409</v>
      </c>
      <c r="C43" s="21">
        <v>353</v>
      </c>
      <c r="D43" s="28">
        <v>36</v>
      </c>
      <c r="E43" s="28">
        <v>2</v>
      </c>
      <c r="F43" s="28">
        <v>12</v>
      </c>
      <c r="G43" s="28">
        <v>5</v>
      </c>
      <c r="H43" s="28">
        <v>1</v>
      </c>
      <c r="I43" s="10" t="s">
        <v>36</v>
      </c>
      <c r="J43" s="10" t="s">
        <v>36</v>
      </c>
      <c r="K43" s="10" t="s">
        <v>36</v>
      </c>
      <c r="L43" s="10" t="s">
        <v>36</v>
      </c>
    </row>
    <row r="44" spans="1:13" ht="17.850000000000001" customHeight="1" x14ac:dyDescent="0.2">
      <c r="A44" s="2" t="s">
        <v>19</v>
      </c>
      <c r="B44" s="7">
        <f t="shared" si="20"/>
        <v>441</v>
      </c>
      <c r="C44" s="21">
        <v>388</v>
      </c>
      <c r="D44" s="28">
        <v>40</v>
      </c>
      <c r="E44" s="28">
        <v>3</v>
      </c>
      <c r="F44" s="28">
        <v>5</v>
      </c>
      <c r="G44" s="28" t="s">
        <v>36</v>
      </c>
      <c r="H44" s="28">
        <v>2</v>
      </c>
      <c r="I44" s="10">
        <v>1</v>
      </c>
      <c r="J44" s="29">
        <v>1</v>
      </c>
      <c r="K44" s="10">
        <v>1</v>
      </c>
      <c r="L44" s="29" t="s">
        <v>36</v>
      </c>
    </row>
    <row r="45" spans="1:13" ht="18" customHeight="1" x14ac:dyDescent="0.2">
      <c r="A45" s="2" t="s">
        <v>20</v>
      </c>
      <c r="B45" s="7">
        <f t="shared" si="20"/>
        <v>392</v>
      </c>
      <c r="C45" s="21">
        <v>336</v>
      </c>
      <c r="D45" s="28">
        <v>45</v>
      </c>
      <c r="E45" s="28">
        <v>2</v>
      </c>
      <c r="F45" s="28">
        <v>6</v>
      </c>
      <c r="G45" s="28" t="s">
        <v>36</v>
      </c>
      <c r="H45" s="10">
        <v>2</v>
      </c>
      <c r="I45" s="10" t="s">
        <v>36</v>
      </c>
      <c r="J45" s="10" t="s">
        <v>36</v>
      </c>
      <c r="K45" s="10">
        <v>1</v>
      </c>
      <c r="L45" s="10" t="s">
        <v>36</v>
      </c>
    </row>
    <row r="46" spans="1:13" ht="17.850000000000001" customHeight="1" x14ac:dyDescent="0.2">
      <c r="A46" s="2" t="s">
        <v>21</v>
      </c>
      <c r="B46" s="7">
        <f t="shared" si="20"/>
        <v>480</v>
      </c>
      <c r="C46" s="21">
        <v>429</v>
      </c>
      <c r="D46" s="28">
        <v>43</v>
      </c>
      <c r="E46" s="28">
        <v>2</v>
      </c>
      <c r="F46" s="28">
        <v>5</v>
      </c>
      <c r="G46" s="28">
        <v>1</v>
      </c>
      <c r="H46" s="10" t="s">
        <v>36</v>
      </c>
      <c r="I46" s="28" t="s">
        <v>36</v>
      </c>
      <c r="J46" s="10" t="s">
        <v>36</v>
      </c>
      <c r="K46" s="28" t="s">
        <v>36</v>
      </c>
      <c r="L46" s="10" t="s">
        <v>36</v>
      </c>
    </row>
    <row r="47" spans="1:13" ht="21.75" customHeight="1" x14ac:dyDescent="0.2">
      <c r="A47" s="2" t="s">
        <v>29</v>
      </c>
      <c r="B47" s="7">
        <f>SUM(B48:B59)</f>
        <v>3989</v>
      </c>
      <c r="C47" s="7">
        <f t="shared" ref="C47:J47" si="21">SUM(C48:C59)</f>
        <v>3373</v>
      </c>
      <c r="D47" s="22">
        <f t="shared" si="21"/>
        <v>388</v>
      </c>
      <c r="E47" s="22">
        <f t="shared" si="21"/>
        <v>82</v>
      </c>
      <c r="F47" s="22">
        <f t="shared" si="21"/>
        <v>83</v>
      </c>
      <c r="G47" s="22">
        <f t="shared" si="21"/>
        <v>25</v>
      </c>
      <c r="H47" s="22">
        <f t="shared" si="21"/>
        <v>24</v>
      </c>
      <c r="I47" s="22">
        <f t="shared" si="21"/>
        <v>6</v>
      </c>
      <c r="J47" s="27">
        <f t="shared" si="21"/>
        <v>2</v>
      </c>
      <c r="K47" s="22">
        <f t="shared" ref="K47:L47" si="22">SUM(K48:K59)</f>
        <v>2</v>
      </c>
      <c r="L47" s="27">
        <f t="shared" si="22"/>
        <v>4</v>
      </c>
    </row>
    <row r="48" spans="1:13" ht="18" customHeight="1" x14ac:dyDescent="0.2">
      <c r="A48" s="2" t="s">
        <v>10</v>
      </c>
      <c r="B48" s="7">
        <f>SUM(C48:L48)</f>
        <v>273</v>
      </c>
      <c r="C48" s="13">
        <v>221</v>
      </c>
      <c r="D48" s="11">
        <v>28</v>
      </c>
      <c r="E48" s="25">
        <v>10</v>
      </c>
      <c r="F48" s="11">
        <v>4</v>
      </c>
      <c r="G48" s="11">
        <v>6</v>
      </c>
      <c r="H48" s="11">
        <v>1</v>
      </c>
      <c r="I48" s="11">
        <v>2</v>
      </c>
      <c r="J48" s="10" t="s">
        <v>36</v>
      </c>
      <c r="K48" s="11">
        <v>1</v>
      </c>
      <c r="L48" s="10" t="s">
        <v>36</v>
      </c>
    </row>
    <row r="49" spans="1:12" ht="17.850000000000001" customHeight="1" x14ac:dyDescent="0.2">
      <c r="A49" s="2" t="s">
        <v>11</v>
      </c>
      <c r="B49" s="7">
        <f t="shared" ref="B49:B59" si="23">SUM(C49:L49)</f>
        <v>275</v>
      </c>
      <c r="C49" s="13">
        <v>234</v>
      </c>
      <c r="D49" s="11">
        <v>24</v>
      </c>
      <c r="E49" s="25">
        <v>5</v>
      </c>
      <c r="F49" s="11">
        <v>7</v>
      </c>
      <c r="G49" s="11">
        <v>4</v>
      </c>
      <c r="H49" s="11" t="s">
        <v>36</v>
      </c>
      <c r="I49" s="11" t="s">
        <v>36</v>
      </c>
      <c r="J49" s="10" t="s">
        <v>36</v>
      </c>
      <c r="K49" s="11" t="s">
        <v>36</v>
      </c>
      <c r="L49" s="10">
        <v>1</v>
      </c>
    </row>
    <row r="50" spans="1:12" ht="18" customHeight="1" x14ac:dyDescent="0.2">
      <c r="A50" s="2" t="s">
        <v>12</v>
      </c>
      <c r="B50" s="7">
        <f t="shared" si="23"/>
        <v>291</v>
      </c>
      <c r="C50" s="13">
        <v>241</v>
      </c>
      <c r="D50" s="11">
        <v>27</v>
      </c>
      <c r="E50" s="25">
        <v>6</v>
      </c>
      <c r="F50" s="11">
        <v>10</v>
      </c>
      <c r="G50" s="11">
        <v>4</v>
      </c>
      <c r="H50" s="11">
        <v>2</v>
      </c>
      <c r="I50" s="11">
        <v>1</v>
      </c>
      <c r="J50" s="10" t="s">
        <v>36</v>
      </c>
      <c r="K50" s="11" t="s">
        <v>36</v>
      </c>
      <c r="L50" s="10" t="s">
        <v>36</v>
      </c>
    </row>
    <row r="51" spans="1:12" ht="17.850000000000001" customHeight="1" x14ac:dyDescent="0.2">
      <c r="A51" s="2" t="s">
        <v>13</v>
      </c>
      <c r="B51" s="7">
        <f t="shared" si="23"/>
        <v>347</v>
      </c>
      <c r="C51" s="13">
        <v>299</v>
      </c>
      <c r="D51" s="11">
        <v>30</v>
      </c>
      <c r="E51" s="25">
        <v>6</v>
      </c>
      <c r="F51" s="11">
        <v>6</v>
      </c>
      <c r="G51" s="11">
        <v>2</v>
      </c>
      <c r="H51" s="11">
        <v>3</v>
      </c>
      <c r="I51" s="11" t="s">
        <v>36</v>
      </c>
      <c r="J51" s="10" t="s">
        <v>36</v>
      </c>
      <c r="K51" s="11" t="s">
        <v>36</v>
      </c>
      <c r="L51" s="10">
        <v>1</v>
      </c>
    </row>
    <row r="52" spans="1:12" ht="18" customHeight="1" x14ac:dyDescent="0.2">
      <c r="A52" s="2" t="s">
        <v>14</v>
      </c>
      <c r="B52" s="7">
        <f t="shared" si="23"/>
        <v>356</v>
      </c>
      <c r="C52" s="13">
        <v>309</v>
      </c>
      <c r="D52" s="11">
        <v>33</v>
      </c>
      <c r="E52" s="25">
        <v>5</v>
      </c>
      <c r="F52" s="11">
        <v>7</v>
      </c>
      <c r="G52" s="11" t="s">
        <v>36</v>
      </c>
      <c r="H52" s="11" t="s">
        <v>36</v>
      </c>
      <c r="I52" s="11" t="s">
        <v>36</v>
      </c>
      <c r="J52" s="10" t="s">
        <v>36</v>
      </c>
      <c r="K52" s="11" t="s">
        <v>36</v>
      </c>
      <c r="L52" s="10">
        <v>2</v>
      </c>
    </row>
    <row r="53" spans="1:12" ht="17.850000000000001" customHeight="1" x14ac:dyDescent="0.2">
      <c r="A53" s="2" t="s">
        <v>15</v>
      </c>
      <c r="B53" s="7">
        <f t="shared" si="23"/>
        <v>356</v>
      </c>
      <c r="C53" s="13">
        <v>302</v>
      </c>
      <c r="D53" s="11">
        <v>41</v>
      </c>
      <c r="E53" s="25">
        <v>3</v>
      </c>
      <c r="F53" s="11">
        <v>5</v>
      </c>
      <c r="G53" s="11" t="s">
        <v>36</v>
      </c>
      <c r="H53" s="11">
        <v>4</v>
      </c>
      <c r="I53" s="11">
        <v>1</v>
      </c>
      <c r="J53" s="10" t="s">
        <v>36</v>
      </c>
      <c r="K53" s="11" t="s">
        <v>36</v>
      </c>
      <c r="L53" s="10" t="s">
        <v>36</v>
      </c>
    </row>
    <row r="54" spans="1:12" ht="18" customHeight="1" x14ac:dyDescent="0.2">
      <c r="A54" s="2" t="s">
        <v>16</v>
      </c>
      <c r="B54" s="7">
        <f t="shared" si="23"/>
        <v>326</v>
      </c>
      <c r="C54" s="13">
        <v>276</v>
      </c>
      <c r="D54" s="11">
        <v>36</v>
      </c>
      <c r="E54" s="25">
        <v>5</v>
      </c>
      <c r="F54" s="11">
        <v>6</v>
      </c>
      <c r="G54" s="11">
        <v>2</v>
      </c>
      <c r="H54" s="11">
        <v>1</v>
      </c>
      <c r="I54" s="11" t="s">
        <v>36</v>
      </c>
      <c r="J54" s="10" t="s">
        <v>36</v>
      </c>
      <c r="K54" s="11" t="s">
        <v>36</v>
      </c>
      <c r="L54" s="10" t="s">
        <v>36</v>
      </c>
    </row>
    <row r="55" spans="1:12" ht="17.850000000000001" customHeight="1" x14ac:dyDescent="0.2">
      <c r="A55" s="2" t="s">
        <v>17</v>
      </c>
      <c r="B55" s="7">
        <f t="shared" si="23"/>
        <v>319</v>
      </c>
      <c r="C55" s="13">
        <v>263</v>
      </c>
      <c r="D55" s="11">
        <v>32</v>
      </c>
      <c r="E55" s="25">
        <v>14</v>
      </c>
      <c r="F55" s="11">
        <v>4</v>
      </c>
      <c r="G55" s="11">
        <v>2</v>
      </c>
      <c r="H55" s="11">
        <v>4</v>
      </c>
      <c r="I55" s="11" t="s">
        <v>36</v>
      </c>
      <c r="J55" s="10" t="s">
        <v>36</v>
      </c>
      <c r="K55" s="11" t="s">
        <v>36</v>
      </c>
      <c r="L55" s="10" t="s">
        <v>36</v>
      </c>
    </row>
    <row r="56" spans="1:12" ht="18" customHeight="1" x14ac:dyDescent="0.2">
      <c r="A56" s="2" t="s">
        <v>18</v>
      </c>
      <c r="B56" s="7">
        <f t="shared" si="23"/>
        <v>356</v>
      </c>
      <c r="C56" s="13">
        <v>308</v>
      </c>
      <c r="D56" s="11">
        <v>26</v>
      </c>
      <c r="E56" s="25">
        <v>5</v>
      </c>
      <c r="F56" s="11">
        <v>11</v>
      </c>
      <c r="G56" s="11">
        <v>3</v>
      </c>
      <c r="H56" s="11">
        <v>1</v>
      </c>
      <c r="I56" s="11">
        <v>2</v>
      </c>
      <c r="J56" s="10" t="s">
        <v>36</v>
      </c>
      <c r="K56" s="11" t="s">
        <v>36</v>
      </c>
      <c r="L56" s="10" t="s">
        <v>36</v>
      </c>
    </row>
    <row r="57" spans="1:12" ht="17.850000000000001" customHeight="1" x14ac:dyDescent="0.2">
      <c r="A57" s="2" t="s">
        <v>19</v>
      </c>
      <c r="B57" s="7">
        <f t="shared" si="23"/>
        <v>361</v>
      </c>
      <c r="C57" s="13">
        <v>301</v>
      </c>
      <c r="D57" s="11">
        <v>39</v>
      </c>
      <c r="E57" s="25">
        <v>10</v>
      </c>
      <c r="F57" s="11">
        <v>7</v>
      </c>
      <c r="G57" s="11">
        <v>1</v>
      </c>
      <c r="H57" s="11">
        <v>2</v>
      </c>
      <c r="I57" s="11" t="s">
        <v>36</v>
      </c>
      <c r="J57" s="10" t="s">
        <v>36</v>
      </c>
      <c r="K57" s="11">
        <v>1</v>
      </c>
      <c r="L57" s="10" t="s">
        <v>36</v>
      </c>
    </row>
    <row r="58" spans="1:12" ht="18" customHeight="1" x14ac:dyDescent="0.2">
      <c r="A58" s="2" t="s">
        <v>20</v>
      </c>
      <c r="B58" s="7">
        <f t="shared" si="23"/>
        <v>333</v>
      </c>
      <c r="C58" s="13">
        <v>290</v>
      </c>
      <c r="D58" s="11">
        <v>32</v>
      </c>
      <c r="E58" s="25">
        <v>3</v>
      </c>
      <c r="F58" s="11">
        <v>7</v>
      </c>
      <c r="G58" s="11" t="s">
        <v>36</v>
      </c>
      <c r="H58" s="11" t="s">
        <v>36</v>
      </c>
      <c r="I58" s="11" t="s">
        <v>36</v>
      </c>
      <c r="J58" s="10">
        <v>1</v>
      </c>
      <c r="K58" s="11" t="s">
        <v>36</v>
      </c>
      <c r="L58" s="10" t="s">
        <v>36</v>
      </c>
    </row>
    <row r="59" spans="1:12" ht="17.850000000000001" customHeight="1" x14ac:dyDescent="0.2">
      <c r="A59" s="2" t="s">
        <v>21</v>
      </c>
      <c r="B59" s="7">
        <f t="shared" si="23"/>
        <v>396</v>
      </c>
      <c r="C59" s="13">
        <v>329</v>
      </c>
      <c r="D59" s="11">
        <v>40</v>
      </c>
      <c r="E59" s="25">
        <v>10</v>
      </c>
      <c r="F59" s="11">
        <v>9</v>
      </c>
      <c r="G59" s="11">
        <v>1</v>
      </c>
      <c r="H59" s="11">
        <v>6</v>
      </c>
      <c r="I59" s="11" t="s">
        <v>36</v>
      </c>
      <c r="J59" s="10">
        <v>1</v>
      </c>
      <c r="K59" s="11" t="s">
        <v>36</v>
      </c>
      <c r="L59" s="10" t="s">
        <v>36</v>
      </c>
    </row>
    <row r="60" spans="1:12" ht="24.95" customHeight="1" x14ac:dyDescent="0.2">
      <c r="A60" s="2" t="s">
        <v>9</v>
      </c>
      <c r="B60" s="7">
        <f>SUM(B61:B72)</f>
        <v>18630</v>
      </c>
      <c r="C60" s="7">
        <f t="shared" ref="C60:J60" si="24">SUM(C61:C72)</f>
        <v>14371</v>
      </c>
      <c r="D60" s="22">
        <f t="shared" si="24"/>
        <v>2476</v>
      </c>
      <c r="E60" s="22">
        <f t="shared" si="24"/>
        <v>897</v>
      </c>
      <c r="F60" s="22">
        <f t="shared" si="24"/>
        <v>567</v>
      </c>
      <c r="G60" s="22">
        <f t="shared" si="24"/>
        <v>92</v>
      </c>
      <c r="H60" s="22">
        <f t="shared" si="24"/>
        <v>171</v>
      </c>
      <c r="I60" s="22">
        <f t="shared" si="24"/>
        <v>23</v>
      </c>
      <c r="J60" s="27">
        <f t="shared" si="24"/>
        <v>18</v>
      </c>
      <c r="K60" s="22">
        <f t="shared" ref="K60:L60" si="25">SUM(K61:K72)</f>
        <v>4</v>
      </c>
      <c r="L60" s="27">
        <f t="shared" si="25"/>
        <v>11</v>
      </c>
    </row>
    <row r="61" spans="1:12" ht="18" customHeight="1" x14ac:dyDescent="0.2">
      <c r="A61" s="2" t="s">
        <v>10</v>
      </c>
      <c r="B61" s="7">
        <f>SUM(C61:L61)</f>
        <v>1419</v>
      </c>
      <c r="C61" s="13">
        <v>1072</v>
      </c>
      <c r="D61" s="11">
        <v>187</v>
      </c>
      <c r="E61" s="25">
        <v>69</v>
      </c>
      <c r="F61" s="11">
        <v>57</v>
      </c>
      <c r="G61" s="11">
        <v>8</v>
      </c>
      <c r="H61" s="11">
        <v>22</v>
      </c>
      <c r="I61" s="11" t="s">
        <v>36</v>
      </c>
      <c r="J61" s="10">
        <v>4</v>
      </c>
      <c r="K61" s="11" t="s">
        <v>36</v>
      </c>
      <c r="L61" s="10" t="s">
        <v>36</v>
      </c>
    </row>
    <row r="62" spans="1:12" ht="17.850000000000001" customHeight="1" x14ac:dyDescent="0.2">
      <c r="A62" s="2" t="s">
        <v>11</v>
      </c>
      <c r="B62" s="7">
        <f t="shared" ref="B62:B72" si="26">SUM(C62:L62)</f>
        <v>1321</v>
      </c>
      <c r="C62" s="13">
        <v>1012</v>
      </c>
      <c r="D62" s="11">
        <v>175</v>
      </c>
      <c r="E62" s="25">
        <v>61</v>
      </c>
      <c r="F62" s="11">
        <v>43</v>
      </c>
      <c r="G62" s="11">
        <v>14</v>
      </c>
      <c r="H62" s="11">
        <v>13</v>
      </c>
      <c r="I62" s="11">
        <v>2</v>
      </c>
      <c r="J62" s="10">
        <v>1</v>
      </c>
      <c r="K62" s="11" t="s">
        <v>36</v>
      </c>
      <c r="L62" s="10" t="s">
        <v>36</v>
      </c>
    </row>
    <row r="63" spans="1:12" ht="18" customHeight="1" x14ac:dyDescent="0.2">
      <c r="A63" s="2" t="s">
        <v>12</v>
      </c>
      <c r="B63" s="7">
        <f t="shared" si="26"/>
        <v>1495</v>
      </c>
      <c r="C63" s="13">
        <v>1147</v>
      </c>
      <c r="D63" s="11">
        <v>200</v>
      </c>
      <c r="E63" s="25">
        <v>66</v>
      </c>
      <c r="F63" s="11">
        <v>40</v>
      </c>
      <c r="G63" s="11">
        <v>6</v>
      </c>
      <c r="H63" s="11">
        <v>31</v>
      </c>
      <c r="I63" s="11">
        <v>3</v>
      </c>
      <c r="J63" s="10">
        <v>2</v>
      </c>
      <c r="K63" s="11" t="s">
        <v>36</v>
      </c>
      <c r="L63" s="10" t="s">
        <v>36</v>
      </c>
    </row>
    <row r="64" spans="1:12" ht="17.850000000000001" customHeight="1" x14ac:dyDescent="0.2">
      <c r="A64" s="2" t="s">
        <v>13</v>
      </c>
      <c r="B64" s="7">
        <f t="shared" si="26"/>
        <v>1422</v>
      </c>
      <c r="C64" s="13">
        <v>1094</v>
      </c>
      <c r="D64" s="11">
        <v>185</v>
      </c>
      <c r="E64" s="25">
        <v>75</v>
      </c>
      <c r="F64" s="11">
        <v>39</v>
      </c>
      <c r="G64" s="11">
        <v>3</v>
      </c>
      <c r="H64" s="11">
        <v>19</v>
      </c>
      <c r="I64" s="11">
        <v>5</v>
      </c>
      <c r="J64" s="10" t="s">
        <v>36</v>
      </c>
      <c r="K64" s="11" t="s">
        <v>36</v>
      </c>
      <c r="L64" s="10">
        <v>2</v>
      </c>
    </row>
    <row r="65" spans="1:12" ht="18" customHeight="1" x14ac:dyDescent="0.2">
      <c r="A65" s="2" t="s">
        <v>14</v>
      </c>
      <c r="B65" s="7">
        <f t="shared" si="26"/>
        <v>1473</v>
      </c>
      <c r="C65" s="13">
        <v>1117</v>
      </c>
      <c r="D65" s="11">
        <v>219</v>
      </c>
      <c r="E65" s="25">
        <v>73</v>
      </c>
      <c r="F65" s="11">
        <v>36</v>
      </c>
      <c r="G65" s="11">
        <v>8</v>
      </c>
      <c r="H65" s="11">
        <v>16</v>
      </c>
      <c r="I65" s="11" t="s">
        <v>36</v>
      </c>
      <c r="J65" s="10">
        <v>3</v>
      </c>
      <c r="K65" s="11">
        <v>1</v>
      </c>
      <c r="L65" s="10" t="s">
        <v>36</v>
      </c>
    </row>
    <row r="66" spans="1:12" ht="17.850000000000001" customHeight="1" x14ac:dyDescent="0.2">
      <c r="A66" s="2" t="s">
        <v>15</v>
      </c>
      <c r="B66" s="7">
        <f t="shared" si="26"/>
        <v>1476</v>
      </c>
      <c r="C66" s="13">
        <v>1125</v>
      </c>
      <c r="D66" s="11">
        <v>212</v>
      </c>
      <c r="E66" s="25">
        <v>70</v>
      </c>
      <c r="F66" s="11">
        <v>47</v>
      </c>
      <c r="G66" s="11">
        <v>9</v>
      </c>
      <c r="H66" s="11">
        <v>9</v>
      </c>
      <c r="I66" s="11">
        <v>1</v>
      </c>
      <c r="J66" s="10">
        <v>2</v>
      </c>
      <c r="K66" s="11" t="s">
        <v>36</v>
      </c>
      <c r="L66" s="10">
        <v>1</v>
      </c>
    </row>
    <row r="67" spans="1:12" ht="18" customHeight="1" x14ac:dyDescent="0.2">
      <c r="A67" s="2" t="s">
        <v>16</v>
      </c>
      <c r="B67" s="7">
        <f t="shared" si="26"/>
        <v>1583</v>
      </c>
      <c r="C67" s="13">
        <v>1236</v>
      </c>
      <c r="D67" s="11">
        <v>206</v>
      </c>
      <c r="E67" s="25">
        <v>79</v>
      </c>
      <c r="F67" s="11">
        <v>41</v>
      </c>
      <c r="G67" s="11">
        <v>7</v>
      </c>
      <c r="H67" s="11">
        <v>11</v>
      </c>
      <c r="I67" s="11" t="s">
        <v>36</v>
      </c>
      <c r="J67" s="10">
        <v>1</v>
      </c>
      <c r="K67" s="11" t="s">
        <v>36</v>
      </c>
      <c r="L67" s="10">
        <v>2</v>
      </c>
    </row>
    <row r="68" spans="1:12" ht="17.850000000000001" customHeight="1" x14ac:dyDescent="0.2">
      <c r="A68" s="2" t="s">
        <v>17</v>
      </c>
      <c r="B68" s="7">
        <f t="shared" si="26"/>
        <v>1748</v>
      </c>
      <c r="C68" s="13">
        <v>1337</v>
      </c>
      <c r="D68" s="11">
        <v>227</v>
      </c>
      <c r="E68" s="25">
        <v>89</v>
      </c>
      <c r="F68" s="11">
        <v>72</v>
      </c>
      <c r="G68" s="11">
        <v>7</v>
      </c>
      <c r="H68" s="11">
        <v>10</v>
      </c>
      <c r="I68" s="11">
        <v>1</v>
      </c>
      <c r="J68" s="10">
        <v>2</v>
      </c>
      <c r="K68" s="11">
        <v>2</v>
      </c>
      <c r="L68" s="10">
        <v>1</v>
      </c>
    </row>
    <row r="69" spans="1:12" ht="18" customHeight="1" x14ac:dyDescent="0.2">
      <c r="A69" s="2" t="s">
        <v>18</v>
      </c>
      <c r="B69" s="7">
        <f t="shared" si="26"/>
        <v>1580</v>
      </c>
      <c r="C69" s="13">
        <v>1193</v>
      </c>
      <c r="D69" s="11">
        <v>226</v>
      </c>
      <c r="E69" s="25">
        <v>96</v>
      </c>
      <c r="F69" s="11">
        <v>41</v>
      </c>
      <c r="G69" s="11">
        <v>9</v>
      </c>
      <c r="H69" s="11">
        <v>12</v>
      </c>
      <c r="I69" s="11">
        <v>3</v>
      </c>
      <c r="J69" s="10" t="s">
        <v>36</v>
      </c>
      <c r="K69" s="11" t="s">
        <v>36</v>
      </c>
      <c r="L69" s="10" t="s">
        <v>36</v>
      </c>
    </row>
    <row r="70" spans="1:12" ht="17.850000000000001" customHeight="1" x14ac:dyDescent="0.2">
      <c r="A70" s="2" t="s">
        <v>19</v>
      </c>
      <c r="B70" s="7">
        <f t="shared" si="26"/>
        <v>1688</v>
      </c>
      <c r="C70" s="13">
        <v>1343</v>
      </c>
      <c r="D70" s="11">
        <v>198</v>
      </c>
      <c r="E70" s="25">
        <v>74</v>
      </c>
      <c r="F70" s="11">
        <v>44</v>
      </c>
      <c r="G70" s="11">
        <v>8</v>
      </c>
      <c r="H70" s="11">
        <v>14</v>
      </c>
      <c r="I70" s="11">
        <v>3</v>
      </c>
      <c r="J70" s="10">
        <v>1</v>
      </c>
      <c r="K70" s="11" t="s">
        <v>36</v>
      </c>
      <c r="L70" s="10">
        <v>3</v>
      </c>
    </row>
    <row r="71" spans="1:12" ht="18" customHeight="1" x14ac:dyDescent="0.2">
      <c r="A71" s="2" t="s">
        <v>20</v>
      </c>
      <c r="B71" s="7">
        <f t="shared" si="26"/>
        <v>1570</v>
      </c>
      <c r="C71" s="13">
        <v>1209</v>
      </c>
      <c r="D71" s="11">
        <v>221</v>
      </c>
      <c r="E71" s="25">
        <v>77</v>
      </c>
      <c r="F71" s="11">
        <v>44</v>
      </c>
      <c r="G71" s="11">
        <v>6</v>
      </c>
      <c r="H71" s="11">
        <v>7</v>
      </c>
      <c r="I71" s="11">
        <v>3</v>
      </c>
      <c r="J71" s="10">
        <v>2</v>
      </c>
      <c r="K71" s="11" t="s">
        <v>36</v>
      </c>
      <c r="L71" s="10">
        <v>1</v>
      </c>
    </row>
    <row r="72" spans="1:12" ht="17.850000000000001" customHeight="1" x14ac:dyDescent="0.2">
      <c r="A72" s="2" t="s">
        <v>21</v>
      </c>
      <c r="B72" s="7">
        <f t="shared" si="26"/>
        <v>1855</v>
      </c>
      <c r="C72" s="13">
        <v>1486</v>
      </c>
      <c r="D72" s="11">
        <v>220</v>
      </c>
      <c r="E72" s="25">
        <v>68</v>
      </c>
      <c r="F72" s="11">
        <v>63</v>
      </c>
      <c r="G72" s="11">
        <v>7</v>
      </c>
      <c r="H72" s="11">
        <v>7</v>
      </c>
      <c r="I72" s="11">
        <v>2</v>
      </c>
      <c r="J72" s="10" t="s">
        <v>36</v>
      </c>
      <c r="K72" s="11">
        <v>1</v>
      </c>
      <c r="L72" s="10">
        <v>1</v>
      </c>
    </row>
    <row r="73" spans="1:12" ht="8.85" customHeight="1" x14ac:dyDescent="0.2">
      <c r="A73" s="14"/>
      <c r="B73" s="15"/>
      <c r="C73" s="14"/>
      <c r="D73" s="15"/>
      <c r="E73" s="16"/>
      <c r="F73" s="17"/>
      <c r="G73" s="17"/>
      <c r="H73" s="17"/>
      <c r="I73" s="17"/>
      <c r="J73" s="18"/>
      <c r="K73" s="17"/>
      <c r="L73" s="18"/>
    </row>
    <row r="74" spans="1:12" ht="8.85" customHeight="1" x14ac:dyDescent="0.2">
      <c r="A74" s="1"/>
      <c r="B74" s="1"/>
      <c r="C74" s="1"/>
      <c r="D74" s="1"/>
      <c r="E74" s="12"/>
      <c r="F74" s="12"/>
      <c r="G74" s="12"/>
      <c r="H74" s="12"/>
      <c r="I74" s="12"/>
      <c r="J74" s="12"/>
      <c r="K74" s="12"/>
      <c r="L74" s="12"/>
    </row>
    <row r="75" spans="1:12" ht="15.95" customHeight="1" x14ac:dyDescent="0.2">
      <c r="A75" s="20" t="s">
        <v>26</v>
      </c>
    </row>
    <row r="76" spans="1:12" ht="15.95" customHeight="1" x14ac:dyDescent="0.2">
      <c r="A76" s="1" t="s">
        <v>32</v>
      </c>
    </row>
    <row r="77" spans="1:12" ht="15.95" customHeight="1" x14ac:dyDescent="0.2">
      <c r="A77" s="19" t="s">
        <v>23</v>
      </c>
    </row>
  </sheetData>
  <mergeCells count="7">
    <mergeCell ref="A4:A6"/>
    <mergeCell ref="B5:B6"/>
    <mergeCell ref="B4:L4"/>
    <mergeCell ref="C5:L5"/>
    <mergeCell ref="A1:L1"/>
    <mergeCell ref="A2:L2"/>
    <mergeCell ref="A3:L3"/>
  </mergeCells>
  <printOptions horizontalCentered="1"/>
  <pageMargins left="0.74803149606299213" right="0.74803149606299213" top="0.98425196850393704" bottom="0.98425196850393704" header="0.31496062992125984" footer="0.31496062992125984"/>
  <pageSetup scale="70" orientation="portrait" r:id="rId1"/>
  <ignoredErrors>
    <ignoredError sqref="B60 B21 B34 B4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451-02</vt:lpstr>
      <vt:lpstr>'451-02'!Títulos_a_imprimir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2026-03-02T13:12:51Z</cp:lastPrinted>
  <dcterms:created xsi:type="dcterms:W3CDTF">2017-11-21T13:29:59Z</dcterms:created>
  <dcterms:modified xsi:type="dcterms:W3CDTF">2026-08-06T14:29:33Z</dcterms:modified>
</cp:coreProperties>
</file>