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31" sheetId="3" r:id="rId1"/>
  </sheets>
  <definedNames>
    <definedName name="_xlnm.Print_Titles" localSheetId="0">'451-31'!$1:$8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5" i="3" l="1"/>
  <c r="G95" i="3"/>
  <c r="H95" i="3"/>
  <c r="I95" i="3"/>
  <c r="J95" i="3"/>
  <c r="K95" i="3"/>
  <c r="L95" i="3"/>
  <c r="M95" i="3"/>
  <c r="N95" i="3"/>
  <c r="E95" i="3"/>
  <c r="F96" i="3"/>
  <c r="G96" i="3"/>
  <c r="H96" i="3"/>
  <c r="I96" i="3"/>
  <c r="J96" i="3"/>
  <c r="K96" i="3"/>
  <c r="L96" i="3"/>
  <c r="M96" i="3"/>
  <c r="N96" i="3"/>
  <c r="E96" i="3"/>
  <c r="E75" i="3"/>
  <c r="F75" i="3"/>
  <c r="G75" i="3"/>
  <c r="H75" i="3"/>
  <c r="I75" i="3"/>
  <c r="J75" i="3"/>
  <c r="K75" i="3"/>
  <c r="L75" i="3"/>
  <c r="M75" i="3"/>
  <c r="N75" i="3"/>
  <c r="D75" i="3"/>
  <c r="E76" i="3"/>
  <c r="F76" i="3"/>
  <c r="G76" i="3"/>
  <c r="H76" i="3"/>
  <c r="I76" i="3"/>
  <c r="J76" i="3"/>
  <c r="K76" i="3"/>
  <c r="L76" i="3"/>
  <c r="M76" i="3"/>
  <c r="N76" i="3"/>
  <c r="D76" i="3"/>
  <c r="F65" i="3"/>
  <c r="F64" i="3" s="1"/>
  <c r="G65" i="3"/>
  <c r="G64" i="3" s="1"/>
  <c r="H65" i="3"/>
  <c r="I65" i="3"/>
  <c r="J65" i="3"/>
  <c r="K65" i="3"/>
  <c r="L65" i="3"/>
  <c r="M65" i="3"/>
  <c r="N65" i="3"/>
  <c r="E65" i="3"/>
  <c r="D65" i="3"/>
  <c r="E64" i="3"/>
  <c r="H64" i="3"/>
  <c r="I64" i="3"/>
  <c r="J64" i="3"/>
  <c r="K64" i="3"/>
  <c r="L64" i="3"/>
  <c r="M64" i="3"/>
  <c r="N64" i="3"/>
  <c r="D64" i="3"/>
  <c r="F57" i="3"/>
  <c r="G57" i="3"/>
  <c r="H57" i="3"/>
  <c r="I57" i="3"/>
  <c r="J57" i="3"/>
  <c r="K57" i="3"/>
  <c r="L57" i="3"/>
  <c r="M57" i="3"/>
  <c r="N57" i="3"/>
  <c r="F56" i="3"/>
  <c r="G56" i="3"/>
  <c r="H56" i="3"/>
  <c r="I56" i="3"/>
  <c r="J56" i="3"/>
  <c r="K56" i="3"/>
  <c r="L56" i="3"/>
  <c r="M56" i="3"/>
  <c r="N56" i="3"/>
  <c r="E57" i="3"/>
  <c r="D56" i="3"/>
  <c r="F58" i="3"/>
  <c r="G58" i="3"/>
  <c r="H58" i="3"/>
  <c r="I58" i="3"/>
  <c r="J58" i="3"/>
  <c r="K58" i="3"/>
  <c r="L58" i="3"/>
  <c r="M58" i="3"/>
  <c r="N58" i="3"/>
  <c r="E58" i="3"/>
  <c r="I38" i="3"/>
  <c r="J38" i="3"/>
  <c r="K38" i="3"/>
  <c r="L38" i="3"/>
  <c r="M38" i="3"/>
  <c r="N38" i="3"/>
  <c r="I37" i="3"/>
  <c r="I36" i="3" s="1"/>
  <c r="J37" i="3"/>
  <c r="K37" i="3"/>
  <c r="K36" i="3"/>
  <c r="E37" i="3" l="1"/>
  <c r="E38" i="3"/>
  <c r="F38" i="3"/>
  <c r="F37" i="3" s="1"/>
  <c r="G38" i="3"/>
  <c r="G37" i="3" s="1"/>
  <c r="H38" i="3"/>
  <c r="H37" i="3" s="1"/>
  <c r="L37" i="3"/>
  <c r="M37" i="3"/>
  <c r="N37" i="3"/>
  <c r="D38" i="3"/>
  <c r="D37" i="3" s="1"/>
  <c r="F30" i="3"/>
  <c r="G30" i="3"/>
  <c r="H30" i="3"/>
  <c r="I30" i="3"/>
  <c r="J30" i="3"/>
  <c r="K30" i="3"/>
  <c r="L30" i="3"/>
  <c r="M30" i="3"/>
  <c r="N30" i="3"/>
  <c r="E30" i="3"/>
  <c r="F31" i="3"/>
  <c r="G31" i="3"/>
  <c r="H31" i="3"/>
  <c r="I31" i="3"/>
  <c r="J31" i="3"/>
  <c r="K31" i="3"/>
  <c r="L31" i="3"/>
  <c r="M31" i="3"/>
  <c r="N31" i="3"/>
  <c r="E31" i="3"/>
  <c r="E11" i="3"/>
  <c r="E10" i="3" s="1"/>
  <c r="F11" i="3"/>
  <c r="F10" i="3" s="1"/>
  <c r="G11" i="3"/>
  <c r="H11" i="3"/>
  <c r="I11" i="3"/>
  <c r="J11" i="3"/>
  <c r="K11" i="3"/>
  <c r="L11" i="3"/>
  <c r="M11" i="3"/>
  <c r="N11" i="3"/>
  <c r="D11" i="3"/>
  <c r="D10" i="3" s="1"/>
  <c r="G10" i="3"/>
  <c r="H10" i="3"/>
  <c r="I10" i="3"/>
  <c r="J10" i="3"/>
  <c r="K10" i="3"/>
  <c r="L10" i="3"/>
  <c r="M10" i="3"/>
  <c r="N10" i="3"/>
  <c r="D55" i="3" l="1"/>
  <c r="D51" i="3"/>
  <c r="D49" i="3"/>
  <c r="D47" i="3"/>
  <c r="D43" i="3"/>
  <c r="D42" i="3"/>
  <c r="D41" i="3"/>
  <c r="D39" i="3"/>
  <c r="D99" i="3"/>
  <c r="D98" i="3"/>
  <c r="D97" i="3"/>
  <c r="D93" i="3"/>
  <c r="D92" i="3"/>
  <c r="D91" i="3"/>
  <c r="D88" i="3"/>
  <c r="D86" i="3"/>
  <c r="D85" i="3"/>
  <c r="D82" i="3"/>
  <c r="D81" i="3"/>
  <c r="D80" i="3"/>
  <c r="D79" i="3"/>
  <c r="D77" i="3"/>
  <c r="D66" i="3"/>
  <c r="D62" i="3"/>
  <c r="D61" i="3"/>
  <c r="D60" i="3"/>
  <c r="D59" i="3"/>
  <c r="D50" i="3"/>
  <c r="D46" i="3"/>
  <c r="H45" i="3"/>
  <c r="E45" i="3"/>
  <c r="D58" i="3" l="1"/>
  <c r="D57" i="3" l="1"/>
  <c r="E23" i="3"/>
  <c r="E20" i="3"/>
  <c r="F12" i="3"/>
  <c r="G12" i="3"/>
  <c r="H12" i="3"/>
  <c r="I12" i="3"/>
  <c r="J12" i="3"/>
  <c r="K12" i="3"/>
  <c r="L12" i="3"/>
  <c r="M12" i="3"/>
  <c r="N12" i="3"/>
  <c r="F13" i="3"/>
  <c r="G13" i="3"/>
  <c r="H13" i="3"/>
  <c r="I13" i="3"/>
  <c r="J13" i="3"/>
  <c r="K13" i="3"/>
  <c r="L13" i="3"/>
  <c r="M13" i="3"/>
  <c r="N13" i="3"/>
  <c r="F14" i="3"/>
  <c r="G14" i="3"/>
  <c r="H14" i="3"/>
  <c r="I14" i="3"/>
  <c r="J14" i="3"/>
  <c r="K14" i="3"/>
  <c r="L14" i="3"/>
  <c r="M14" i="3"/>
  <c r="N14" i="3"/>
  <c r="F15" i="3"/>
  <c r="G15" i="3"/>
  <c r="H15" i="3"/>
  <c r="I15" i="3"/>
  <c r="J15" i="3"/>
  <c r="K15" i="3"/>
  <c r="L15" i="3"/>
  <c r="M15" i="3"/>
  <c r="N15" i="3"/>
  <c r="F16" i="3"/>
  <c r="G16" i="3"/>
  <c r="H16" i="3"/>
  <c r="I16" i="3"/>
  <c r="J16" i="3"/>
  <c r="K16" i="3"/>
  <c r="L16" i="3"/>
  <c r="M16" i="3"/>
  <c r="N16" i="3"/>
  <c r="F17" i="3"/>
  <c r="G17" i="3"/>
  <c r="H17" i="3"/>
  <c r="I17" i="3"/>
  <c r="J17" i="3"/>
  <c r="K17" i="3"/>
  <c r="L17" i="3"/>
  <c r="M17" i="3"/>
  <c r="N17" i="3"/>
  <c r="E17" i="3"/>
  <c r="D17" i="3" s="1"/>
  <c r="E16" i="3"/>
  <c r="D16" i="3" s="1"/>
  <c r="E15" i="3"/>
  <c r="E14" i="3"/>
  <c r="E13" i="3"/>
  <c r="D95" i="3"/>
  <c r="F90" i="3"/>
  <c r="G90" i="3"/>
  <c r="H90" i="3"/>
  <c r="I90" i="3"/>
  <c r="J90" i="3"/>
  <c r="K90" i="3"/>
  <c r="L90" i="3"/>
  <c r="M90" i="3"/>
  <c r="N90" i="3"/>
  <c r="E90" i="3"/>
  <c r="F84" i="3"/>
  <c r="G84" i="3"/>
  <c r="H84" i="3"/>
  <c r="I84" i="3"/>
  <c r="J84" i="3"/>
  <c r="K84" i="3"/>
  <c r="L84" i="3"/>
  <c r="M84" i="3"/>
  <c r="N84" i="3"/>
  <c r="E84" i="3"/>
  <c r="D84" i="3" s="1"/>
  <c r="F87" i="3"/>
  <c r="G87" i="3"/>
  <c r="H87" i="3"/>
  <c r="I87" i="3"/>
  <c r="J87" i="3"/>
  <c r="K87" i="3"/>
  <c r="L87" i="3"/>
  <c r="M87" i="3"/>
  <c r="N87" i="3"/>
  <c r="E87" i="3"/>
  <c r="E56" i="3"/>
  <c r="D89" i="3"/>
  <c r="D78" i="3"/>
  <c r="D72" i="3"/>
  <c r="D71" i="3" s="1"/>
  <c r="D67" i="3"/>
  <c r="D68" i="3"/>
  <c r="D69" i="3"/>
  <c r="D70" i="3"/>
  <c r="E12" i="3"/>
  <c r="D12" i="3" s="1"/>
  <c r="D40" i="3"/>
  <c r="F20" i="3"/>
  <c r="G20" i="3"/>
  <c r="H20" i="3"/>
  <c r="I20" i="3"/>
  <c r="J20" i="3"/>
  <c r="K20" i="3"/>
  <c r="L20" i="3"/>
  <c r="M20" i="3"/>
  <c r="N20" i="3"/>
  <c r="F21" i="3"/>
  <c r="G21" i="3"/>
  <c r="H21" i="3"/>
  <c r="I21" i="3"/>
  <c r="J21" i="3"/>
  <c r="K21" i="3"/>
  <c r="L21" i="3"/>
  <c r="M21" i="3"/>
  <c r="N21" i="3"/>
  <c r="F23" i="3"/>
  <c r="G23" i="3"/>
  <c r="H23" i="3"/>
  <c r="I23" i="3"/>
  <c r="J23" i="3"/>
  <c r="K23" i="3"/>
  <c r="L23" i="3"/>
  <c r="M23" i="3"/>
  <c r="N23" i="3"/>
  <c r="F24" i="3"/>
  <c r="G24" i="3"/>
  <c r="H24" i="3"/>
  <c r="I24" i="3"/>
  <c r="J24" i="3"/>
  <c r="K24" i="3"/>
  <c r="L24" i="3"/>
  <c r="M24" i="3"/>
  <c r="N24" i="3"/>
  <c r="F26" i="3"/>
  <c r="G26" i="3"/>
  <c r="H26" i="3"/>
  <c r="I26" i="3"/>
  <c r="J26" i="3"/>
  <c r="K26" i="3"/>
  <c r="L26" i="3"/>
  <c r="M26" i="3"/>
  <c r="N26" i="3"/>
  <c r="F27" i="3"/>
  <c r="G27" i="3"/>
  <c r="H27" i="3"/>
  <c r="I27" i="3"/>
  <c r="J27" i="3"/>
  <c r="K27" i="3"/>
  <c r="L27" i="3"/>
  <c r="M27" i="3"/>
  <c r="N27" i="3"/>
  <c r="F28" i="3"/>
  <c r="G28" i="3"/>
  <c r="H28" i="3"/>
  <c r="I28" i="3"/>
  <c r="J28" i="3"/>
  <c r="K28" i="3"/>
  <c r="L28" i="3"/>
  <c r="M28" i="3"/>
  <c r="N28" i="3"/>
  <c r="F32" i="3"/>
  <c r="G32" i="3"/>
  <c r="H32" i="3"/>
  <c r="I32" i="3"/>
  <c r="J32" i="3"/>
  <c r="K32" i="3"/>
  <c r="L32" i="3"/>
  <c r="M32" i="3"/>
  <c r="N32" i="3"/>
  <c r="F33" i="3"/>
  <c r="G33" i="3"/>
  <c r="H33" i="3"/>
  <c r="I33" i="3"/>
  <c r="J33" i="3"/>
  <c r="K33" i="3"/>
  <c r="L33" i="3"/>
  <c r="M33" i="3"/>
  <c r="N33" i="3"/>
  <c r="F34" i="3"/>
  <c r="G34" i="3"/>
  <c r="H34" i="3"/>
  <c r="I34" i="3"/>
  <c r="J34" i="3"/>
  <c r="K34" i="3"/>
  <c r="L34" i="3"/>
  <c r="M34" i="3"/>
  <c r="N34" i="3"/>
  <c r="F35" i="3"/>
  <c r="G35" i="3"/>
  <c r="H35" i="3"/>
  <c r="I35" i="3"/>
  <c r="J35" i="3"/>
  <c r="K35" i="3"/>
  <c r="L35" i="3"/>
  <c r="M35" i="3"/>
  <c r="N35" i="3"/>
  <c r="F45" i="3"/>
  <c r="G45" i="3"/>
  <c r="I45" i="3"/>
  <c r="J45" i="3"/>
  <c r="K45" i="3"/>
  <c r="L45" i="3"/>
  <c r="M45" i="3"/>
  <c r="N45" i="3"/>
  <c r="F48" i="3"/>
  <c r="G48" i="3"/>
  <c r="H48" i="3"/>
  <c r="I48" i="3"/>
  <c r="J48" i="3"/>
  <c r="K48" i="3"/>
  <c r="L48" i="3"/>
  <c r="M48" i="3"/>
  <c r="N48" i="3"/>
  <c r="F53" i="3"/>
  <c r="G53" i="3"/>
  <c r="H53" i="3"/>
  <c r="I53" i="3"/>
  <c r="J53" i="3"/>
  <c r="K53" i="3"/>
  <c r="L53" i="3"/>
  <c r="M53" i="3"/>
  <c r="N53" i="3"/>
  <c r="F71" i="3"/>
  <c r="G71" i="3"/>
  <c r="H71" i="3"/>
  <c r="I71" i="3"/>
  <c r="J71" i="3"/>
  <c r="K71" i="3"/>
  <c r="L71" i="3"/>
  <c r="M71" i="3"/>
  <c r="N71" i="3"/>
  <c r="D73" i="3"/>
  <c r="E71" i="3"/>
  <c r="E53" i="3"/>
  <c r="E48" i="3"/>
  <c r="E44" i="3"/>
  <c r="E35" i="3"/>
  <c r="E34" i="3"/>
  <c r="E33" i="3"/>
  <c r="E32" i="3"/>
  <c r="E28" i="3"/>
  <c r="E27" i="3"/>
  <c r="D27" i="3" s="1"/>
  <c r="E26" i="3"/>
  <c r="E24" i="3"/>
  <c r="E21" i="3"/>
  <c r="E19" i="3" s="1"/>
  <c r="D28" i="3" l="1"/>
  <c r="D33" i="3"/>
  <c r="D35" i="3"/>
  <c r="D48" i="3"/>
  <c r="E22" i="3"/>
  <c r="D24" i="3"/>
  <c r="D20" i="3"/>
  <c r="D87" i="3"/>
  <c r="D90" i="3"/>
  <c r="D13" i="3"/>
  <c r="D26" i="3"/>
  <c r="M19" i="3"/>
  <c r="D53" i="3"/>
  <c r="D14" i="3"/>
  <c r="M36" i="3"/>
  <c r="L36" i="3"/>
  <c r="N19" i="3"/>
  <c r="D45" i="3"/>
  <c r="D15" i="3"/>
  <c r="E36" i="3"/>
  <c r="J19" i="3"/>
  <c r="L22" i="3"/>
  <c r="D32" i="3"/>
  <c r="H25" i="3"/>
  <c r="D23" i="3"/>
  <c r="H19" i="3"/>
  <c r="K19" i="3"/>
  <c r="H22" i="3"/>
  <c r="L19" i="3"/>
  <c r="L18" i="3" s="1"/>
  <c r="H18" i="3"/>
  <c r="D21" i="3"/>
  <c r="N25" i="3"/>
  <c r="G19" i="3"/>
  <c r="F22" i="3"/>
  <c r="M25" i="3"/>
  <c r="F19" i="3"/>
  <c r="N22" i="3"/>
  <c r="N18" i="3" s="1"/>
  <c r="I19" i="3"/>
  <c r="G22" i="3"/>
  <c r="K22" i="3"/>
  <c r="J22" i="3"/>
  <c r="J18" i="3" s="1"/>
  <c r="I22" i="3"/>
  <c r="M22" i="3"/>
  <c r="J63" i="3"/>
  <c r="K63" i="3"/>
  <c r="D63" i="3"/>
  <c r="E83" i="3"/>
  <c r="G25" i="3"/>
  <c r="F25" i="3"/>
  <c r="F63" i="3"/>
  <c r="D96" i="3"/>
  <c r="L25" i="3"/>
  <c r="K25" i="3"/>
  <c r="N83" i="3"/>
  <c r="N74" i="3" s="1"/>
  <c r="E63" i="3"/>
  <c r="M63" i="3"/>
  <c r="I63" i="3"/>
  <c r="L63" i="3"/>
  <c r="H63" i="3"/>
  <c r="N63" i="3"/>
  <c r="G63" i="3"/>
  <c r="J25" i="3"/>
  <c r="E25" i="3"/>
  <c r="I25" i="3"/>
  <c r="L44" i="3"/>
  <c r="I44" i="3"/>
  <c r="H44" i="3"/>
  <c r="H36" i="3" s="1"/>
  <c r="J44" i="3"/>
  <c r="J36" i="3" s="1"/>
  <c r="G44" i="3"/>
  <c r="G36" i="3" s="1"/>
  <c r="N44" i="3"/>
  <c r="N36" i="3" s="1"/>
  <c r="M44" i="3"/>
  <c r="K44" i="3"/>
  <c r="F44" i="3"/>
  <c r="F36" i="3" s="1"/>
  <c r="D34" i="3"/>
  <c r="K18" i="3" l="1"/>
  <c r="D22" i="3"/>
  <c r="D31" i="3"/>
  <c r="E18" i="3"/>
  <c r="I18" i="3"/>
  <c r="I9" i="3" s="1"/>
  <c r="K9" i="3"/>
  <c r="N9" i="3"/>
  <c r="L9" i="3"/>
  <c r="F18" i="3"/>
  <c r="F9" i="3" s="1"/>
  <c r="D19" i="3"/>
  <c r="D18" i="3" s="1"/>
  <c r="H9" i="3"/>
  <c r="G18" i="3"/>
  <c r="J9" i="3"/>
  <c r="G9" i="3"/>
  <c r="D25" i="3"/>
  <c r="M18" i="3"/>
  <c r="M9" i="3" s="1"/>
  <c r="D44" i="3"/>
  <c r="D36" i="3" s="1"/>
  <c r="F83" i="3"/>
  <c r="F74" i="3" s="1"/>
  <c r="G83" i="3"/>
  <c r="G74" i="3" s="1"/>
  <c r="H83" i="3"/>
  <c r="H74" i="3" s="1"/>
  <c r="I83" i="3"/>
  <c r="I74" i="3" s="1"/>
  <c r="J83" i="3"/>
  <c r="J74" i="3" s="1"/>
  <c r="K83" i="3"/>
  <c r="K74" i="3" s="1"/>
  <c r="L83" i="3"/>
  <c r="L74" i="3" s="1"/>
  <c r="M83" i="3"/>
  <c r="M74" i="3" s="1"/>
  <c r="D30" i="3" l="1"/>
  <c r="D9" i="3" s="1"/>
  <c r="E9" i="3"/>
  <c r="D83" i="3"/>
  <c r="D74" i="3" s="1"/>
  <c r="E74" i="3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CONDUCTOR.odc" keepAlive="1" name="PAIRCA-PAN01_SQL2008 SOCIALES18 VCONDUCTOR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CONDUCTOR&quot;" commandType="3"/>
  </connection>
  <connection id="2" odcFile="C:\Users\libatista\Documents\Mis archivos de origen de datos\PAIRCA-PAN01_SQL2008 SOCIALES19 VCONDUCTOR.odc" keepAlive="1" name="PAIRCA-PAN01_SQL2008 SOCIALES19 VCONDUCTOR1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CONDUCTOR&quot;" commandType="3"/>
  </connection>
  <connection id="3" odcFile="C:\Users\libatista\Documents\Mis archivos de origen de datos\PAIRCA-PAN01_SQL2008 SOCIALES20 VCONDUCTOR.odc" keepAlive="1" name="PAIRCA-PAN01_SQL2008 SOCIALES20 VCONDUCTOR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CONDUCTOR&quot;" commandType="3"/>
  </connection>
  <connection id="4" odcFile="C:\Users\libatista\Documents\Mis archivos de origen de datos\PAIRCA-PAN01_SQL2008 SOCIALES21 VCONDUCTOR.odc" keepAlive="1" name="PAIRCA-PAN01_SQL2008 SOCIALES21 VCONDUCTOR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CONDUCTOR&quot;" commandType="3"/>
  </connection>
  <connection id="5" odcFile="C:\Users\libatista\Documents\Mis archivos de origen de datos\PAIRCA-PAN01_SQL2008 SOCIALES22 VCONDUCTOR.odc" keepAlive="1" name="PAIRCA-PAN01_SQL2008 SOCIALES22 VCONDUCTOR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CONDUCTOR&quot;" commandType="3"/>
  </connection>
  <connection id="6" odcFile="C:\Users\libatista\Documents\Mis archivos de origen de datos\PAIRCA-PAN01_SQL2008 SOCIALES23 VCONDUCTOR.odc" keepAlive="1" name="PAIRCA-PAN01_SQL2008 SOCIALES23 VCONDUCTOR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CONDUCTOR&quot;" commandType="3"/>
  </connection>
  <connection id="7" odcFile="C:\Users\libatista\Documents\Mis archivos de origen de datos\PAIRCA-PAN01_SQL2008 SOCIALES24 VCONDUCTOR.odc" keepAlive="1" name="PAIRCA-PAN01_SQL2008 SOCIALES24 VCONDUCTOR1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CONDUCTOR&quot;" commandType="3"/>
  </connection>
  <connection id="8" odcFile="C:\Users\libatista\Documents\Mis archivos de origen de datos\PAIRCA-PAN01_SQL2008 SOCIALES25 VCONDUCTOR.odc" keepAlive="1" name="PAIRCA-PAN01_SQL2008 SOCIALES25 VCONDUCTOR1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CONDUCTOR&quot;" commandType="3"/>
  </connection>
  <connection id="9" odcFile="C:\Users\libatista\Documents\Mis archivos de origen de datos\SV_SIEGPA SOCIALES17 VCONDUCTOR.odc" keepAlive="1" name="SV_SIEGPA SOCIALES17 VCONDUCTOR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CONDUCTOR&quot;" commandType="3"/>
  </connection>
</connections>
</file>

<file path=xl/sharedStrings.xml><?xml version="1.0" encoding="utf-8"?>
<sst xmlns="http://schemas.openxmlformats.org/spreadsheetml/2006/main" count="378" uniqueCount="49">
  <si>
    <t>Total</t>
  </si>
  <si>
    <t>Atropello</t>
  </si>
  <si>
    <t>-</t>
  </si>
  <si>
    <t>Particular</t>
  </si>
  <si>
    <t>Motocicleta y motoneta</t>
  </si>
  <si>
    <t>Comercial</t>
  </si>
  <si>
    <t>Microbús</t>
  </si>
  <si>
    <t>Ómnibus</t>
  </si>
  <si>
    <t>Camión</t>
  </si>
  <si>
    <t>Mula</t>
  </si>
  <si>
    <t>Taxi</t>
  </si>
  <si>
    <t xml:space="preserve">Colisión con objeto fijo </t>
  </si>
  <si>
    <t>Colisión y atropello</t>
  </si>
  <si>
    <t xml:space="preserve">Oficial (funcionario público y  </t>
  </si>
  <si>
    <t>Distrito de Panamá</t>
  </si>
  <si>
    <t>Distrito de San Miguelito</t>
  </si>
  <si>
    <t>Resto de la República</t>
  </si>
  <si>
    <t>Caída de persona o cosa del vehículo en marcha</t>
  </si>
  <si>
    <t>Placa y tipo de vehículo implicado</t>
  </si>
  <si>
    <t>Bicicleta</t>
  </si>
  <si>
    <t>Fuente: Departamento de Operaciones del Tránsito de la Policía Nacional.</t>
  </si>
  <si>
    <t xml:space="preserve">Clase </t>
  </si>
  <si>
    <t>Colisión y vuelco</t>
  </si>
  <si>
    <t>TOTAL</t>
  </si>
  <si>
    <t>Automóviles para pasajeros</t>
  </si>
  <si>
    <t>Camioneta</t>
  </si>
  <si>
    <t>Sedán y coupé</t>
  </si>
  <si>
    <t>Pick-up (doble cabina)</t>
  </si>
  <si>
    <t>Camiones</t>
  </si>
  <si>
    <t xml:space="preserve">    propiedad del Estado)</t>
  </si>
  <si>
    <t>Otros</t>
  </si>
  <si>
    <t>Automóviles para pasajeros;</t>
  </si>
  <si>
    <t>- Cantidad nula o cero.</t>
  </si>
  <si>
    <t>Conductores implicados</t>
  </si>
  <si>
    <t>Taxi; Sedán y coupé</t>
  </si>
  <si>
    <t>Pick-up</t>
  </si>
  <si>
    <t xml:space="preserve">Colisión </t>
  </si>
  <si>
    <t>Vuelco (Caída en cuneta)</t>
  </si>
  <si>
    <t>Atropello y fuga (1)</t>
  </si>
  <si>
    <t>Atropello y colisión</t>
  </si>
  <si>
    <t>Atropello y vuelco</t>
  </si>
  <si>
    <t xml:space="preserve">Cuadro 31. CONDUCTORES IMPLICADOS EN ACCIDENTES DE TRÁNSITO FATALES EN LA REPÚBLICA, </t>
  </si>
  <si>
    <t>Distrito de Arraiján</t>
  </si>
  <si>
    <t xml:space="preserve">DISTRITOS DE  PANAMÁ, ARRAIJÁN, SAN MIGUELITO Y RESTO DE LA REPÚBLICA, POR CLASE, </t>
  </si>
  <si>
    <t>(1) Incluye atropello y fuga con base en los casos registrados por denuncias.</t>
  </si>
  <si>
    <t>(Ómnibus)</t>
  </si>
  <si>
    <t>Camiones; Mula</t>
  </si>
  <si>
    <t>SEGÚN CLASE DE PLACA Y TIPO DE VEHÍCULO: AÑO 2025</t>
  </si>
  <si>
    <t>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</si>
</sst>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1" fillId="0" borderId="2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3" fontId="1" fillId="0" borderId="0" xfId="0" applyNumberFormat="1" applyFont="1" applyFill="1"/>
    <xf numFmtId="3" fontId="1" fillId="0" borderId="0" xfId="0" applyNumberFormat="1" applyFont="1" applyFill="1" applyBorder="1"/>
    <xf numFmtId="0" fontId="0" fillId="0" borderId="0" xfId="0" applyFont="1" applyFill="1"/>
    <xf numFmtId="49" fontId="0" fillId="0" borderId="0" xfId="0" quotePrefix="1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center"/>
    </xf>
    <xf numFmtId="3" fontId="2" fillId="0" borderId="3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0" fontId="1" fillId="0" borderId="2" xfId="0" applyFont="1" applyFill="1" applyBorder="1"/>
    <xf numFmtId="0" fontId="1" fillId="0" borderId="1" xfId="0" applyFont="1" applyFill="1" applyBorder="1" applyAlignment="1"/>
    <xf numFmtId="0" fontId="1" fillId="0" borderId="4" xfId="0" applyFont="1" applyFill="1" applyBorder="1" applyAlignment="1"/>
    <xf numFmtId="164" fontId="1" fillId="0" borderId="0" xfId="0" applyNumberFormat="1" applyFont="1" applyFill="1" applyBorder="1"/>
    <xf numFmtId="3" fontId="2" fillId="0" borderId="5" xfId="0" applyNumberFormat="1" applyFont="1" applyFill="1" applyBorder="1" applyAlignment="1"/>
    <xf numFmtId="0" fontId="2" fillId="0" borderId="0" xfId="0" applyFont="1" applyFill="1" applyBorder="1" applyAlignment="1"/>
    <xf numFmtId="0" fontId="2" fillId="0" borderId="5" xfId="0" applyFont="1" applyFill="1" applyBorder="1" applyAlignment="1"/>
    <xf numFmtId="3" fontId="2" fillId="0" borderId="1" xfId="0" applyNumberFormat="1" applyFont="1" applyFill="1" applyBorder="1" applyAlignment="1"/>
    <xf numFmtId="3" fontId="1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/>
    <xf numFmtId="3" fontId="2" fillId="0" borderId="3" xfId="0" applyNumberFormat="1" applyFont="1" applyFill="1" applyBorder="1" applyAlignment="1"/>
    <xf numFmtId="164" fontId="2" fillId="0" borderId="3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/>
    <xf numFmtId="0" fontId="0" fillId="0" borderId="0" xfId="0" applyFill="1" applyAlignment="1"/>
    <xf numFmtId="3" fontId="1" fillId="0" borderId="0" xfId="0" applyNumberFormat="1" applyFont="1" applyFill="1" applyBorder="1" applyAlignment="1"/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/>
    <xf numFmtId="164" fontId="2" fillId="0" borderId="6" xfId="0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 val="0"/>
        <i val="0"/>
      </font>
    </dxf>
  </dxfs>
  <tableStyles count="1" defaultTableStyle="TableStyleMedium2" defaultPivotStyle="PivotStyleLight16">
    <tableStyle name="Estilo de tabla dinámica 1" table="0" count="1">
      <tableStyleElement type="wholeTable" dxfId="0"/>
    </tableStyle>
  </tableStyles>
  <colors>
    <mruColors>
      <color rgb="FFFFEDB3"/>
      <color rgb="FF0F243E"/>
      <color rgb="FF8CA6CE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zoomScaleNormal="100" workbookViewId="0">
      <selection sqref="A1:N1"/>
    </sheetView>
  </sheetViews>
  <sheetFormatPr baseColWidth="10" defaultRowHeight="18" customHeight="1" x14ac:dyDescent="0.2"/>
  <cols>
    <col min="1" max="2" width="1.7109375" style="5" customWidth="1"/>
    <col min="3" max="3" width="26.5703125" style="5" customWidth="1"/>
    <col min="4" max="4" width="9.140625" style="5" customWidth="1"/>
    <col min="5" max="5" width="8.85546875" style="5" customWidth="1"/>
    <col min="6" max="6" width="8.42578125" style="5" customWidth="1"/>
    <col min="7" max="7" width="8.85546875" style="5" customWidth="1"/>
    <col min="8" max="8" width="9.7109375" style="5" customWidth="1"/>
    <col min="9" max="9" width="12" style="5" customWidth="1"/>
    <col min="10" max="10" width="8.42578125" style="5" customWidth="1"/>
    <col min="11" max="11" width="9" style="4" customWidth="1"/>
    <col min="12" max="12" width="9.140625" style="4" customWidth="1"/>
    <col min="13" max="13" width="9.42578125" style="5" customWidth="1"/>
    <col min="14" max="14" width="9.28515625" style="5" customWidth="1"/>
    <col min="15" max="15" width="11.5703125" style="4"/>
    <col min="16" max="215" width="11.5703125" style="5"/>
    <col min="216" max="216" width="37.28515625" style="5" customWidth="1"/>
    <col min="217" max="217" width="9" style="5" customWidth="1"/>
    <col min="218" max="218" width="8.5703125" style="5" customWidth="1"/>
    <col min="219" max="224" width="9" style="5" customWidth="1"/>
    <col min="225" max="225" width="11" style="5" customWidth="1"/>
    <col min="226" max="471" width="11.5703125" style="5"/>
    <col min="472" max="472" width="37.28515625" style="5" customWidth="1"/>
    <col min="473" max="473" width="9" style="5" customWidth="1"/>
    <col min="474" max="474" width="8.5703125" style="5" customWidth="1"/>
    <col min="475" max="480" width="9" style="5" customWidth="1"/>
    <col min="481" max="481" width="11" style="5" customWidth="1"/>
    <col min="482" max="727" width="11.5703125" style="5"/>
    <col min="728" max="728" width="37.28515625" style="5" customWidth="1"/>
    <col min="729" max="729" width="9" style="5" customWidth="1"/>
    <col min="730" max="730" width="8.5703125" style="5" customWidth="1"/>
    <col min="731" max="736" width="9" style="5" customWidth="1"/>
    <col min="737" max="737" width="11" style="5" customWidth="1"/>
    <col min="738" max="983" width="11.5703125" style="5"/>
    <col min="984" max="984" width="37.28515625" style="5" customWidth="1"/>
    <col min="985" max="985" width="9" style="5" customWidth="1"/>
    <col min="986" max="986" width="8.5703125" style="5" customWidth="1"/>
    <col min="987" max="992" width="9" style="5" customWidth="1"/>
    <col min="993" max="993" width="11" style="5" customWidth="1"/>
    <col min="994" max="1239" width="11.5703125" style="5"/>
    <col min="1240" max="1240" width="37.28515625" style="5" customWidth="1"/>
    <col min="1241" max="1241" width="9" style="5" customWidth="1"/>
    <col min="1242" max="1242" width="8.5703125" style="5" customWidth="1"/>
    <col min="1243" max="1248" width="9" style="5" customWidth="1"/>
    <col min="1249" max="1249" width="11" style="5" customWidth="1"/>
    <col min="1250" max="1495" width="11.5703125" style="5"/>
    <col min="1496" max="1496" width="37.28515625" style="5" customWidth="1"/>
    <col min="1497" max="1497" width="9" style="5" customWidth="1"/>
    <col min="1498" max="1498" width="8.5703125" style="5" customWidth="1"/>
    <col min="1499" max="1504" width="9" style="5" customWidth="1"/>
    <col min="1505" max="1505" width="11" style="5" customWidth="1"/>
    <col min="1506" max="1751" width="11.5703125" style="5"/>
    <col min="1752" max="1752" width="37.28515625" style="5" customWidth="1"/>
    <col min="1753" max="1753" width="9" style="5" customWidth="1"/>
    <col min="1754" max="1754" width="8.5703125" style="5" customWidth="1"/>
    <col min="1755" max="1760" width="9" style="5" customWidth="1"/>
    <col min="1761" max="1761" width="11" style="5" customWidth="1"/>
    <col min="1762" max="2007" width="11.5703125" style="5"/>
    <col min="2008" max="2008" width="37.28515625" style="5" customWidth="1"/>
    <col min="2009" max="2009" width="9" style="5" customWidth="1"/>
    <col min="2010" max="2010" width="8.5703125" style="5" customWidth="1"/>
    <col min="2011" max="2016" width="9" style="5" customWidth="1"/>
    <col min="2017" max="2017" width="11" style="5" customWidth="1"/>
    <col min="2018" max="2263" width="11.5703125" style="5"/>
    <col min="2264" max="2264" width="37.28515625" style="5" customWidth="1"/>
    <col min="2265" max="2265" width="9" style="5" customWidth="1"/>
    <col min="2266" max="2266" width="8.5703125" style="5" customWidth="1"/>
    <col min="2267" max="2272" width="9" style="5" customWidth="1"/>
    <col min="2273" max="2273" width="11" style="5" customWidth="1"/>
    <col min="2274" max="2519" width="11.5703125" style="5"/>
    <col min="2520" max="2520" width="37.28515625" style="5" customWidth="1"/>
    <col min="2521" max="2521" width="9" style="5" customWidth="1"/>
    <col min="2522" max="2522" width="8.5703125" style="5" customWidth="1"/>
    <col min="2523" max="2528" width="9" style="5" customWidth="1"/>
    <col min="2529" max="2529" width="11" style="5" customWidth="1"/>
    <col min="2530" max="2775" width="11.5703125" style="5"/>
    <col min="2776" max="2776" width="37.28515625" style="5" customWidth="1"/>
    <col min="2777" max="2777" width="9" style="5" customWidth="1"/>
    <col min="2778" max="2778" width="8.5703125" style="5" customWidth="1"/>
    <col min="2779" max="2784" width="9" style="5" customWidth="1"/>
    <col min="2785" max="2785" width="11" style="5" customWidth="1"/>
    <col min="2786" max="3031" width="11.5703125" style="5"/>
    <col min="3032" max="3032" width="37.28515625" style="5" customWidth="1"/>
    <col min="3033" max="3033" width="9" style="5" customWidth="1"/>
    <col min="3034" max="3034" width="8.5703125" style="5" customWidth="1"/>
    <col min="3035" max="3040" width="9" style="5" customWidth="1"/>
    <col min="3041" max="3041" width="11" style="5" customWidth="1"/>
    <col min="3042" max="3287" width="11.5703125" style="5"/>
    <col min="3288" max="3288" width="37.28515625" style="5" customWidth="1"/>
    <col min="3289" max="3289" width="9" style="5" customWidth="1"/>
    <col min="3290" max="3290" width="8.5703125" style="5" customWidth="1"/>
    <col min="3291" max="3296" width="9" style="5" customWidth="1"/>
    <col min="3297" max="3297" width="11" style="5" customWidth="1"/>
    <col min="3298" max="3543" width="11.5703125" style="5"/>
    <col min="3544" max="3544" width="37.28515625" style="5" customWidth="1"/>
    <col min="3545" max="3545" width="9" style="5" customWidth="1"/>
    <col min="3546" max="3546" width="8.5703125" style="5" customWidth="1"/>
    <col min="3547" max="3552" width="9" style="5" customWidth="1"/>
    <col min="3553" max="3553" width="11" style="5" customWidth="1"/>
    <col min="3554" max="3799" width="11.5703125" style="5"/>
    <col min="3800" max="3800" width="37.28515625" style="5" customWidth="1"/>
    <col min="3801" max="3801" width="9" style="5" customWidth="1"/>
    <col min="3802" max="3802" width="8.5703125" style="5" customWidth="1"/>
    <col min="3803" max="3808" width="9" style="5" customWidth="1"/>
    <col min="3809" max="3809" width="11" style="5" customWidth="1"/>
    <col min="3810" max="4055" width="11.5703125" style="5"/>
    <col min="4056" max="4056" width="37.28515625" style="5" customWidth="1"/>
    <col min="4057" max="4057" width="9" style="5" customWidth="1"/>
    <col min="4058" max="4058" width="8.5703125" style="5" customWidth="1"/>
    <col min="4059" max="4064" width="9" style="5" customWidth="1"/>
    <col min="4065" max="4065" width="11" style="5" customWidth="1"/>
    <col min="4066" max="4311" width="11.5703125" style="5"/>
    <col min="4312" max="4312" width="37.28515625" style="5" customWidth="1"/>
    <col min="4313" max="4313" width="9" style="5" customWidth="1"/>
    <col min="4314" max="4314" width="8.5703125" style="5" customWidth="1"/>
    <col min="4315" max="4320" width="9" style="5" customWidth="1"/>
    <col min="4321" max="4321" width="11" style="5" customWidth="1"/>
    <col min="4322" max="4567" width="11.5703125" style="5"/>
    <col min="4568" max="4568" width="37.28515625" style="5" customWidth="1"/>
    <col min="4569" max="4569" width="9" style="5" customWidth="1"/>
    <col min="4570" max="4570" width="8.5703125" style="5" customWidth="1"/>
    <col min="4571" max="4576" width="9" style="5" customWidth="1"/>
    <col min="4577" max="4577" width="11" style="5" customWidth="1"/>
    <col min="4578" max="4823" width="11.5703125" style="5"/>
    <col min="4824" max="4824" width="37.28515625" style="5" customWidth="1"/>
    <col min="4825" max="4825" width="9" style="5" customWidth="1"/>
    <col min="4826" max="4826" width="8.5703125" style="5" customWidth="1"/>
    <col min="4827" max="4832" width="9" style="5" customWidth="1"/>
    <col min="4833" max="4833" width="11" style="5" customWidth="1"/>
    <col min="4834" max="5079" width="11.5703125" style="5"/>
    <col min="5080" max="5080" width="37.28515625" style="5" customWidth="1"/>
    <col min="5081" max="5081" width="9" style="5" customWidth="1"/>
    <col min="5082" max="5082" width="8.5703125" style="5" customWidth="1"/>
    <col min="5083" max="5088" width="9" style="5" customWidth="1"/>
    <col min="5089" max="5089" width="11" style="5" customWidth="1"/>
    <col min="5090" max="5335" width="11.5703125" style="5"/>
    <col min="5336" max="5336" width="37.28515625" style="5" customWidth="1"/>
    <col min="5337" max="5337" width="9" style="5" customWidth="1"/>
    <col min="5338" max="5338" width="8.5703125" style="5" customWidth="1"/>
    <col min="5339" max="5344" width="9" style="5" customWidth="1"/>
    <col min="5345" max="5345" width="11" style="5" customWidth="1"/>
    <col min="5346" max="5591" width="11.5703125" style="5"/>
    <col min="5592" max="5592" width="37.28515625" style="5" customWidth="1"/>
    <col min="5593" max="5593" width="9" style="5" customWidth="1"/>
    <col min="5594" max="5594" width="8.5703125" style="5" customWidth="1"/>
    <col min="5595" max="5600" width="9" style="5" customWidth="1"/>
    <col min="5601" max="5601" width="11" style="5" customWidth="1"/>
    <col min="5602" max="5847" width="11.5703125" style="5"/>
    <col min="5848" max="5848" width="37.28515625" style="5" customWidth="1"/>
    <col min="5849" max="5849" width="9" style="5" customWidth="1"/>
    <col min="5850" max="5850" width="8.5703125" style="5" customWidth="1"/>
    <col min="5851" max="5856" width="9" style="5" customWidth="1"/>
    <col min="5857" max="5857" width="11" style="5" customWidth="1"/>
    <col min="5858" max="6103" width="11.5703125" style="5"/>
    <col min="6104" max="6104" width="37.28515625" style="5" customWidth="1"/>
    <col min="6105" max="6105" width="9" style="5" customWidth="1"/>
    <col min="6106" max="6106" width="8.5703125" style="5" customWidth="1"/>
    <col min="6107" max="6112" width="9" style="5" customWidth="1"/>
    <col min="6113" max="6113" width="11" style="5" customWidth="1"/>
    <col min="6114" max="6359" width="11.5703125" style="5"/>
    <col min="6360" max="6360" width="37.28515625" style="5" customWidth="1"/>
    <col min="6361" max="6361" width="9" style="5" customWidth="1"/>
    <col min="6362" max="6362" width="8.5703125" style="5" customWidth="1"/>
    <col min="6363" max="6368" width="9" style="5" customWidth="1"/>
    <col min="6369" max="6369" width="11" style="5" customWidth="1"/>
    <col min="6370" max="6615" width="11.5703125" style="5"/>
    <col min="6616" max="6616" width="37.28515625" style="5" customWidth="1"/>
    <col min="6617" max="6617" width="9" style="5" customWidth="1"/>
    <col min="6618" max="6618" width="8.5703125" style="5" customWidth="1"/>
    <col min="6619" max="6624" width="9" style="5" customWidth="1"/>
    <col min="6625" max="6625" width="11" style="5" customWidth="1"/>
    <col min="6626" max="6871" width="11.5703125" style="5"/>
    <col min="6872" max="6872" width="37.28515625" style="5" customWidth="1"/>
    <col min="6873" max="6873" width="9" style="5" customWidth="1"/>
    <col min="6874" max="6874" width="8.5703125" style="5" customWidth="1"/>
    <col min="6875" max="6880" width="9" style="5" customWidth="1"/>
    <col min="6881" max="6881" width="11" style="5" customWidth="1"/>
    <col min="6882" max="7127" width="11.5703125" style="5"/>
    <col min="7128" max="7128" width="37.28515625" style="5" customWidth="1"/>
    <col min="7129" max="7129" width="9" style="5" customWidth="1"/>
    <col min="7130" max="7130" width="8.5703125" style="5" customWidth="1"/>
    <col min="7131" max="7136" width="9" style="5" customWidth="1"/>
    <col min="7137" max="7137" width="11" style="5" customWidth="1"/>
    <col min="7138" max="7383" width="11.5703125" style="5"/>
    <col min="7384" max="7384" width="37.28515625" style="5" customWidth="1"/>
    <col min="7385" max="7385" width="9" style="5" customWidth="1"/>
    <col min="7386" max="7386" width="8.5703125" style="5" customWidth="1"/>
    <col min="7387" max="7392" width="9" style="5" customWidth="1"/>
    <col min="7393" max="7393" width="11" style="5" customWidth="1"/>
    <col min="7394" max="7639" width="11.5703125" style="5"/>
    <col min="7640" max="7640" width="37.28515625" style="5" customWidth="1"/>
    <col min="7641" max="7641" width="9" style="5" customWidth="1"/>
    <col min="7642" max="7642" width="8.5703125" style="5" customWidth="1"/>
    <col min="7643" max="7648" width="9" style="5" customWidth="1"/>
    <col min="7649" max="7649" width="11" style="5" customWidth="1"/>
    <col min="7650" max="7895" width="11.5703125" style="5"/>
    <col min="7896" max="7896" width="37.28515625" style="5" customWidth="1"/>
    <col min="7897" max="7897" width="9" style="5" customWidth="1"/>
    <col min="7898" max="7898" width="8.5703125" style="5" customWidth="1"/>
    <col min="7899" max="7904" width="9" style="5" customWidth="1"/>
    <col min="7905" max="7905" width="11" style="5" customWidth="1"/>
    <col min="7906" max="8151" width="11.5703125" style="5"/>
    <col min="8152" max="8152" width="37.28515625" style="5" customWidth="1"/>
    <col min="8153" max="8153" width="9" style="5" customWidth="1"/>
    <col min="8154" max="8154" width="8.5703125" style="5" customWidth="1"/>
    <col min="8155" max="8160" width="9" style="5" customWidth="1"/>
    <col min="8161" max="8161" width="11" style="5" customWidth="1"/>
    <col min="8162" max="8407" width="11.5703125" style="5"/>
    <col min="8408" max="8408" width="37.28515625" style="5" customWidth="1"/>
    <col min="8409" max="8409" width="9" style="5" customWidth="1"/>
    <col min="8410" max="8410" width="8.5703125" style="5" customWidth="1"/>
    <col min="8411" max="8416" width="9" style="5" customWidth="1"/>
    <col min="8417" max="8417" width="11" style="5" customWidth="1"/>
    <col min="8418" max="8663" width="11.5703125" style="5"/>
    <col min="8664" max="8664" width="37.28515625" style="5" customWidth="1"/>
    <col min="8665" max="8665" width="9" style="5" customWidth="1"/>
    <col min="8666" max="8666" width="8.5703125" style="5" customWidth="1"/>
    <col min="8667" max="8672" width="9" style="5" customWidth="1"/>
    <col min="8673" max="8673" width="11" style="5" customWidth="1"/>
    <col min="8674" max="8919" width="11.5703125" style="5"/>
    <col min="8920" max="8920" width="37.28515625" style="5" customWidth="1"/>
    <col min="8921" max="8921" width="9" style="5" customWidth="1"/>
    <col min="8922" max="8922" width="8.5703125" style="5" customWidth="1"/>
    <col min="8923" max="8928" width="9" style="5" customWidth="1"/>
    <col min="8929" max="8929" width="11" style="5" customWidth="1"/>
    <col min="8930" max="9175" width="11.5703125" style="5"/>
    <col min="9176" max="9176" width="37.28515625" style="5" customWidth="1"/>
    <col min="9177" max="9177" width="9" style="5" customWidth="1"/>
    <col min="9178" max="9178" width="8.5703125" style="5" customWidth="1"/>
    <col min="9179" max="9184" width="9" style="5" customWidth="1"/>
    <col min="9185" max="9185" width="11" style="5" customWidth="1"/>
    <col min="9186" max="9431" width="11.5703125" style="5"/>
    <col min="9432" max="9432" width="37.28515625" style="5" customWidth="1"/>
    <col min="9433" max="9433" width="9" style="5" customWidth="1"/>
    <col min="9434" max="9434" width="8.5703125" style="5" customWidth="1"/>
    <col min="9435" max="9440" width="9" style="5" customWidth="1"/>
    <col min="9441" max="9441" width="11" style="5" customWidth="1"/>
    <col min="9442" max="9687" width="11.5703125" style="5"/>
    <col min="9688" max="9688" width="37.28515625" style="5" customWidth="1"/>
    <col min="9689" max="9689" width="9" style="5" customWidth="1"/>
    <col min="9690" max="9690" width="8.5703125" style="5" customWidth="1"/>
    <col min="9691" max="9696" width="9" style="5" customWidth="1"/>
    <col min="9697" max="9697" width="11" style="5" customWidth="1"/>
    <col min="9698" max="9943" width="11.5703125" style="5"/>
    <col min="9944" max="9944" width="37.28515625" style="5" customWidth="1"/>
    <col min="9945" max="9945" width="9" style="5" customWidth="1"/>
    <col min="9946" max="9946" width="8.5703125" style="5" customWidth="1"/>
    <col min="9947" max="9952" width="9" style="5" customWidth="1"/>
    <col min="9953" max="9953" width="11" style="5" customWidth="1"/>
    <col min="9954" max="10199" width="11.5703125" style="5"/>
    <col min="10200" max="10200" width="37.28515625" style="5" customWidth="1"/>
    <col min="10201" max="10201" width="9" style="5" customWidth="1"/>
    <col min="10202" max="10202" width="8.5703125" style="5" customWidth="1"/>
    <col min="10203" max="10208" width="9" style="5" customWidth="1"/>
    <col min="10209" max="10209" width="11" style="5" customWidth="1"/>
    <col min="10210" max="10455" width="11.5703125" style="5"/>
    <col min="10456" max="10456" width="37.28515625" style="5" customWidth="1"/>
    <col min="10457" max="10457" width="9" style="5" customWidth="1"/>
    <col min="10458" max="10458" width="8.5703125" style="5" customWidth="1"/>
    <col min="10459" max="10464" width="9" style="5" customWidth="1"/>
    <col min="10465" max="10465" width="11" style="5" customWidth="1"/>
    <col min="10466" max="10711" width="11.5703125" style="5"/>
    <col min="10712" max="10712" width="37.28515625" style="5" customWidth="1"/>
    <col min="10713" max="10713" width="9" style="5" customWidth="1"/>
    <col min="10714" max="10714" width="8.5703125" style="5" customWidth="1"/>
    <col min="10715" max="10720" width="9" style="5" customWidth="1"/>
    <col min="10721" max="10721" width="11" style="5" customWidth="1"/>
    <col min="10722" max="10967" width="11.5703125" style="5"/>
    <col min="10968" max="10968" width="37.28515625" style="5" customWidth="1"/>
    <col min="10969" max="10969" width="9" style="5" customWidth="1"/>
    <col min="10970" max="10970" width="8.5703125" style="5" customWidth="1"/>
    <col min="10971" max="10976" width="9" style="5" customWidth="1"/>
    <col min="10977" max="10977" width="11" style="5" customWidth="1"/>
    <col min="10978" max="11223" width="11.5703125" style="5"/>
    <col min="11224" max="11224" width="37.28515625" style="5" customWidth="1"/>
    <col min="11225" max="11225" width="9" style="5" customWidth="1"/>
    <col min="11226" max="11226" width="8.5703125" style="5" customWidth="1"/>
    <col min="11227" max="11232" width="9" style="5" customWidth="1"/>
    <col min="11233" max="11233" width="11" style="5" customWidth="1"/>
    <col min="11234" max="11479" width="11.5703125" style="5"/>
    <col min="11480" max="11480" width="37.28515625" style="5" customWidth="1"/>
    <col min="11481" max="11481" width="9" style="5" customWidth="1"/>
    <col min="11482" max="11482" width="8.5703125" style="5" customWidth="1"/>
    <col min="11483" max="11488" width="9" style="5" customWidth="1"/>
    <col min="11489" max="11489" width="11" style="5" customWidth="1"/>
    <col min="11490" max="11735" width="11.5703125" style="5"/>
    <col min="11736" max="11736" width="37.28515625" style="5" customWidth="1"/>
    <col min="11737" max="11737" width="9" style="5" customWidth="1"/>
    <col min="11738" max="11738" width="8.5703125" style="5" customWidth="1"/>
    <col min="11739" max="11744" width="9" style="5" customWidth="1"/>
    <col min="11745" max="11745" width="11" style="5" customWidth="1"/>
    <col min="11746" max="11991" width="11.5703125" style="5"/>
    <col min="11992" max="11992" width="37.28515625" style="5" customWidth="1"/>
    <col min="11993" max="11993" width="9" style="5" customWidth="1"/>
    <col min="11994" max="11994" width="8.5703125" style="5" customWidth="1"/>
    <col min="11995" max="12000" width="9" style="5" customWidth="1"/>
    <col min="12001" max="12001" width="11" style="5" customWidth="1"/>
    <col min="12002" max="12247" width="11.5703125" style="5"/>
    <col min="12248" max="12248" width="37.28515625" style="5" customWidth="1"/>
    <col min="12249" max="12249" width="9" style="5" customWidth="1"/>
    <col min="12250" max="12250" width="8.5703125" style="5" customWidth="1"/>
    <col min="12251" max="12256" width="9" style="5" customWidth="1"/>
    <col min="12257" max="12257" width="11" style="5" customWidth="1"/>
    <col min="12258" max="12503" width="11.5703125" style="5"/>
    <col min="12504" max="12504" width="37.28515625" style="5" customWidth="1"/>
    <col min="12505" max="12505" width="9" style="5" customWidth="1"/>
    <col min="12506" max="12506" width="8.5703125" style="5" customWidth="1"/>
    <col min="12507" max="12512" width="9" style="5" customWidth="1"/>
    <col min="12513" max="12513" width="11" style="5" customWidth="1"/>
    <col min="12514" max="12759" width="11.5703125" style="5"/>
    <col min="12760" max="12760" width="37.28515625" style="5" customWidth="1"/>
    <col min="12761" max="12761" width="9" style="5" customWidth="1"/>
    <col min="12762" max="12762" width="8.5703125" style="5" customWidth="1"/>
    <col min="12763" max="12768" width="9" style="5" customWidth="1"/>
    <col min="12769" max="12769" width="11" style="5" customWidth="1"/>
    <col min="12770" max="13015" width="11.5703125" style="5"/>
    <col min="13016" max="13016" width="37.28515625" style="5" customWidth="1"/>
    <col min="13017" max="13017" width="9" style="5" customWidth="1"/>
    <col min="13018" max="13018" width="8.5703125" style="5" customWidth="1"/>
    <col min="13019" max="13024" width="9" style="5" customWidth="1"/>
    <col min="13025" max="13025" width="11" style="5" customWidth="1"/>
    <col min="13026" max="13271" width="11.5703125" style="5"/>
    <col min="13272" max="13272" width="37.28515625" style="5" customWidth="1"/>
    <col min="13273" max="13273" width="9" style="5" customWidth="1"/>
    <col min="13274" max="13274" width="8.5703125" style="5" customWidth="1"/>
    <col min="13275" max="13280" width="9" style="5" customWidth="1"/>
    <col min="13281" max="13281" width="11" style="5" customWidth="1"/>
    <col min="13282" max="13527" width="11.5703125" style="5"/>
    <col min="13528" max="13528" width="37.28515625" style="5" customWidth="1"/>
    <col min="13529" max="13529" width="9" style="5" customWidth="1"/>
    <col min="13530" max="13530" width="8.5703125" style="5" customWidth="1"/>
    <col min="13531" max="13536" width="9" style="5" customWidth="1"/>
    <col min="13537" max="13537" width="11" style="5" customWidth="1"/>
    <col min="13538" max="13783" width="11.5703125" style="5"/>
    <col min="13784" max="13784" width="37.28515625" style="5" customWidth="1"/>
    <col min="13785" max="13785" width="9" style="5" customWidth="1"/>
    <col min="13786" max="13786" width="8.5703125" style="5" customWidth="1"/>
    <col min="13787" max="13792" width="9" style="5" customWidth="1"/>
    <col min="13793" max="13793" width="11" style="5" customWidth="1"/>
    <col min="13794" max="14039" width="11.5703125" style="5"/>
    <col min="14040" max="14040" width="37.28515625" style="5" customWidth="1"/>
    <col min="14041" max="14041" width="9" style="5" customWidth="1"/>
    <col min="14042" max="14042" width="8.5703125" style="5" customWidth="1"/>
    <col min="14043" max="14048" width="9" style="5" customWidth="1"/>
    <col min="14049" max="14049" width="11" style="5" customWidth="1"/>
    <col min="14050" max="14295" width="11.5703125" style="5"/>
    <col min="14296" max="14296" width="37.28515625" style="5" customWidth="1"/>
    <col min="14297" max="14297" width="9" style="5" customWidth="1"/>
    <col min="14298" max="14298" width="8.5703125" style="5" customWidth="1"/>
    <col min="14299" max="14304" width="9" style="5" customWidth="1"/>
    <col min="14305" max="14305" width="11" style="5" customWidth="1"/>
    <col min="14306" max="14551" width="11.5703125" style="5"/>
    <col min="14552" max="14552" width="37.28515625" style="5" customWidth="1"/>
    <col min="14553" max="14553" width="9" style="5" customWidth="1"/>
    <col min="14554" max="14554" width="8.5703125" style="5" customWidth="1"/>
    <col min="14555" max="14560" width="9" style="5" customWidth="1"/>
    <col min="14561" max="14561" width="11" style="5" customWidth="1"/>
    <col min="14562" max="14807" width="11.5703125" style="5"/>
    <col min="14808" max="14808" width="37.28515625" style="5" customWidth="1"/>
    <col min="14809" max="14809" width="9" style="5" customWidth="1"/>
    <col min="14810" max="14810" width="8.5703125" style="5" customWidth="1"/>
    <col min="14811" max="14816" width="9" style="5" customWidth="1"/>
    <col min="14817" max="14817" width="11" style="5" customWidth="1"/>
    <col min="14818" max="15063" width="11.5703125" style="5"/>
    <col min="15064" max="15064" width="37.28515625" style="5" customWidth="1"/>
    <col min="15065" max="15065" width="9" style="5" customWidth="1"/>
    <col min="15066" max="15066" width="8.5703125" style="5" customWidth="1"/>
    <col min="15067" max="15072" width="9" style="5" customWidth="1"/>
    <col min="15073" max="15073" width="11" style="5" customWidth="1"/>
    <col min="15074" max="15319" width="11.5703125" style="5"/>
    <col min="15320" max="15320" width="37.28515625" style="5" customWidth="1"/>
    <col min="15321" max="15321" width="9" style="5" customWidth="1"/>
    <col min="15322" max="15322" width="8.5703125" style="5" customWidth="1"/>
    <col min="15323" max="15328" width="9" style="5" customWidth="1"/>
    <col min="15329" max="15329" width="11" style="5" customWidth="1"/>
    <col min="15330" max="15575" width="11.5703125" style="5"/>
    <col min="15576" max="15576" width="37.28515625" style="5" customWidth="1"/>
    <col min="15577" max="15577" width="9" style="5" customWidth="1"/>
    <col min="15578" max="15578" width="8.5703125" style="5" customWidth="1"/>
    <col min="15579" max="15584" width="9" style="5" customWidth="1"/>
    <col min="15585" max="15585" width="11" style="5" customWidth="1"/>
    <col min="15586" max="15831" width="11.5703125" style="5"/>
    <col min="15832" max="15832" width="37.28515625" style="5" customWidth="1"/>
    <col min="15833" max="15833" width="9" style="5" customWidth="1"/>
    <col min="15834" max="15834" width="8.5703125" style="5" customWidth="1"/>
    <col min="15835" max="15840" width="9" style="5" customWidth="1"/>
    <col min="15841" max="15841" width="11" style="5" customWidth="1"/>
    <col min="15842" max="16087" width="11.5703125" style="5"/>
    <col min="16088" max="16088" width="37.28515625" style="5" customWidth="1"/>
    <col min="16089" max="16089" width="9" style="5" customWidth="1"/>
    <col min="16090" max="16090" width="8.5703125" style="5" customWidth="1"/>
    <col min="16091" max="16096" width="9" style="5" customWidth="1"/>
    <col min="16097" max="16097" width="11" style="5" customWidth="1"/>
    <col min="16098" max="16374" width="11.5703125" style="5"/>
    <col min="16375" max="16378" width="11.42578125" style="5" customWidth="1"/>
    <col min="16379" max="16384" width="11.42578125" style="5"/>
  </cols>
  <sheetData>
    <row r="1" spans="1:15" ht="18" customHeight="1" x14ac:dyDescent="0.2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5" ht="18" customHeight="1" x14ac:dyDescent="0.2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customHeight="1" x14ac:dyDescent="0.2">
      <c r="A3" s="40" t="s">
        <v>47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8.2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5" ht="22.5" customHeight="1" x14ac:dyDescent="0.2">
      <c r="A5" s="41" t="s">
        <v>18</v>
      </c>
      <c r="B5" s="41"/>
      <c r="C5" s="41"/>
      <c r="D5" s="41" t="s">
        <v>33</v>
      </c>
      <c r="E5" s="41"/>
      <c r="F5" s="41"/>
      <c r="G5" s="41"/>
      <c r="H5" s="41"/>
      <c r="I5" s="41"/>
      <c r="J5" s="41"/>
      <c r="K5" s="41"/>
      <c r="L5" s="41"/>
      <c r="M5" s="41"/>
      <c r="N5" s="43"/>
    </row>
    <row r="6" spans="1:15" ht="22.5" customHeight="1" x14ac:dyDescent="0.2">
      <c r="A6" s="41"/>
      <c r="B6" s="41"/>
      <c r="C6" s="41"/>
      <c r="D6" s="42" t="s">
        <v>0</v>
      </c>
      <c r="E6" s="42" t="s">
        <v>21</v>
      </c>
      <c r="F6" s="42"/>
      <c r="G6" s="42"/>
      <c r="H6" s="42"/>
      <c r="I6" s="42"/>
      <c r="J6" s="42"/>
      <c r="K6" s="42"/>
      <c r="L6" s="42"/>
      <c r="M6" s="42"/>
      <c r="N6" s="44"/>
    </row>
    <row r="7" spans="1:15" ht="77.25" customHeight="1" x14ac:dyDescent="0.2">
      <c r="A7" s="41"/>
      <c r="B7" s="41"/>
      <c r="C7" s="41"/>
      <c r="D7" s="42"/>
      <c r="E7" s="34" t="s">
        <v>36</v>
      </c>
      <c r="F7" s="34" t="s">
        <v>11</v>
      </c>
      <c r="G7" s="34" t="s">
        <v>37</v>
      </c>
      <c r="H7" s="34" t="s">
        <v>1</v>
      </c>
      <c r="I7" s="34" t="s">
        <v>17</v>
      </c>
      <c r="J7" s="34" t="s">
        <v>22</v>
      </c>
      <c r="K7" s="34" t="s">
        <v>12</v>
      </c>
      <c r="L7" s="34" t="s">
        <v>38</v>
      </c>
      <c r="M7" s="34" t="s">
        <v>39</v>
      </c>
      <c r="N7" s="35" t="s">
        <v>40</v>
      </c>
    </row>
    <row r="8" spans="1:15" ht="6.75" customHeight="1" x14ac:dyDescent="0.2">
      <c r="A8" s="22"/>
      <c r="B8" s="22"/>
      <c r="C8" s="23"/>
      <c r="D8" s="24"/>
      <c r="E8" s="24"/>
      <c r="F8" s="24"/>
      <c r="G8" s="24"/>
      <c r="H8" s="24"/>
      <c r="I8" s="24"/>
      <c r="J8" s="24"/>
      <c r="K8" s="25"/>
      <c r="L8" s="25"/>
      <c r="M8" s="25"/>
    </row>
    <row r="9" spans="1:15" ht="21" customHeight="1" x14ac:dyDescent="0.2">
      <c r="A9" s="38" t="s">
        <v>23</v>
      </c>
      <c r="B9" s="38"/>
      <c r="C9" s="39"/>
      <c r="D9" s="11">
        <f>SUM(D10,D18,D25,D30,D35)</f>
        <v>437</v>
      </c>
      <c r="E9" s="11">
        <f>SUM(E10,E18,E25,E30,E35)</f>
        <v>178</v>
      </c>
      <c r="F9" s="11">
        <f t="shared" ref="F9:G9" si="0">SUM(F10,F18,F25,F30,F35)</f>
        <v>60</v>
      </c>
      <c r="G9" s="11">
        <f t="shared" si="0"/>
        <v>28</v>
      </c>
      <c r="H9" s="11">
        <f>SUM(H10,H18,H25,H30,H35)</f>
        <v>103</v>
      </c>
      <c r="I9" s="11">
        <f t="shared" ref="I9:N9" si="1">SUM(I10,I18,I25,I30,I35)</f>
        <v>3</v>
      </c>
      <c r="J9" s="11">
        <f t="shared" si="1"/>
        <v>20</v>
      </c>
      <c r="K9" s="11">
        <f t="shared" si="1"/>
        <v>7</v>
      </c>
      <c r="L9" s="11">
        <f t="shared" si="1"/>
        <v>30</v>
      </c>
      <c r="M9" s="11">
        <f t="shared" si="1"/>
        <v>5</v>
      </c>
      <c r="N9" s="29">
        <f t="shared" si="1"/>
        <v>3</v>
      </c>
      <c r="O9" s="33"/>
    </row>
    <row r="10" spans="1:15" ht="24.75" customHeight="1" x14ac:dyDescent="0.2">
      <c r="A10" s="5" t="s">
        <v>3</v>
      </c>
      <c r="C10" s="3"/>
      <c r="D10" s="26">
        <f>SUM(D11,D15,D16,D17)</f>
        <v>350</v>
      </c>
      <c r="E10" s="26">
        <f t="shared" ref="E10:N10" si="2">SUM(E11,E15,E16,E17)</f>
        <v>139</v>
      </c>
      <c r="F10" s="26">
        <f t="shared" si="2"/>
        <v>53</v>
      </c>
      <c r="G10" s="26">
        <f t="shared" si="2"/>
        <v>25</v>
      </c>
      <c r="H10" s="26">
        <f t="shared" si="2"/>
        <v>73</v>
      </c>
      <c r="I10" s="26">
        <f t="shared" si="2"/>
        <v>3</v>
      </c>
      <c r="J10" s="26">
        <f t="shared" si="2"/>
        <v>16</v>
      </c>
      <c r="K10" s="26">
        <f t="shared" si="2"/>
        <v>6</v>
      </c>
      <c r="L10" s="26">
        <f t="shared" si="2"/>
        <v>27</v>
      </c>
      <c r="M10" s="26">
        <f t="shared" si="2"/>
        <v>5</v>
      </c>
      <c r="N10" s="31">
        <f t="shared" si="2"/>
        <v>3</v>
      </c>
      <c r="O10" s="33"/>
    </row>
    <row r="11" spans="1:15" ht="18" customHeight="1" x14ac:dyDescent="0.2">
      <c r="B11" s="5" t="s">
        <v>24</v>
      </c>
      <c r="C11" s="3"/>
      <c r="D11" s="26">
        <f>SUM(D12:D14)</f>
        <v>270</v>
      </c>
      <c r="E11" s="26">
        <f t="shared" ref="E11:N11" si="3">SUM(E12:E14)</f>
        <v>97</v>
      </c>
      <c r="F11" s="26">
        <f t="shared" si="3"/>
        <v>33</v>
      </c>
      <c r="G11" s="26">
        <f t="shared" si="3"/>
        <v>18</v>
      </c>
      <c r="H11" s="26">
        <f t="shared" si="3"/>
        <v>70</v>
      </c>
      <c r="I11" s="26">
        <f t="shared" si="3"/>
        <v>3</v>
      </c>
      <c r="J11" s="26">
        <f t="shared" si="3"/>
        <v>14</v>
      </c>
      <c r="K11" s="26">
        <f t="shared" si="3"/>
        <v>3</v>
      </c>
      <c r="L11" s="26">
        <f t="shared" si="3"/>
        <v>26</v>
      </c>
      <c r="M11" s="26">
        <f t="shared" si="3"/>
        <v>5</v>
      </c>
      <c r="N11" s="31">
        <f t="shared" si="3"/>
        <v>1</v>
      </c>
      <c r="O11" s="33"/>
    </row>
    <row r="12" spans="1:15" ht="18" customHeight="1" x14ac:dyDescent="0.2">
      <c r="C12" s="3" t="s">
        <v>25</v>
      </c>
      <c r="D12" s="26">
        <f t="shared" ref="D12:D17" si="4">SUM(E12:N12)</f>
        <v>74</v>
      </c>
      <c r="E12" s="27">
        <f>SUM(E39,E66,E77)</f>
        <v>20</v>
      </c>
      <c r="F12" s="27">
        <f t="shared" ref="F12:N12" si="5">SUM(F39,F66,F77)</f>
        <v>6</v>
      </c>
      <c r="G12" s="27">
        <f t="shared" si="5"/>
        <v>5</v>
      </c>
      <c r="H12" s="27">
        <f t="shared" si="5"/>
        <v>28</v>
      </c>
      <c r="I12" s="27">
        <f t="shared" si="5"/>
        <v>0</v>
      </c>
      <c r="J12" s="27">
        <f t="shared" si="5"/>
        <v>3</v>
      </c>
      <c r="K12" s="27">
        <f t="shared" si="5"/>
        <v>0</v>
      </c>
      <c r="L12" s="27">
        <f t="shared" si="5"/>
        <v>9</v>
      </c>
      <c r="M12" s="27">
        <f t="shared" si="5"/>
        <v>3</v>
      </c>
      <c r="N12" s="28">
        <f t="shared" si="5"/>
        <v>0</v>
      </c>
      <c r="O12" s="33"/>
    </row>
    <row r="13" spans="1:15" ht="18" customHeight="1" x14ac:dyDescent="0.2">
      <c r="C13" s="3" t="s">
        <v>26</v>
      </c>
      <c r="D13" s="26">
        <f t="shared" si="4"/>
        <v>118</v>
      </c>
      <c r="E13" s="27">
        <f>SUM(E40,E59,E67,E78)</f>
        <v>49</v>
      </c>
      <c r="F13" s="27">
        <f t="shared" ref="F13:N13" si="6">SUM(F40,F59,F67,F78)</f>
        <v>18</v>
      </c>
      <c r="G13" s="27">
        <f t="shared" si="6"/>
        <v>7</v>
      </c>
      <c r="H13" s="27">
        <f t="shared" si="6"/>
        <v>19</v>
      </c>
      <c r="I13" s="27">
        <f t="shared" si="6"/>
        <v>0</v>
      </c>
      <c r="J13" s="27">
        <f t="shared" si="6"/>
        <v>8</v>
      </c>
      <c r="K13" s="27">
        <f t="shared" si="6"/>
        <v>2</v>
      </c>
      <c r="L13" s="27">
        <f t="shared" si="6"/>
        <v>13</v>
      </c>
      <c r="M13" s="27">
        <f t="shared" si="6"/>
        <v>2</v>
      </c>
      <c r="N13" s="28">
        <f t="shared" si="6"/>
        <v>0</v>
      </c>
      <c r="O13" s="33"/>
    </row>
    <row r="14" spans="1:15" ht="18" customHeight="1" x14ac:dyDescent="0.2">
      <c r="C14" s="3" t="s">
        <v>27</v>
      </c>
      <c r="D14" s="26">
        <f t="shared" si="4"/>
        <v>78</v>
      </c>
      <c r="E14" s="27">
        <f>SUM(E41,E60,E68,E79)</f>
        <v>28</v>
      </c>
      <c r="F14" s="27">
        <f t="shared" ref="F14:N14" si="7">SUM(F41,F60,F68,F79)</f>
        <v>9</v>
      </c>
      <c r="G14" s="27">
        <f t="shared" si="7"/>
        <v>6</v>
      </c>
      <c r="H14" s="27">
        <f t="shared" si="7"/>
        <v>23</v>
      </c>
      <c r="I14" s="27">
        <f t="shared" si="7"/>
        <v>3</v>
      </c>
      <c r="J14" s="27">
        <f t="shared" si="7"/>
        <v>3</v>
      </c>
      <c r="K14" s="27">
        <f t="shared" si="7"/>
        <v>1</v>
      </c>
      <c r="L14" s="27">
        <f t="shared" si="7"/>
        <v>4</v>
      </c>
      <c r="M14" s="27">
        <f t="shared" si="7"/>
        <v>0</v>
      </c>
      <c r="N14" s="28">
        <f t="shared" si="7"/>
        <v>1</v>
      </c>
      <c r="O14" s="33"/>
    </row>
    <row r="15" spans="1:15" ht="18" customHeight="1" x14ac:dyDescent="0.2">
      <c r="B15" s="1" t="s">
        <v>48</v>
      </c>
      <c r="C15" s="3"/>
      <c r="D15" s="26">
        <f t="shared" si="4"/>
        <v>8</v>
      </c>
      <c r="E15" s="27">
        <f>SUM(E42,E61,E69,E80)</f>
        <v>3</v>
      </c>
      <c r="F15" s="27">
        <f t="shared" ref="F15:N15" si="8">SUM(F42,F61,F69,F80)</f>
        <v>1</v>
      </c>
      <c r="G15" s="27">
        <f t="shared" si="8"/>
        <v>1</v>
      </c>
      <c r="H15" s="27">
        <f t="shared" si="8"/>
        <v>1</v>
      </c>
      <c r="I15" s="27">
        <f t="shared" si="8"/>
        <v>0</v>
      </c>
      <c r="J15" s="27">
        <f t="shared" si="8"/>
        <v>0</v>
      </c>
      <c r="K15" s="27">
        <f t="shared" si="8"/>
        <v>1</v>
      </c>
      <c r="L15" s="27">
        <f t="shared" si="8"/>
        <v>1</v>
      </c>
      <c r="M15" s="27">
        <f t="shared" si="8"/>
        <v>0</v>
      </c>
      <c r="N15" s="28">
        <f t="shared" si="8"/>
        <v>0</v>
      </c>
      <c r="O15" s="33"/>
    </row>
    <row r="16" spans="1:15" ht="18" customHeight="1" x14ac:dyDescent="0.2">
      <c r="B16" s="5" t="s">
        <v>19</v>
      </c>
      <c r="C16" s="1"/>
      <c r="D16" s="26">
        <f t="shared" si="4"/>
        <v>17</v>
      </c>
      <c r="E16" s="27">
        <f>SUM(E81)</f>
        <v>13</v>
      </c>
      <c r="F16" s="27">
        <f t="shared" ref="F16:N16" si="9">SUM(F81)</f>
        <v>2</v>
      </c>
      <c r="G16" s="27">
        <f t="shared" si="9"/>
        <v>1</v>
      </c>
      <c r="H16" s="27">
        <f t="shared" si="9"/>
        <v>0</v>
      </c>
      <c r="I16" s="27">
        <f t="shared" si="9"/>
        <v>0</v>
      </c>
      <c r="J16" s="27">
        <f t="shared" si="9"/>
        <v>1</v>
      </c>
      <c r="K16" s="27">
        <f t="shared" si="9"/>
        <v>0</v>
      </c>
      <c r="L16" s="27">
        <f t="shared" si="9"/>
        <v>0</v>
      </c>
      <c r="M16" s="27">
        <f t="shared" si="9"/>
        <v>0</v>
      </c>
      <c r="N16" s="28">
        <f t="shared" si="9"/>
        <v>0</v>
      </c>
      <c r="O16" s="33"/>
    </row>
    <row r="17" spans="1:15" ht="18" customHeight="1" x14ac:dyDescent="0.2">
      <c r="B17" s="5" t="s">
        <v>4</v>
      </c>
      <c r="C17" s="6"/>
      <c r="D17" s="26">
        <f t="shared" si="4"/>
        <v>55</v>
      </c>
      <c r="E17" s="27">
        <f>SUM(E43,E62,E70,E82)</f>
        <v>26</v>
      </c>
      <c r="F17" s="27">
        <f t="shared" ref="F17:N17" si="10">SUM(F43,F62,F70,F82)</f>
        <v>17</v>
      </c>
      <c r="G17" s="27">
        <f t="shared" si="10"/>
        <v>5</v>
      </c>
      <c r="H17" s="27">
        <f t="shared" si="10"/>
        <v>2</v>
      </c>
      <c r="I17" s="27">
        <f t="shared" si="10"/>
        <v>0</v>
      </c>
      <c r="J17" s="27">
        <f t="shared" si="10"/>
        <v>1</v>
      </c>
      <c r="K17" s="27">
        <f t="shared" si="10"/>
        <v>2</v>
      </c>
      <c r="L17" s="27">
        <f t="shared" si="10"/>
        <v>0</v>
      </c>
      <c r="M17" s="27">
        <f t="shared" si="10"/>
        <v>0</v>
      </c>
      <c r="N17" s="28">
        <f t="shared" si="10"/>
        <v>2</v>
      </c>
      <c r="O17" s="33"/>
    </row>
    <row r="18" spans="1:15" ht="24.75" customHeight="1" x14ac:dyDescent="0.2">
      <c r="A18" s="7" t="s">
        <v>5</v>
      </c>
      <c r="B18" s="7"/>
      <c r="C18" s="7"/>
      <c r="D18" s="26">
        <f>SUM(D19,D22)</f>
        <v>53</v>
      </c>
      <c r="E18" s="27">
        <f t="shared" ref="E18:N18" si="11">SUM(E19,E22)</f>
        <v>26</v>
      </c>
      <c r="F18" s="27">
        <f t="shared" si="11"/>
        <v>4</v>
      </c>
      <c r="G18" s="27">
        <f t="shared" si="11"/>
        <v>1</v>
      </c>
      <c r="H18" s="27">
        <f t="shared" si="11"/>
        <v>17</v>
      </c>
      <c r="I18" s="27">
        <f t="shared" si="11"/>
        <v>0</v>
      </c>
      <c r="J18" s="27">
        <f t="shared" si="11"/>
        <v>1</v>
      </c>
      <c r="K18" s="27">
        <f t="shared" si="11"/>
        <v>1</v>
      </c>
      <c r="L18" s="27">
        <f t="shared" si="11"/>
        <v>3</v>
      </c>
      <c r="M18" s="27">
        <f t="shared" si="11"/>
        <v>0</v>
      </c>
      <c r="N18" s="28">
        <f t="shared" si="11"/>
        <v>0</v>
      </c>
      <c r="O18" s="33"/>
    </row>
    <row r="19" spans="1:15" ht="18" customHeight="1" x14ac:dyDescent="0.2">
      <c r="A19" s="7"/>
      <c r="B19" s="7" t="s">
        <v>24</v>
      </c>
      <c r="C19" s="7"/>
      <c r="D19" s="26">
        <f t="shared" ref="D19:D25" si="12">SUM(E19:N19)</f>
        <v>20</v>
      </c>
      <c r="E19" s="27">
        <f>SUM(E20:E21)</f>
        <v>4</v>
      </c>
      <c r="F19" s="27">
        <f t="shared" ref="F19:N19" si="13">SUM(F20:F21)</f>
        <v>0</v>
      </c>
      <c r="G19" s="27">
        <f t="shared" si="13"/>
        <v>0</v>
      </c>
      <c r="H19" s="27">
        <f t="shared" si="13"/>
        <v>12</v>
      </c>
      <c r="I19" s="27">
        <f t="shared" si="13"/>
        <v>0</v>
      </c>
      <c r="J19" s="27">
        <f t="shared" si="13"/>
        <v>1</v>
      </c>
      <c r="K19" s="27">
        <f t="shared" si="13"/>
        <v>1</v>
      </c>
      <c r="L19" s="27">
        <f t="shared" si="13"/>
        <v>2</v>
      </c>
      <c r="M19" s="27">
        <f t="shared" si="13"/>
        <v>0</v>
      </c>
      <c r="N19" s="28">
        <f t="shared" si="13"/>
        <v>0</v>
      </c>
      <c r="O19" s="33"/>
    </row>
    <row r="20" spans="1:15" ht="18" customHeight="1" x14ac:dyDescent="0.2">
      <c r="A20" s="7"/>
      <c r="B20" s="7"/>
      <c r="C20" s="7" t="s">
        <v>6</v>
      </c>
      <c r="D20" s="26">
        <f>SUM(E20:N20)</f>
        <v>10</v>
      </c>
      <c r="E20" s="27">
        <f>SUM(E46,E85)</f>
        <v>4</v>
      </c>
      <c r="F20" s="27">
        <f t="shared" ref="F20:N20" si="14">SUM(F46,F85)</f>
        <v>0</v>
      </c>
      <c r="G20" s="27">
        <f t="shared" si="14"/>
        <v>0</v>
      </c>
      <c r="H20" s="27">
        <f t="shared" si="14"/>
        <v>5</v>
      </c>
      <c r="I20" s="27">
        <f t="shared" si="14"/>
        <v>0</v>
      </c>
      <c r="J20" s="27">
        <f t="shared" si="14"/>
        <v>0</v>
      </c>
      <c r="K20" s="27">
        <f t="shared" si="14"/>
        <v>0</v>
      </c>
      <c r="L20" s="27">
        <f t="shared" si="14"/>
        <v>1</v>
      </c>
      <c r="M20" s="27">
        <f t="shared" si="14"/>
        <v>0</v>
      </c>
      <c r="N20" s="28">
        <f t="shared" si="14"/>
        <v>0</v>
      </c>
      <c r="O20" s="33"/>
    </row>
    <row r="21" spans="1:15" ht="18" customHeight="1" x14ac:dyDescent="0.2">
      <c r="A21" s="7"/>
      <c r="B21" s="7"/>
      <c r="C21" s="12" t="s">
        <v>7</v>
      </c>
      <c r="D21" s="26">
        <f t="shared" si="12"/>
        <v>10</v>
      </c>
      <c r="E21" s="27">
        <f>SUM(E47,E86)</f>
        <v>0</v>
      </c>
      <c r="F21" s="27">
        <f t="shared" ref="F21:N21" si="15">SUM(F47,F86)</f>
        <v>0</v>
      </c>
      <c r="G21" s="27">
        <f t="shared" si="15"/>
        <v>0</v>
      </c>
      <c r="H21" s="27">
        <f t="shared" si="15"/>
        <v>7</v>
      </c>
      <c r="I21" s="27">
        <f t="shared" si="15"/>
        <v>0</v>
      </c>
      <c r="J21" s="27">
        <f t="shared" si="15"/>
        <v>1</v>
      </c>
      <c r="K21" s="27">
        <f t="shared" si="15"/>
        <v>1</v>
      </c>
      <c r="L21" s="27">
        <f t="shared" si="15"/>
        <v>1</v>
      </c>
      <c r="M21" s="27">
        <f t="shared" si="15"/>
        <v>0</v>
      </c>
      <c r="N21" s="28">
        <f t="shared" si="15"/>
        <v>0</v>
      </c>
      <c r="O21" s="33"/>
    </row>
    <row r="22" spans="1:15" ht="18" customHeight="1" x14ac:dyDescent="0.2">
      <c r="B22" s="5" t="s">
        <v>28</v>
      </c>
      <c r="C22" s="3"/>
      <c r="D22" s="26">
        <f>SUM(E22:N22)</f>
        <v>33</v>
      </c>
      <c r="E22" s="27">
        <f>SUM(E23:E24)</f>
        <v>22</v>
      </c>
      <c r="F22" s="27">
        <f t="shared" ref="F22:N22" si="16">SUM(F23:F24)</f>
        <v>4</v>
      </c>
      <c r="G22" s="27">
        <f t="shared" si="16"/>
        <v>1</v>
      </c>
      <c r="H22" s="27">
        <f t="shared" si="16"/>
        <v>5</v>
      </c>
      <c r="I22" s="27">
        <f t="shared" si="16"/>
        <v>0</v>
      </c>
      <c r="J22" s="27">
        <f t="shared" si="16"/>
        <v>0</v>
      </c>
      <c r="K22" s="27">
        <f t="shared" si="16"/>
        <v>0</v>
      </c>
      <c r="L22" s="27">
        <f t="shared" si="16"/>
        <v>1</v>
      </c>
      <c r="M22" s="27">
        <f t="shared" si="16"/>
        <v>0</v>
      </c>
      <c r="N22" s="28">
        <f t="shared" si="16"/>
        <v>0</v>
      </c>
      <c r="O22" s="33"/>
    </row>
    <row r="23" spans="1:15" ht="18" customHeight="1" x14ac:dyDescent="0.2">
      <c r="C23" s="4" t="s">
        <v>8</v>
      </c>
      <c r="D23" s="26">
        <f t="shared" si="12"/>
        <v>25</v>
      </c>
      <c r="E23" s="27">
        <f>SUM(E49,E88)</f>
        <v>18</v>
      </c>
      <c r="F23" s="27">
        <f t="shared" ref="F23:N23" si="17">SUM(F49,F88)</f>
        <v>2</v>
      </c>
      <c r="G23" s="27">
        <f t="shared" si="17"/>
        <v>1</v>
      </c>
      <c r="H23" s="27">
        <f t="shared" si="17"/>
        <v>3</v>
      </c>
      <c r="I23" s="27">
        <f t="shared" si="17"/>
        <v>0</v>
      </c>
      <c r="J23" s="27">
        <f t="shared" si="17"/>
        <v>0</v>
      </c>
      <c r="K23" s="27">
        <f t="shared" si="17"/>
        <v>0</v>
      </c>
      <c r="L23" s="27">
        <f t="shared" si="17"/>
        <v>1</v>
      </c>
      <c r="M23" s="27">
        <f t="shared" si="17"/>
        <v>0</v>
      </c>
      <c r="N23" s="28">
        <f t="shared" si="17"/>
        <v>0</v>
      </c>
      <c r="O23" s="33"/>
    </row>
    <row r="24" spans="1:15" ht="18" customHeight="1" x14ac:dyDescent="0.2">
      <c r="C24" s="4" t="s">
        <v>9</v>
      </c>
      <c r="D24" s="26">
        <f>SUM(E24:N24)</f>
        <v>8</v>
      </c>
      <c r="E24" s="27">
        <f>SUM(E50,E72,E89)</f>
        <v>4</v>
      </c>
      <c r="F24" s="27">
        <f t="shared" ref="F24:N24" si="18">SUM(F50,F72,F89)</f>
        <v>2</v>
      </c>
      <c r="G24" s="27">
        <f t="shared" si="18"/>
        <v>0</v>
      </c>
      <c r="H24" s="27">
        <f t="shared" si="18"/>
        <v>2</v>
      </c>
      <c r="I24" s="27">
        <f t="shared" si="18"/>
        <v>0</v>
      </c>
      <c r="J24" s="27">
        <f t="shared" si="18"/>
        <v>0</v>
      </c>
      <c r="K24" s="27">
        <f t="shared" si="18"/>
        <v>0</v>
      </c>
      <c r="L24" s="27">
        <f t="shared" si="18"/>
        <v>0</v>
      </c>
      <c r="M24" s="27">
        <f t="shared" si="18"/>
        <v>0</v>
      </c>
      <c r="N24" s="28">
        <f t="shared" si="18"/>
        <v>0</v>
      </c>
      <c r="O24" s="33"/>
    </row>
    <row r="25" spans="1:15" ht="24.75" customHeight="1" x14ac:dyDescent="0.2">
      <c r="A25" s="5" t="s">
        <v>10</v>
      </c>
      <c r="C25" s="3"/>
      <c r="D25" s="26">
        <f t="shared" si="12"/>
        <v>27</v>
      </c>
      <c r="E25" s="27">
        <f>SUM(E26:E28)</f>
        <v>12</v>
      </c>
      <c r="F25" s="27">
        <f t="shared" ref="F25:N25" si="19">SUM(F26:F28)</f>
        <v>3</v>
      </c>
      <c r="G25" s="27">
        <f t="shared" si="19"/>
        <v>1</v>
      </c>
      <c r="H25" s="27">
        <f t="shared" si="19"/>
        <v>9</v>
      </c>
      <c r="I25" s="27">
        <f t="shared" si="19"/>
        <v>0</v>
      </c>
      <c r="J25" s="27">
        <f t="shared" si="19"/>
        <v>2</v>
      </c>
      <c r="K25" s="27">
        <f t="shared" si="19"/>
        <v>0</v>
      </c>
      <c r="L25" s="27">
        <f t="shared" si="19"/>
        <v>0</v>
      </c>
      <c r="M25" s="27">
        <f t="shared" si="19"/>
        <v>0</v>
      </c>
      <c r="N25" s="28">
        <f t="shared" si="19"/>
        <v>0</v>
      </c>
      <c r="O25" s="33"/>
    </row>
    <row r="26" spans="1:15" ht="18" customHeight="1" x14ac:dyDescent="0.2">
      <c r="C26" s="3" t="s">
        <v>26</v>
      </c>
      <c r="D26" s="26">
        <f>SUM(E26:N26)</f>
        <v>25</v>
      </c>
      <c r="E26" s="27">
        <f>SUM(E51,E73,E91)</f>
        <v>11</v>
      </c>
      <c r="F26" s="27">
        <f t="shared" ref="F26:N26" si="20">SUM(F51,F73,F91)</f>
        <v>3</v>
      </c>
      <c r="G26" s="27">
        <f t="shared" si="20"/>
        <v>1</v>
      </c>
      <c r="H26" s="27">
        <f t="shared" si="20"/>
        <v>8</v>
      </c>
      <c r="I26" s="27">
        <f t="shared" si="20"/>
        <v>0</v>
      </c>
      <c r="J26" s="27">
        <f t="shared" si="20"/>
        <v>2</v>
      </c>
      <c r="K26" s="27">
        <f t="shared" si="20"/>
        <v>0</v>
      </c>
      <c r="L26" s="27">
        <f t="shared" si="20"/>
        <v>0</v>
      </c>
      <c r="M26" s="27">
        <f t="shared" si="20"/>
        <v>0</v>
      </c>
      <c r="N26" s="28">
        <f t="shared" si="20"/>
        <v>0</v>
      </c>
      <c r="O26" s="33"/>
    </row>
    <row r="27" spans="1:15" ht="18" customHeight="1" x14ac:dyDescent="0.2">
      <c r="C27" s="3" t="s">
        <v>35</v>
      </c>
      <c r="D27" s="26">
        <f>SUM(E27:N27)</f>
        <v>1</v>
      </c>
      <c r="E27" s="27">
        <f>SUM(E92)</f>
        <v>0</v>
      </c>
      <c r="F27" s="27">
        <f t="shared" ref="F27:N27" si="21">SUM(F92)</f>
        <v>0</v>
      </c>
      <c r="G27" s="27">
        <f t="shared" si="21"/>
        <v>0</v>
      </c>
      <c r="H27" s="27">
        <f t="shared" si="21"/>
        <v>1</v>
      </c>
      <c r="I27" s="27">
        <f t="shared" si="21"/>
        <v>0</v>
      </c>
      <c r="J27" s="27">
        <f t="shared" si="21"/>
        <v>0</v>
      </c>
      <c r="K27" s="27">
        <f t="shared" si="21"/>
        <v>0</v>
      </c>
      <c r="L27" s="27">
        <f t="shared" si="21"/>
        <v>0</v>
      </c>
      <c r="M27" s="27">
        <f t="shared" si="21"/>
        <v>0</v>
      </c>
      <c r="N27" s="28">
        <f t="shared" si="21"/>
        <v>0</v>
      </c>
      <c r="O27" s="33"/>
    </row>
    <row r="28" spans="1:15" ht="18" customHeight="1" x14ac:dyDescent="0.2">
      <c r="C28" s="3" t="s">
        <v>6</v>
      </c>
      <c r="D28" s="26">
        <f>SUM(E28:N28)</f>
        <v>1</v>
      </c>
      <c r="E28" s="27">
        <f>SUM(E93)</f>
        <v>1</v>
      </c>
      <c r="F28" s="27">
        <f t="shared" ref="F28:N28" si="22">SUM(F93)</f>
        <v>0</v>
      </c>
      <c r="G28" s="27">
        <f t="shared" si="22"/>
        <v>0</v>
      </c>
      <c r="H28" s="27">
        <f t="shared" si="22"/>
        <v>0</v>
      </c>
      <c r="I28" s="27">
        <f t="shared" si="22"/>
        <v>0</v>
      </c>
      <c r="J28" s="27">
        <f t="shared" si="22"/>
        <v>0</v>
      </c>
      <c r="K28" s="27">
        <f t="shared" si="22"/>
        <v>0</v>
      </c>
      <c r="L28" s="27">
        <f t="shared" si="22"/>
        <v>0</v>
      </c>
      <c r="M28" s="27">
        <f t="shared" si="22"/>
        <v>0</v>
      </c>
      <c r="N28" s="28">
        <f t="shared" si="22"/>
        <v>0</v>
      </c>
      <c r="O28" s="33"/>
    </row>
    <row r="29" spans="1:15" s="1" customFormat="1" ht="24.75" customHeight="1" x14ac:dyDescent="0.2">
      <c r="A29" s="7" t="s">
        <v>13</v>
      </c>
      <c r="B29" s="7"/>
      <c r="C29" s="7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8"/>
      <c r="O29" s="33"/>
    </row>
    <row r="30" spans="1:15" s="1" customFormat="1" ht="15" customHeight="1" x14ac:dyDescent="0.2">
      <c r="A30" s="7" t="s">
        <v>29</v>
      </c>
      <c r="B30" s="7"/>
      <c r="C30" s="7"/>
      <c r="D30" s="26">
        <f>SUM(E30:N30)</f>
        <v>5</v>
      </c>
      <c r="E30" s="27">
        <f>SUM(E31,E34)</f>
        <v>1</v>
      </c>
      <c r="F30" s="27">
        <f t="shared" ref="F30:N30" si="23">SUM(F31,F34)</f>
        <v>0</v>
      </c>
      <c r="G30" s="27">
        <f t="shared" si="23"/>
        <v>1</v>
      </c>
      <c r="H30" s="27">
        <f t="shared" si="23"/>
        <v>3</v>
      </c>
      <c r="I30" s="27">
        <f t="shared" si="23"/>
        <v>0</v>
      </c>
      <c r="J30" s="27">
        <f t="shared" si="23"/>
        <v>0</v>
      </c>
      <c r="K30" s="27">
        <f t="shared" si="23"/>
        <v>0</v>
      </c>
      <c r="L30" s="27">
        <f t="shared" si="23"/>
        <v>0</v>
      </c>
      <c r="M30" s="27">
        <f t="shared" si="23"/>
        <v>0</v>
      </c>
      <c r="N30" s="28">
        <f t="shared" si="23"/>
        <v>0</v>
      </c>
      <c r="O30" s="33"/>
    </row>
    <row r="31" spans="1:15" s="1" customFormat="1" ht="18" customHeight="1" x14ac:dyDescent="0.2">
      <c r="A31" s="7"/>
      <c r="B31" s="7" t="s">
        <v>31</v>
      </c>
      <c r="C31" s="7"/>
      <c r="D31" s="26">
        <f>SUM(E31:N31)</f>
        <v>4</v>
      </c>
      <c r="E31" s="27">
        <f>SUM(E32:E33)</f>
        <v>1</v>
      </c>
      <c r="F31" s="27">
        <f t="shared" ref="F31:N31" si="24">SUM(F32:F33)</f>
        <v>0</v>
      </c>
      <c r="G31" s="27">
        <f t="shared" si="24"/>
        <v>0</v>
      </c>
      <c r="H31" s="27">
        <f t="shared" si="24"/>
        <v>3</v>
      </c>
      <c r="I31" s="27">
        <f t="shared" si="24"/>
        <v>0</v>
      </c>
      <c r="J31" s="27">
        <f t="shared" si="24"/>
        <v>0</v>
      </c>
      <c r="K31" s="27">
        <f t="shared" si="24"/>
        <v>0</v>
      </c>
      <c r="L31" s="27">
        <f t="shared" si="24"/>
        <v>0</v>
      </c>
      <c r="M31" s="27">
        <f t="shared" si="24"/>
        <v>0</v>
      </c>
      <c r="N31" s="28">
        <f t="shared" si="24"/>
        <v>0</v>
      </c>
      <c r="O31" s="33"/>
    </row>
    <row r="32" spans="1:15" s="1" customFormat="1" ht="18" customHeight="1" x14ac:dyDescent="0.2">
      <c r="A32" s="7"/>
      <c r="B32" s="7"/>
      <c r="C32" s="7" t="s">
        <v>27</v>
      </c>
      <c r="D32" s="26">
        <f>SUM(E32:N32)</f>
        <v>1</v>
      </c>
      <c r="E32" s="27">
        <f>SUM(E97)</f>
        <v>0</v>
      </c>
      <c r="F32" s="27">
        <f t="shared" ref="F32:N32" si="25">SUM(F97)</f>
        <v>0</v>
      </c>
      <c r="G32" s="27">
        <f t="shared" si="25"/>
        <v>0</v>
      </c>
      <c r="H32" s="27">
        <f t="shared" si="25"/>
        <v>1</v>
      </c>
      <c r="I32" s="27">
        <f t="shared" si="25"/>
        <v>0</v>
      </c>
      <c r="J32" s="27">
        <f t="shared" si="25"/>
        <v>0</v>
      </c>
      <c r="K32" s="27">
        <f t="shared" si="25"/>
        <v>0</v>
      </c>
      <c r="L32" s="27">
        <f t="shared" si="25"/>
        <v>0</v>
      </c>
      <c r="M32" s="27">
        <f t="shared" si="25"/>
        <v>0</v>
      </c>
      <c r="N32" s="28">
        <f t="shared" si="25"/>
        <v>0</v>
      </c>
      <c r="O32" s="33"/>
    </row>
    <row r="33" spans="1:15" s="1" customFormat="1" ht="18" customHeight="1" x14ac:dyDescent="0.2">
      <c r="C33" s="13" t="s">
        <v>7</v>
      </c>
      <c r="D33" s="26">
        <f>SUM(E33:N33)</f>
        <v>3</v>
      </c>
      <c r="E33" s="27">
        <f>SUM(E55)</f>
        <v>1</v>
      </c>
      <c r="F33" s="27">
        <f t="shared" ref="F33:N33" si="26">SUM(F55)</f>
        <v>0</v>
      </c>
      <c r="G33" s="27">
        <f t="shared" si="26"/>
        <v>0</v>
      </c>
      <c r="H33" s="27">
        <f t="shared" si="26"/>
        <v>2</v>
      </c>
      <c r="I33" s="27">
        <f t="shared" si="26"/>
        <v>0</v>
      </c>
      <c r="J33" s="27">
        <f t="shared" si="26"/>
        <v>0</v>
      </c>
      <c r="K33" s="27">
        <f t="shared" si="26"/>
        <v>0</v>
      </c>
      <c r="L33" s="27">
        <f t="shared" si="26"/>
        <v>0</v>
      </c>
      <c r="M33" s="27">
        <f t="shared" si="26"/>
        <v>0</v>
      </c>
      <c r="N33" s="28">
        <f t="shared" si="26"/>
        <v>0</v>
      </c>
      <c r="O33" s="33"/>
    </row>
    <row r="34" spans="1:15" s="1" customFormat="1" ht="18" customHeight="1" x14ac:dyDescent="0.2">
      <c r="B34" s="1" t="s">
        <v>48</v>
      </c>
      <c r="C34" s="3"/>
      <c r="D34" s="26">
        <f>SUM(E34:K34)</f>
        <v>1</v>
      </c>
      <c r="E34" s="27">
        <f>SUM(E98)</f>
        <v>0</v>
      </c>
      <c r="F34" s="27">
        <f t="shared" ref="F34:N34" si="27">SUM(F98)</f>
        <v>0</v>
      </c>
      <c r="G34" s="27">
        <f t="shared" si="27"/>
        <v>1</v>
      </c>
      <c r="H34" s="27">
        <f t="shared" si="27"/>
        <v>0</v>
      </c>
      <c r="I34" s="27">
        <f t="shared" si="27"/>
        <v>0</v>
      </c>
      <c r="J34" s="27">
        <f t="shared" si="27"/>
        <v>0</v>
      </c>
      <c r="K34" s="27">
        <f t="shared" si="27"/>
        <v>0</v>
      </c>
      <c r="L34" s="27">
        <f t="shared" si="27"/>
        <v>0</v>
      </c>
      <c r="M34" s="27">
        <f t="shared" si="27"/>
        <v>0</v>
      </c>
      <c r="N34" s="28">
        <f t="shared" si="27"/>
        <v>0</v>
      </c>
      <c r="O34" s="33"/>
    </row>
    <row r="35" spans="1:15" ht="18" customHeight="1" x14ac:dyDescent="0.2">
      <c r="A35" s="5" t="s">
        <v>30</v>
      </c>
      <c r="B35" s="7"/>
      <c r="C35" s="7"/>
      <c r="D35" s="26">
        <f>SUM(E35:N35)</f>
        <v>2</v>
      </c>
      <c r="E35" s="27">
        <f>SUM(E99)</f>
        <v>0</v>
      </c>
      <c r="F35" s="27">
        <f t="shared" ref="F35:N35" si="28">SUM(F99)</f>
        <v>0</v>
      </c>
      <c r="G35" s="27">
        <f t="shared" si="28"/>
        <v>0</v>
      </c>
      <c r="H35" s="27">
        <f t="shared" si="28"/>
        <v>1</v>
      </c>
      <c r="I35" s="27">
        <f t="shared" si="28"/>
        <v>0</v>
      </c>
      <c r="J35" s="27">
        <f t="shared" si="28"/>
        <v>1</v>
      </c>
      <c r="K35" s="27">
        <f t="shared" si="28"/>
        <v>0</v>
      </c>
      <c r="L35" s="27">
        <f t="shared" si="28"/>
        <v>0</v>
      </c>
      <c r="M35" s="27">
        <f t="shared" si="28"/>
        <v>0</v>
      </c>
      <c r="N35" s="28">
        <f t="shared" si="28"/>
        <v>0</v>
      </c>
      <c r="O35" s="33"/>
    </row>
    <row r="36" spans="1:15" ht="24.75" customHeight="1" x14ac:dyDescent="0.2">
      <c r="A36" s="3" t="s">
        <v>14</v>
      </c>
      <c r="D36" s="26">
        <f>SUM(D37,D44,D51,D53)</f>
        <v>87</v>
      </c>
      <c r="E36" s="11">
        <f>SUM(E37,E44,E51,E53)</f>
        <v>28</v>
      </c>
      <c r="F36" s="11">
        <f t="shared" ref="F36:N36" si="29">SUM(F37,F44,F51,F53)</f>
        <v>13</v>
      </c>
      <c r="G36" s="11">
        <f t="shared" si="29"/>
        <v>5</v>
      </c>
      <c r="H36" s="11">
        <f t="shared" si="29"/>
        <v>25</v>
      </c>
      <c r="I36" s="27">
        <f>SUM(I37:I41)</f>
        <v>0</v>
      </c>
      <c r="J36" s="11">
        <f t="shared" si="29"/>
        <v>4</v>
      </c>
      <c r="K36" s="27">
        <f t="shared" ref="K36" si="30">SUM(K37:K54)</f>
        <v>0</v>
      </c>
      <c r="L36" s="11">
        <f t="shared" si="29"/>
        <v>8</v>
      </c>
      <c r="M36" s="11">
        <f t="shared" si="29"/>
        <v>2</v>
      </c>
      <c r="N36" s="29">
        <f t="shared" si="29"/>
        <v>2</v>
      </c>
      <c r="O36" s="33"/>
    </row>
    <row r="37" spans="1:15" ht="24.75" customHeight="1" x14ac:dyDescent="0.2">
      <c r="A37" s="5" t="s">
        <v>3</v>
      </c>
      <c r="C37" s="3"/>
      <c r="D37" s="11">
        <f>SUM(D38,D42,D43)</f>
        <v>70</v>
      </c>
      <c r="E37" s="11">
        <f t="shared" ref="E37:N37" si="31">SUM(E38,E42,E43)</f>
        <v>25</v>
      </c>
      <c r="F37" s="11">
        <f t="shared" si="31"/>
        <v>11</v>
      </c>
      <c r="G37" s="11">
        <f t="shared" si="31"/>
        <v>4</v>
      </c>
      <c r="H37" s="11">
        <f t="shared" si="31"/>
        <v>16</v>
      </c>
      <c r="I37" s="27">
        <f t="shared" ref="I37" si="32">SUM(I38,I42,I43)</f>
        <v>0</v>
      </c>
      <c r="J37" s="27">
        <f t="shared" ref="J37" si="33">SUM(J38,J42,J43)</f>
        <v>3</v>
      </c>
      <c r="K37" s="27">
        <f t="shared" ref="K37" si="34">SUM(K38,K42,K43)</f>
        <v>0</v>
      </c>
      <c r="L37" s="27">
        <f t="shared" si="31"/>
        <v>7</v>
      </c>
      <c r="M37" s="27">
        <f t="shared" si="31"/>
        <v>2</v>
      </c>
      <c r="N37" s="28">
        <f t="shared" si="31"/>
        <v>2</v>
      </c>
      <c r="O37" s="33"/>
    </row>
    <row r="38" spans="1:15" ht="18" customHeight="1" x14ac:dyDescent="0.2">
      <c r="B38" s="5" t="s">
        <v>24</v>
      </c>
      <c r="C38" s="3"/>
      <c r="D38" s="26">
        <f>SUM(D39:D41)</f>
        <v>51</v>
      </c>
      <c r="E38" s="26">
        <f t="shared" ref="E38:H38" si="35">SUM(E39:E41)</f>
        <v>16</v>
      </c>
      <c r="F38" s="26">
        <f t="shared" si="35"/>
        <v>7</v>
      </c>
      <c r="G38" s="26">
        <f t="shared" si="35"/>
        <v>2</v>
      </c>
      <c r="H38" s="26">
        <f t="shared" si="35"/>
        <v>15</v>
      </c>
      <c r="I38" s="36">
        <f t="shared" ref="I38" si="36">SUM(I39:I41)</f>
        <v>0</v>
      </c>
      <c r="J38" s="36">
        <f t="shared" ref="J38" si="37">SUM(J39:J41)</f>
        <v>2</v>
      </c>
      <c r="K38" s="36">
        <f t="shared" ref="K38" si="38">SUM(K39:K41)</f>
        <v>0</v>
      </c>
      <c r="L38" s="36">
        <f t="shared" ref="L38" si="39">SUM(L39:L41)</f>
        <v>7</v>
      </c>
      <c r="M38" s="36">
        <f t="shared" ref="M38" si="40">SUM(M39:M41)</f>
        <v>2</v>
      </c>
      <c r="N38" s="37">
        <f t="shared" ref="N38" si="41">SUM(N39:N41)</f>
        <v>0</v>
      </c>
      <c r="O38" s="33"/>
    </row>
    <row r="39" spans="1:15" ht="18" customHeight="1" x14ac:dyDescent="0.2">
      <c r="C39" s="3" t="s">
        <v>25</v>
      </c>
      <c r="D39" s="26">
        <f>SUM(E39:N39)</f>
        <v>20</v>
      </c>
      <c r="E39" s="21">
        <v>4</v>
      </c>
      <c r="F39" s="21">
        <v>1</v>
      </c>
      <c r="G39" s="21" t="s">
        <v>2</v>
      </c>
      <c r="H39" s="21">
        <v>8</v>
      </c>
      <c r="I39" s="21" t="s">
        <v>2</v>
      </c>
      <c r="J39" s="21" t="s">
        <v>2</v>
      </c>
      <c r="K39" s="21" t="s">
        <v>2</v>
      </c>
      <c r="L39" s="21">
        <v>5</v>
      </c>
      <c r="M39" s="21">
        <v>2</v>
      </c>
      <c r="N39" s="30" t="s">
        <v>2</v>
      </c>
      <c r="O39" s="33"/>
    </row>
    <row r="40" spans="1:15" ht="18" customHeight="1" x14ac:dyDescent="0.2">
      <c r="C40" s="3" t="s">
        <v>26</v>
      </c>
      <c r="D40" s="26">
        <f t="shared" ref="D40:D44" si="42">SUM(E40:N40)</f>
        <v>28</v>
      </c>
      <c r="E40" s="21">
        <v>11</v>
      </c>
      <c r="F40" s="21">
        <v>6</v>
      </c>
      <c r="G40" s="21">
        <v>2</v>
      </c>
      <c r="H40" s="21">
        <v>5</v>
      </c>
      <c r="I40" s="21" t="s">
        <v>2</v>
      </c>
      <c r="J40" s="21">
        <v>2</v>
      </c>
      <c r="K40" s="21" t="s">
        <v>2</v>
      </c>
      <c r="L40" s="21">
        <v>2</v>
      </c>
      <c r="M40" s="21" t="s">
        <v>2</v>
      </c>
      <c r="N40" s="30" t="s">
        <v>2</v>
      </c>
      <c r="O40" s="33"/>
    </row>
    <row r="41" spans="1:15" ht="18" customHeight="1" x14ac:dyDescent="0.2">
      <c r="C41" s="3" t="s">
        <v>27</v>
      </c>
      <c r="D41" s="26">
        <f>SUM(E41:N41)</f>
        <v>3</v>
      </c>
      <c r="E41" s="21">
        <v>1</v>
      </c>
      <c r="F41" s="21" t="s">
        <v>2</v>
      </c>
      <c r="G41" s="21" t="s">
        <v>2</v>
      </c>
      <c r="H41" s="21">
        <v>2</v>
      </c>
      <c r="I41" s="21" t="s">
        <v>2</v>
      </c>
      <c r="J41" s="21" t="s">
        <v>2</v>
      </c>
      <c r="K41" s="21" t="s">
        <v>2</v>
      </c>
      <c r="L41" s="21" t="s">
        <v>2</v>
      </c>
      <c r="M41" s="21" t="s">
        <v>2</v>
      </c>
      <c r="N41" s="30" t="s">
        <v>2</v>
      </c>
      <c r="O41" s="33"/>
    </row>
    <row r="42" spans="1:15" ht="18" customHeight="1" x14ac:dyDescent="0.2">
      <c r="B42" s="1" t="s">
        <v>48</v>
      </c>
      <c r="C42" s="3"/>
      <c r="D42" s="26">
        <f>SUM(E42:N42)</f>
        <v>1</v>
      </c>
      <c r="E42" s="21" t="s">
        <v>2</v>
      </c>
      <c r="F42" s="21" t="s">
        <v>2</v>
      </c>
      <c r="G42" s="21" t="s">
        <v>2</v>
      </c>
      <c r="H42" s="21">
        <v>1</v>
      </c>
      <c r="I42" s="21" t="s">
        <v>2</v>
      </c>
      <c r="J42" s="21" t="s">
        <v>2</v>
      </c>
      <c r="K42" s="21" t="s">
        <v>2</v>
      </c>
      <c r="L42" s="21" t="s">
        <v>2</v>
      </c>
      <c r="M42" s="21" t="s">
        <v>2</v>
      </c>
      <c r="N42" s="30" t="s">
        <v>2</v>
      </c>
      <c r="O42" s="33"/>
    </row>
    <row r="43" spans="1:15" ht="18" customHeight="1" x14ac:dyDescent="0.2">
      <c r="B43" s="5" t="s">
        <v>4</v>
      </c>
      <c r="C43" s="6"/>
      <c r="D43" s="26">
        <f>SUM(E43:N43)</f>
        <v>18</v>
      </c>
      <c r="E43" s="21">
        <v>9</v>
      </c>
      <c r="F43" s="21">
        <v>4</v>
      </c>
      <c r="G43" s="21">
        <v>2</v>
      </c>
      <c r="H43" s="21" t="s">
        <v>2</v>
      </c>
      <c r="I43" s="21" t="s">
        <v>2</v>
      </c>
      <c r="J43" s="21">
        <v>1</v>
      </c>
      <c r="K43" s="21" t="s">
        <v>2</v>
      </c>
      <c r="L43" s="21" t="s">
        <v>2</v>
      </c>
      <c r="M43" s="21" t="s">
        <v>2</v>
      </c>
      <c r="N43" s="30">
        <v>2</v>
      </c>
      <c r="O43" s="33"/>
    </row>
    <row r="44" spans="1:15" ht="18" customHeight="1" x14ac:dyDescent="0.2">
      <c r="A44" s="5" t="s">
        <v>5</v>
      </c>
      <c r="C44" s="3"/>
      <c r="D44" s="26">
        <f t="shared" si="42"/>
        <v>10</v>
      </c>
      <c r="E44" s="27">
        <f t="shared" ref="E44" si="43">SUM(E45,E48)</f>
        <v>2</v>
      </c>
      <c r="F44" s="27">
        <f t="shared" ref="F44:N44" si="44">SUM(F45,F48)</f>
        <v>2</v>
      </c>
      <c r="G44" s="27">
        <f t="shared" si="44"/>
        <v>0</v>
      </c>
      <c r="H44" s="27">
        <f t="shared" si="44"/>
        <v>5</v>
      </c>
      <c r="I44" s="27">
        <f t="shared" si="44"/>
        <v>0</v>
      </c>
      <c r="J44" s="27">
        <f t="shared" si="44"/>
        <v>0</v>
      </c>
      <c r="K44" s="27">
        <f t="shared" si="44"/>
        <v>0</v>
      </c>
      <c r="L44" s="27">
        <f t="shared" si="44"/>
        <v>1</v>
      </c>
      <c r="M44" s="27">
        <f t="shared" si="44"/>
        <v>0</v>
      </c>
      <c r="N44" s="28">
        <f t="shared" si="44"/>
        <v>0</v>
      </c>
      <c r="O44" s="33"/>
    </row>
    <row r="45" spans="1:15" ht="18" customHeight="1" x14ac:dyDescent="0.2">
      <c r="B45" s="5" t="s">
        <v>24</v>
      </c>
      <c r="C45" s="3"/>
      <c r="D45" s="26">
        <f t="shared" ref="D45:D51" si="45">SUM(E45:N45)</f>
        <v>7</v>
      </c>
      <c r="E45" s="27">
        <f>SUM(E46:E47)</f>
        <v>1</v>
      </c>
      <c r="F45" s="27">
        <f t="shared" ref="F45:N45" si="46">SUM(F46:F47)</f>
        <v>0</v>
      </c>
      <c r="G45" s="27">
        <f t="shared" si="46"/>
        <v>0</v>
      </c>
      <c r="H45" s="27">
        <f>SUM(H46:H47)</f>
        <v>5</v>
      </c>
      <c r="I45" s="27">
        <f t="shared" si="46"/>
        <v>0</v>
      </c>
      <c r="J45" s="27">
        <f t="shared" si="46"/>
        <v>0</v>
      </c>
      <c r="K45" s="27">
        <f t="shared" si="46"/>
        <v>0</v>
      </c>
      <c r="L45" s="27">
        <f t="shared" si="46"/>
        <v>1</v>
      </c>
      <c r="M45" s="27">
        <f t="shared" si="46"/>
        <v>0</v>
      </c>
      <c r="N45" s="28">
        <f t="shared" si="46"/>
        <v>0</v>
      </c>
      <c r="O45" s="33"/>
    </row>
    <row r="46" spans="1:15" ht="18" customHeight="1" x14ac:dyDescent="0.2">
      <c r="C46" s="3" t="s">
        <v>6</v>
      </c>
      <c r="D46" s="26">
        <f t="shared" si="45"/>
        <v>3</v>
      </c>
      <c r="E46" s="21">
        <v>1</v>
      </c>
      <c r="F46" s="21" t="s">
        <v>2</v>
      </c>
      <c r="G46" s="21" t="s">
        <v>2</v>
      </c>
      <c r="H46" s="21">
        <v>2</v>
      </c>
      <c r="I46" s="21" t="s">
        <v>2</v>
      </c>
      <c r="J46" s="21" t="s">
        <v>2</v>
      </c>
      <c r="K46" s="21" t="s">
        <v>2</v>
      </c>
      <c r="L46" s="21" t="s">
        <v>2</v>
      </c>
      <c r="M46" s="21" t="s">
        <v>2</v>
      </c>
      <c r="N46" s="30" t="s">
        <v>2</v>
      </c>
      <c r="O46" s="33"/>
    </row>
    <row r="47" spans="1:15" ht="18" customHeight="1" x14ac:dyDescent="0.2">
      <c r="C47" s="13" t="s">
        <v>7</v>
      </c>
      <c r="D47" s="26">
        <f t="shared" si="45"/>
        <v>4</v>
      </c>
      <c r="E47" s="21" t="s">
        <v>2</v>
      </c>
      <c r="F47" s="21" t="s">
        <v>2</v>
      </c>
      <c r="G47" s="21" t="s">
        <v>2</v>
      </c>
      <c r="H47" s="21">
        <v>3</v>
      </c>
      <c r="I47" s="21" t="s">
        <v>2</v>
      </c>
      <c r="J47" s="21" t="s">
        <v>2</v>
      </c>
      <c r="K47" s="21" t="s">
        <v>2</v>
      </c>
      <c r="L47" s="21">
        <v>1</v>
      </c>
      <c r="M47" s="21" t="s">
        <v>2</v>
      </c>
      <c r="N47" s="30" t="s">
        <v>2</v>
      </c>
      <c r="O47" s="33"/>
    </row>
    <row r="48" spans="1:15" ht="18" customHeight="1" x14ac:dyDescent="0.2">
      <c r="B48" s="5" t="s">
        <v>28</v>
      </c>
      <c r="C48" s="3"/>
      <c r="D48" s="26">
        <f t="shared" si="45"/>
        <v>3</v>
      </c>
      <c r="E48" s="27">
        <f t="shared" ref="E48" si="47">SUM(E49:E50)</f>
        <v>1</v>
      </c>
      <c r="F48" s="27">
        <f t="shared" ref="F48:N48" si="48">SUM(F49:F50)</f>
        <v>2</v>
      </c>
      <c r="G48" s="27">
        <f t="shared" si="48"/>
        <v>0</v>
      </c>
      <c r="H48" s="27">
        <f t="shared" si="48"/>
        <v>0</v>
      </c>
      <c r="I48" s="27">
        <f t="shared" si="48"/>
        <v>0</v>
      </c>
      <c r="J48" s="27">
        <f t="shared" si="48"/>
        <v>0</v>
      </c>
      <c r="K48" s="27">
        <f t="shared" si="48"/>
        <v>0</v>
      </c>
      <c r="L48" s="27">
        <f t="shared" si="48"/>
        <v>0</v>
      </c>
      <c r="M48" s="27">
        <f t="shared" si="48"/>
        <v>0</v>
      </c>
      <c r="N48" s="28">
        <f t="shared" si="48"/>
        <v>0</v>
      </c>
      <c r="O48" s="33"/>
    </row>
    <row r="49" spans="1:15" ht="18" customHeight="1" x14ac:dyDescent="0.2">
      <c r="C49" s="4" t="s">
        <v>8</v>
      </c>
      <c r="D49" s="26">
        <f t="shared" si="45"/>
        <v>1</v>
      </c>
      <c r="E49" s="21">
        <v>1</v>
      </c>
      <c r="F49" s="21" t="s">
        <v>2</v>
      </c>
      <c r="G49" s="21" t="s">
        <v>2</v>
      </c>
      <c r="H49" s="21" t="s">
        <v>2</v>
      </c>
      <c r="I49" s="21" t="s">
        <v>2</v>
      </c>
      <c r="J49" s="21" t="s">
        <v>2</v>
      </c>
      <c r="K49" s="21" t="s">
        <v>2</v>
      </c>
      <c r="L49" s="21" t="s">
        <v>2</v>
      </c>
      <c r="M49" s="21" t="s">
        <v>2</v>
      </c>
      <c r="N49" s="30" t="s">
        <v>2</v>
      </c>
      <c r="O49" s="33"/>
    </row>
    <row r="50" spans="1:15" ht="18" customHeight="1" x14ac:dyDescent="0.2">
      <c r="C50" s="4" t="s">
        <v>9</v>
      </c>
      <c r="D50" s="26">
        <f t="shared" si="45"/>
        <v>2</v>
      </c>
      <c r="E50" s="21" t="s">
        <v>2</v>
      </c>
      <c r="F50" s="21">
        <v>2</v>
      </c>
      <c r="G50" s="21" t="s">
        <v>2</v>
      </c>
      <c r="H50" s="21" t="s">
        <v>2</v>
      </c>
      <c r="I50" s="21" t="s">
        <v>2</v>
      </c>
      <c r="J50" s="21" t="s">
        <v>2</v>
      </c>
      <c r="K50" s="21" t="s">
        <v>2</v>
      </c>
      <c r="L50" s="21" t="s">
        <v>2</v>
      </c>
      <c r="M50" s="21" t="s">
        <v>2</v>
      </c>
      <c r="N50" s="30" t="s">
        <v>2</v>
      </c>
      <c r="O50" s="33"/>
    </row>
    <row r="51" spans="1:15" ht="18" customHeight="1" x14ac:dyDescent="0.2">
      <c r="A51" s="3" t="s">
        <v>34</v>
      </c>
      <c r="D51" s="26">
        <f t="shared" si="45"/>
        <v>4</v>
      </c>
      <c r="E51" s="11" t="s">
        <v>2</v>
      </c>
      <c r="F51" s="11" t="s">
        <v>2</v>
      </c>
      <c r="G51" s="11">
        <v>1</v>
      </c>
      <c r="H51" s="11">
        <v>2</v>
      </c>
      <c r="I51" s="11" t="s">
        <v>2</v>
      </c>
      <c r="J51" s="11">
        <v>1</v>
      </c>
      <c r="K51" s="11" t="s">
        <v>2</v>
      </c>
      <c r="L51" s="11" t="s">
        <v>2</v>
      </c>
      <c r="M51" s="11" t="s">
        <v>2</v>
      </c>
      <c r="N51" s="29" t="s">
        <v>2</v>
      </c>
      <c r="O51" s="33"/>
    </row>
    <row r="52" spans="1:15" s="1" customFormat="1" ht="24.75" customHeight="1" x14ac:dyDescent="0.2">
      <c r="A52" s="7" t="s">
        <v>13</v>
      </c>
      <c r="B52" s="7"/>
      <c r="C52" s="7"/>
      <c r="D52" s="26"/>
      <c r="E52" s="11"/>
      <c r="F52" s="11"/>
      <c r="G52" s="11"/>
      <c r="H52" s="11"/>
      <c r="I52" s="11"/>
      <c r="J52" s="11"/>
      <c r="K52" s="11"/>
      <c r="L52" s="11"/>
      <c r="M52" s="11"/>
      <c r="N52" s="29"/>
      <c r="O52" s="33"/>
    </row>
    <row r="53" spans="1:15" s="1" customFormat="1" ht="15" customHeight="1" x14ac:dyDescent="0.2">
      <c r="A53" s="7" t="s">
        <v>29</v>
      </c>
      <c r="B53" s="7"/>
      <c r="C53" s="7"/>
      <c r="D53" s="26">
        <f>SUM(E53:N53)</f>
        <v>3</v>
      </c>
      <c r="E53" s="11">
        <f t="shared" ref="E53" si="49">E55</f>
        <v>1</v>
      </c>
      <c r="F53" s="27" t="str">
        <f t="shared" ref="F53:N53" si="50">F55</f>
        <v>-</v>
      </c>
      <c r="G53" s="27" t="str">
        <f t="shared" si="50"/>
        <v>-</v>
      </c>
      <c r="H53" s="11">
        <f t="shared" si="50"/>
        <v>2</v>
      </c>
      <c r="I53" s="27" t="str">
        <f t="shared" si="50"/>
        <v>-</v>
      </c>
      <c r="J53" s="27" t="str">
        <f t="shared" si="50"/>
        <v>-</v>
      </c>
      <c r="K53" s="27" t="str">
        <f t="shared" si="50"/>
        <v>-</v>
      </c>
      <c r="L53" s="27" t="str">
        <f t="shared" si="50"/>
        <v>-</v>
      </c>
      <c r="M53" s="27" t="str">
        <f t="shared" si="50"/>
        <v>-</v>
      </c>
      <c r="N53" s="28" t="str">
        <f t="shared" si="50"/>
        <v>-</v>
      </c>
      <c r="O53" s="33"/>
    </row>
    <row r="54" spans="1:15" s="1" customFormat="1" ht="18" customHeight="1" x14ac:dyDescent="0.2">
      <c r="A54" s="5"/>
      <c r="B54" s="5" t="s">
        <v>31</v>
      </c>
      <c r="C54" s="3"/>
      <c r="D54" s="26"/>
      <c r="E54" s="11"/>
      <c r="F54" s="11"/>
      <c r="G54" s="11"/>
      <c r="H54" s="11"/>
      <c r="I54" s="11"/>
      <c r="J54" s="11"/>
      <c r="K54" s="11"/>
      <c r="L54" s="11"/>
      <c r="M54" s="11"/>
      <c r="N54" s="29"/>
      <c r="O54" s="33"/>
    </row>
    <row r="55" spans="1:15" s="1" customFormat="1" ht="18" customHeight="1" x14ac:dyDescent="0.2">
      <c r="C55" s="13" t="s">
        <v>45</v>
      </c>
      <c r="D55" s="26">
        <f>SUM(E55:N55)</f>
        <v>3</v>
      </c>
      <c r="E55" s="21">
        <v>1</v>
      </c>
      <c r="F55" s="21" t="s">
        <v>2</v>
      </c>
      <c r="G55" s="21" t="s">
        <v>2</v>
      </c>
      <c r="H55" s="21">
        <v>2</v>
      </c>
      <c r="I55" s="21" t="s">
        <v>2</v>
      </c>
      <c r="J55" s="21" t="s">
        <v>2</v>
      </c>
      <c r="K55" s="21" t="s">
        <v>2</v>
      </c>
      <c r="L55" s="21" t="s">
        <v>2</v>
      </c>
      <c r="M55" s="21" t="s">
        <v>2</v>
      </c>
      <c r="N55" s="30" t="s">
        <v>2</v>
      </c>
      <c r="O55" s="33"/>
    </row>
    <row r="56" spans="1:15" ht="24.75" customHeight="1" x14ac:dyDescent="0.2">
      <c r="A56" s="3" t="s">
        <v>15</v>
      </c>
      <c r="D56" s="26">
        <f>SUM(D57)</f>
        <v>9</v>
      </c>
      <c r="E56" s="27">
        <f t="shared" ref="E56:N56" si="51">SUM(E57)</f>
        <v>0</v>
      </c>
      <c r="F56" s="27">
        <f t="shared" si="51"/>
        <v>1</v>
      </c>
      <c r="G56" s="27">
        <f t="shared" si="51"/>
        <v>0</v>
      </c>
      <c r="H56" s="27">
        <f t="shared" si="51"/>
        <v>4</v>
      </c>
      <c r="I56" s="27">
        <f t="shared" si="51"/>
        <v>0</v>
      </c>
      <c r="J56" s="27">
        <f t="shared" si="51"/>
        <v>1</v>
      </c>
      <c r="K56" s="27">
        <f t="shared" si="51"/>
        <v>2</v>
      </c>
      <c r="L56" s="27">
        <f t="shared" si="51"/>
        <v>1</v>
      </c>
      <c r="M56" s="27">
        <f t="shared" si="51"/>
        <v>0</v>
      </c>
      <c r="N56" s="28">
        <f t="shared" si="51"/>
        <v>0</v>
      </c>
      <c r="O56" s="33"/>
    </row>
    <row r="57" spans="1:15" ht="18" customHeight="1" x14ac:dyDescent="0.2">
      <c r="A57" s="5" t="s">
        <v>3</v>
      </c>
      <c r="C57" s="3"/>
      <c r="D57" s="11">
        <f>SUM(D58,D62)</f>
        <v>9</v>
      </c>
      <c r="E57" s="27">
        <f>SUM(E58,E61,E62)</f>
        <v>0</v>
      </c>
      <c r="F57" s="27">
        <f t="shared" ref="F57:N57" si="52">SUM(F58,F61,F62)</f>
        <v>1</v>
      </c>
      <c r="G57" s="27">
        <f t="shared" si="52"/>
        <v>0</v>
      </c>
      <c r="H57" s="27">
        <f t="shared" si="52"/>
        <v>4</v>
      </c>
      <c r="I57" s="27">
        <f t="shared" si="52"/>
        <v>0</v>
      </c>
      <c r="J57" s="27">
        <f t="shared" si="52"/>
        <v>1</v>
      </c>
      <c r="K57" s="27">
        <f t="shared" si="52"/>
        <v>2</v>
      </c>
      <c r="L57" s="27">
        <f t="shared" si="52"/>
        <v>1</v>
      </c>
      <c r="M57" s="27">
        <f t="shared" si="52"/>
        <v>0</v>
      </c>
      <c r="N57" s="28">
        <f t="shared" si="52"/>
        <v>0</v>
      </c>
      <c r="O57" s="33"/>
    </row>
    <row r="58" spans="1:15" ht="18" customHeight="1" x14ac:dyDescent="0.2">
      <c r="B58" s="5" t="s">
        <v>24</v>
      </c>
      <c r="C58" s="3"/>
      <c r="D58" s="26">
        <f>SUM(D59:D61)</f>
        <v>6</v>
      </c>
      <c r="E58" s="27">
        <f>SUM(E59:E60)</f>
        <v>0</v>
      </c>
      <c r="F58" s="27">
        <f t="shared" ref="F58:N58" si="53">SUM(F59:F60)</f>
        <v>0</v>
      </c>
      <c r="G58" s="27">
        <f t="shared" si="53"/>
        <v>0</v>
      </c>
      <c r="H58" s="27">
        <f t="shared" si="53"/>
        <v>3</v>
      </c>
      <c r="I58" s="27">
        <f t="shared" si="53"/>
        <v>0</v>
      </c>
      <c r="J58" s="27">
        <f t="shared" si="53"/>
        <v>1</v>
      </c>
      <c r="K58" s="27">
        <f t="shared" si="53"/>
        <v>0</v>
      </c>
      <c r="L58" s="27">
        <f t="shared" si="53"/>
        <v>1</v>
      </c>
      <c r="M58" s="27">
        <f t="shared" si="53"/>
        <v>0</v>
      </c>
      <c r="N58" s="28">
        <f t="shared" si="53"/>
        <v>0</v>
      </c>
      <c r="O58" s="33"/>
    </row>
    <row r="59" spans="1:15" ht="18" customHeight="1" x14ac:dyDescent="0.2">
      <c r="C59" s="3" t="s">
        <v>26</v>
      </c>
      <c r="D59" s="26">
        <f>SUM(E59:N59)</f>
        <v>4</v>
      </c>
      <c r="E59" s="21" t="s">
        <v>2</v>
      </c>
      <c r="F59" s="21" t="s">
        <v>2</v>
      </c>
      <c r="G59" s="21" t="s">
        <v>2</v>
      </c>
      <c r="H59" s="21">
        <v>2</v>
      </c>
      <c r="I59" s="21" t="s">
        <v>2</v>
      </c>
      <c r="J59" s="21">
        <v>1</v>
      </c>
      <c r="K59" s="21" t="s">
        <v>2</v>
      </c>
      <c r="L59" s="21">
        <v>1</v>
      </c>
      <c r="M59" s="21" t="s">
        <v>2</v>
      </c>
      <c r="N59" s="30" t="s">
        <v>2</v>
      </c>
      <c r="O59" s="33"/>
    </row>
    <row r="60" spans="1:15" ht="18" customHeight="1" x14ac:dyDescent="0.2">
      <c r="C60" s="3" t="s">
        <v>35</v>
      </c>
      <c r="D60" s="26">
        <f>SUM(E60:N60)</f>
        <v>1</v>
      </c>
      <c r="E60" s="21" t="s">
        <v>2</v>
      </c>
      <c r="F60" s="21" t="s">
        <v>2</v>
      </c>
      <c r="G60" s="21" t="s">
        <v>2</v>
      </c>
      <c r="H60" s="21">
        <v>1</v>
      </c>
      <c r="I60" s="21" t="s">
        <v>2</v>
      </c>
      <c r="J60" s="21" t="s">
        <v>2</v>
      </c>
      <c r="K60" s="21" t="s">
        <v>2</v>
      </c>
      <c r="L60" s="21" t="s">
        <v>2</v>
      </c>
      <c r="M60" s="21" t="s">
        <v>2</v>
      </c>
      <c r="N60" s="30" t="s">
        <v>2</v>
      </c>
      <c r="O60" s="33"/>
    </row>
    <row r="61" spans="1:15" ht="18" customHeight="1" x14ac:dyDescent="0.2">
      <c r="B61" s="1" t="s">
        <v>48</v>
      </c>
      <c r="C61" s="3"/>
      <c r="D61" s="26">
        <f>SUM(E61:N61)</f>
        <v>1</v>
      </c>
      <c r="E61" s="21" t="s">
        <v>2</v>
      </c>
      <c r="F61" s="21" t="s">
        <v>2</v>
      </c>
      <c r="G61" s="21" t="s">
        <v>2</v>
      </c>
      <c r="H61" s="21" t="s">
        <v>2</v>
      </c>
      <c r="I61" s="21" t="s">
        <v>2</v>
      </c>
      <c r="J61" s="21" t="s">
        <v>2</v>
      </c>
      <c r="K61" s="21">
        <v>1</v>
      </c>
      <c r="L61" s="21" t="s">
        <v>2</v>
      </c>
      <c r="M61" s="21" t="s">
        <v>2</v>
      </c>
      <c r="N61" s="30" t="s">
        <v>2</v>
      </c>
      <c r="O61" s="33"/>
    </row>
    <row r="62" spans="1:15" ht="18" customHeight="1" x14ac:dyDescent="0.2">
      <c r="B62" s="5" t="s">
        <v>4</v>
      </c>
      <c r="C62" s="3"/>
      <c r="D62" s="26">
        <f>SUM(E62:N62)</f>
        <v>3</v>
      </c>
      <c r="E62" s="21" t="s">
        <v>2</v>
      </c>
      <c r="F62" s="21">
        <v>1</v>
      </c>
      <c r="G62" s="21" t="s">
        <v>2</v>
      </c>
      <c r="H62" s="21">
        <v>1</v>
      </c>
      <c r="I62" s="21" t="s">
        <v>2</v>
      </c>
      <c r="J62" s="21" t="s">
        <v>2</v>
      </c>
      <c r="K62" s="21">
        <v>1</v>
      </c>
      <c r="L62" s="21" t="s">
        <v>2</v>
      </c>
      <c r="M62" s="21" t="s">
        <v>2</v>
      </c>
      <c r="N62" s="30" t="s">
        <v>2</v>
      </c>
      <c r="O62" s="33"/>
    </row>
    <row r="63" spans="1:15" ht="21" customHeight="1" x14ac:dyDescent="0.2">
      <c r="A63" s="3" t="s">
        <v>42</v>
      </c>
      <c r="D63" s="26">
        <f>SUM(D64,D71,D73)</f>
        <v>26</v>
      </c>
      <c r="E63" s="11">
        <f>SUM(E64,E71,E73)</f>
        <v>5</v>
      </c>
      <c r="F63" s="11">
        <f t="shared" ref="F63:N63" si="54">SUM(F64,F71,F73)</f>
        <v>9</v>
      </c>
      <c r="G63" s="11">
        <f t="shared" si="54"/>
        <v>4</v>
      </c>
      <c r="H63" s="11">
        <f t="shared" si="54"/>
        <v>5</v>
      </c>
      <c r="I63" s="27">
        <f t="shared" si="54"/>
        <v>0</v>
      </c>
      <c r="J63" s="27">
        <f t="shared" si="54"/>
        <v>0</v>
      </c>
      <c r="K63" s="27">
        <f t="shared" si="54"/>
        <v>0</v>
      </c>
      <c r="L63" s="11">
        <f t="shared" si="54"/>
        <v>3</v>
      </c>
      <c r="M63" s="27">
        <f t="shared" si="54"/>
        <v>0</v>
      </c>
      <c r="N63" s="28">
        <f t="shared" si="54"/>
        <v>0</v>
      </c>
      <c r="O63" s="33"/>
    </row>
    <row r="64" spans="1:15" ht="18" customHeight="1" x14ac:dyDescent="0.2">
      <c r="A64" s="5" t="s">
        <v>3</v>
      </c>
      <c r="C64" s="3"/>
      <c r="D64" s="26">
        <f>SUM(D65,D69,D70)</f>
        <v>23</v>
      </c>
      <c r="E64" s="36">
        <f t="shared" ref="E64:N64" si="55">SUM(E65,E69,E70)</f>
        <v>5</v>
      </c>
      <c r="F64" s="36">
        <f t="shared" si="55"/>
        <v>7</v>
      </c>
      <c r="G64" s="36">
        <f t="shared" si="55"/>
        <v>4</v>
      </c>
      <c r="H64" s="36">
        <f t="shared" si="55"/>
        <v>4</v>
      </c>
      <c r="I64" s="36">
        <f t="shared" si="55"/>
        <v>0</v>
      </c>
      <c r="J64" s="36">
        <f t="shared" si="55"/>
        <v>0</v>
      </c>
      <c r="K64" s="36">
        <f t="shared" si="55"/>
        <v>0</v>
      </c>
      <c r="L64" s="36">
        <f t="shared" si="55"/>
        <v>3</v>
      </c>
      <c r="M64" s="36">
        <f t="shared" si="55"/>
        <v>0</v>
      </c>
      <c r="N64" s="37">
        <f t="shared" si="55"/>
        <v>0</v>
      </c>
      <c r="O64" s="33"/>
    </row>
    <row r="65" spans="1:15" ht="18" customHeight="1" x14ac:dyDescent="0.2">
      <c r="B65" s="5" t="s">
        <v>24</v>
      </c>
      <c r="C65" s="3"/>
      <c r="D65" s="26">
        <f>SUM(D66:D68)</f>
        <v>18</v>
      </c>
      <c r="E65" s="36">
        <f>SUM(E66:E68)</f>
        <v>5</v>
      </c>
      <c r="F65" s="36">
        <f t="shared" ref="F65:N65" si="56">SUM(F66:F68)</f>
        <v>5</v>
      </c>
      <c r="G65" s="36">
        <f t="shared" si="56"/>
        <v>2</v>
      </c>
      <c r="H65" s="36">
        <f t="shared" si="56"/>
        <v>3</v>
      </c>
      <c r="I65" s="36">
        <f t="shared" si="56"/>
        <v>0</v>
      </c>
      <c r="J65" s="36">
        <f t="shared" si="56"/>
        <v>0</v>
      </c>
      <c r="K65" s="36">
        <f t="shared" si="56"/>
        <v>0</v>
      </c>
      <c r="L65" s="36">
        <f t="shared" si="56"/>
        <v>3</v>
      </c>
      <c r="M65" s="36">
        <f t="shared" si="56"/>
        <v>0</v>
      </c>
      <c r="N65" s="37">
        <f t="shared" si="56"/>
        <v>0</v>
      </c>
      <c r="O65" s="33"/>
    </row>
    <row r="66" spans="1:15" ht="18" customHeight="1" x14ac:dyDescent="0.2">
      <c r="C66" s="3" t="s">
        <v>25</v>
      </c>
      <c r="D66" s="26">
        <f>SUM(E66:N66)</f>
        <v>6</v>
      </c>
      <c r="E66" s="21">
        <v>2</v>
      </c>
      <c r="F66" s="21">
        <v>1</v>
      </c>
      <c r="G66" s="21">
        <v>1</v>
      </c>
      <c r="H66" s="21">
        <v>1</v>
      </c>
      <c r="I66" s="21" t="s">
        <v>2</v>
      </c>
      <c r="J66" s="21" t="s">
        <v>2</v>
      </c>
      <c r="K66" s="21" t="s">
        <v>2</v>
      </c>
      <c r="L66" s="21">
        <v>1</v>
      </c>
      <c r="M66" s="21" t="s">
        <v>2</v>
      </c>
      <c r="N66" s="30" t="s">
        <v>2</v>
      </c>
      <c r="O66" s="33"/>
    </row>
    <row r="67" spans="1:15" ht="18" customHeight="1" x14ac:dyDescent="0.2">
      <c r="C67" s="3" t="s">
        <v>26</v>
      </c>
      <c r="D67" s="26">
        <f t="shared" ref="D67:D70" si="57">SUM(E67:N67)</f>
        <v>9</v>
      </c>
      <c r="E67" s="21">
        <v>3</v>
      </c>
      <c r="F67" s="21">
        <v>4</v>
      </c>
      <c r="G67" s="21">
        <v>1</v>
      </c>
      <c r="H67" s="21" t="s">
        <v>2</v>
      </c>
      <c r="I67" s="21" t="s">
        <v>2</v>
      </c>
      <c r="J67" s="21" t="s">
        <v>2</v>
      </c>
      <c r="K67" s="21" t="s">
        <v>2</v>
      </c>
      <c r="L67" s="21">
        <v>1</v>
      </c>
      <c r="M67" s="21" t="s">
        <v>2</v>
      </c>
      <c r="N67" s="30" t="s">
        <v>2</v>
      </c>
      <c r="O67" s="33"/>
    </row>
    <row r="68" spans="1:15" ht="18" customHeight="1" x14ac:dyDescent="0.2">
      <c r="C68" s="3" t="s">
        <v>27</v>
      </c>
      <c r="D68" s="26">
        <f t="shared" si="57"/>
        <v>3</v>
      </c>
      <c r="E68" s="21" t="s">
        <v>2</v>
      </c>
      <c r="F68" s="21" t="s">
        <v>2</v>
      </c>
      <c r="G68" s="21" t="s">
        <v>2</v>
      </c>
      <c r="H68" s="21">
        <v>2</v>
      </c>
      <c r="I68" s="21" t="s">
        <v>2</v>
      </c>
      <c r="J68" s="21" t="s">
        <v>2</v>
      </c>
      <c r="K68" s="21" t="s">
        <v>2</v>
      </c>
      <c r="L68" s="21">
        <v>1</v>
      </c>
      <c r="M68" s="21" t="s">
        <v>2</v>
      </c>
      <c r="N68" s="30" t="s">
        <v>2</v>
      </c>
      <c r="O68" s="33"/>
    </row>
    <row r="69" spans="1:15" ht="18" customHeight="1" x14ac:dyDescent="0.2">
      <c r="B69" s="1" t="s">
        <v>48</v>
      </c>
      <c r="C69" s="3"/>
      <c r="D69" s="26">
        <f t="shared" si="57"/>
        <v>1</v>
      </c>
      <c r="E69" s="21" t="s">
        <v>2</v>
      </c>
      <c r="F69" s="21" t="s">
        <v>2</v>
      </c>
      <c r="G69" s="21">
        <v>1</v>
      </c>
      <c r="H69" s="21" t="s">
        <v>2</v>
      </c>
      <c r="I69" s="21" t="s">
        <v>2</v>
      </c>
      <c r="J69" s="21" t="s">
        <v>2</v>
      </c>
      <c r="K69" s="21" t="s">
        <v>2</v>
      </c>
      <c r="L69" s="21" t="s">
        <v>2</v>
      </c>
      <c r="M69" s="21" t="s">
        <v>2</v>
      </c>
      <c r="N69" s="30" t="s">
        <v>2</v>
      </c>
      <c r="O69" s="33"/>
    </row>
    <row r="70" spans="1:15" ht="18" customHeight="1" x14ac:dyDescent="0.2">
      <c r="B70" s="5" t="s">
        <v>4</v>
      </c>
      <c r="C70" s="6"/>
      <c r="D70" s="26">
        <f t="shared" si="57"/>
        <v>4</v>
      </c>
      <c r="E70" s="21" t="s">
        <v>2</v>
      </c>
      <c r="F70" s="21">
        <v>2</v>
      </c>
      <c r="G70" s="21">
        <v>1</v>
      </c>
      <c r="H70" s="21">
        <v>1</v>
      </c>
      <c r="I70" s="21" t="s">
        <v>2</v>
      </c>
      <c r="J70" s="21" t="s">
        <v>2</v>
      </c>
      <c r="K70" s="21" t="s">
        <v>2</v>
      </c>
      <c r="L70" s="21" t="s">
        <v>2</v>
      </c>
      <c r="M70" s="21" t="s">
        <v>2</v>
      </c>
      <c r="N70" s="30" t="s">
        <v>2</v>
      </c>
      <c r="O70" s="33"/>
    </row>
    <row r="71" spans="1:15" ht="18" customHeight="1" x14ac:dyDescent="0.2">
      <c r="A71" s="5" t="s">
        <v>5</v>
      </c>
      <c r="C71" s="3"/>
      <c r="D71" s="11">
        <f>SUM(,D72)</f>
        <v>1</v>
      </c>
      <c r="E71" s="27">
        <f t="shared" ref="E71" si="58">SUM(,E72)</f>
        <v>0</v>
      </c>
      <c r="F71" s="27">
        <f t="shared" ref="F71" si="59">SUM(,F72)</f>
        <v>0</v>
      </c>
      <c r="G71" s="27">
        <f t="shared" ref="G71" si="60">SUM(,G72)</f>
        <v>0</v>
      </c>
      <c r="H71" s="27">
        <f t="shared" ref="H71" si="61">SUM(,H72)</f>
        <v>1</v>
      </c>
      <c r="I71" s="27">
        <f t="shared" ref="I71" si="62">SUM(,I72)</f>
        <v>0</v>
      </c>
      <c r="J71" s="27">
        <f t="shared" ref="J71" si="63">SUM(,J72)</f>
        <v>0</v>
      </c>
      <c r="K71" s="27">
        <f t="shared" ref="K71" si="64">SUM(,K72)</f>
        <v>0</v>
      </c>
      <c r="L71" s="27">
        <f t="shared" ref="L71" si="65">SUM(,L72)</f>
        <v>0</v>
      </c>
      <c r="M71" s="27">
        <f t="shared" ref="M71" si="66">SUM(,M72)</f>
        <v>0</v>
      </c>
      <c r="N71" s="28">
        <f t="shared" ref="N71" si="67">SUM(,N72)</f>
        <v>0</v>
      </c>
      <c r="O71" s="33"/>
    </row>
    <row r="72" spans="1:15" ht="18" customHeight="1" x14ac:dyDescent="0.2">
      <c r="B72" s="5" t="s">
        <v>46</v>
      </c>
      <c r="C72" s="3"/>
      <c r="D72" s="26">
        <f>SUM(E72:N72)</f>
        <v>1</v>
      </c>
      <c r="E72" s="11" t="s">
        <v>2</v>
      </c>
      <c r="F72" s="11" t="s">
        <v>2</v>
      </c>
      <c r="G72" s="11" t="s">
        <v>2</v>
      </c>
      <c r="H72" s="11">
        <v>1</v>
      </c>
      <c r="I72" s="11" t="s">
        <v>2</v>
      </c>
      <c r="J72" s="11" t="s">
        <v>2</v>
      </c>
      <c r="K72" s="11" t="s">
        <v>2</v>
      </c>
      <c r="L72" s="11" t="s">
        <v>2</v>
      </c>
      <c r="M72" s="11" t="s">
        <v>2</v>
      </c>
      <c r="N72" s="29" t="s">
        <v>2</v>
      </c>
      <c r="O72" s="33"/>
    </row>
    <row r="73" spans="1:15" ht="18" customHeight="1" x14ac:dyDescent="0.2">
      <c r="A73" s="3" t="s">
        <v>34</v>
      </c>
      <c r="D73" s="26">
        <f>SUM(E73:K73)</f>
        <v>2</v>
      </c>
      <c r="E73" s="21" t="s">
        <v>2</v>
      </c>
      <c r="F73" s="21">
        <v>2</v>
      </c>
      <c r="G73" s="21" t="s">
        <v>2</v>
      </c>
      <c r="H73" s="21" t="s">
        <v>2</v>
      </c>
      <c r="I73" s="21" t="s">
        <v>2</v>
      </c>
      <c r="J73" s="21" t="s">
        <v>2</v>
      </c>
      <c r="K73" s="21" t="s">
        <v>2</v>
      </c>
      <c r="L73" s="21" t="s">
        <v>2</v>
      </c>
      <c r="M73" s="21" t="s">
        <v>2</v>
      </c>
      <c r="N73" s="30" t="s">
        <v>2</v>
      </c>
      <c r="O73" s="33"/>
    </row>
    <row r="74" spans="1:15" ht="24.75" customHeight="1" x14ac:dyDescent="0.2">
      <c r="A74" s="3" t="s">
        <v>16</v>
      </c>
      <c r="D74" s="11">
        <f>SUM(D75,D83,D90,D95,D99)</f>
        <v>315</v>
      </c>
      <c r="E74" s="11">
        <f>SUM(E75,E83,E90,E95,E99)</f>
        <v>145</v>
      </c>
      <c r="F74" s="11">
        <f t="shared" ref="F74:N74" si="68">SUM(F75,F83,F90,F95,F99)</f>
        <v>37</v>
      </c>
      <c r="G74" s="11">
        <f t="shared" si="68"/>
        <v>19</v>
      </c>
      <c r="H74" s="11">
        <f t="shared" si="68"/>
        <v>69</v>
      </c>
      <c r="I74" s="11">
        <f t="shared" si="68"/>
        <v>3</v>
      </c>
      <c r="J74" s="11">
        <f t="shared" si="68"/>
        <v>15</v>
      </c>
      <c r="K74" s="11">
        <f t="shared" si="68"/>
        <v>5</v>
      </c>
      <c r="L74" s="11">
        <f t="shared" si="68"/>
        <v>18</v>
      </c>
      <c r="M74" s="11">
        <f t="shared" si="68"/>
        <v>3</v>
      </c>
      <c r="N74" s="29">
        <f t="shared" si="68"/>
        <v>1</v>
      </c>
      <c r="O74" s="33"/>
    </row>
    <row r="75" spans="1:15" ht="24.75" customHeight="1" x14ac:dyDescent="0.2">
      <c r="A75" s="5" t="s">
        <v>3</v>
      </c>
      <c r="C75" s="3"/>
      <c r="D75" s="26">
        <f>SUM(D76,D80,D81,D82)</f>
        <v>248</v>
      </c>
      <c r="E75" s="26">
        <f t="shared" ref="E75:N75" si="69">SUM(E76,E80,E81,E82)</f>
        <v>109</v>
      </c>
      <c r="F75" s="26">
        <f t="shared" si="69"/>
        <v>34</v>
      </c>
      <c r="G75" s="26">
        <f t="shared" si="69"/>
        <v>17</v>
      </c>
      <c r="H75" s="26">
        <f t="shared" si="69"/>
        <v>49</v>
      </c>
      <c r="I75" s="26">
        <f t="shared" si="69"/>
        <v>3</v>
      </c>
      <c r="J75" s="26">
        <f t="shared" si="69"/>
        <v>12</v>
      </c>
      <c r="K75" s="26">
        <f t="shared" si="69"/>
        <v>4</v>
      </c>
      <c r="L75" s="26">
        <f t="shared" si="69"/>
        <v>16</v>
      </c>
      <c r="M75" s="26">
        <f t="shared" si="69"/>
        <v>3</v>
      </c>
      <c r="N75" s="31">
        <f t="shared" si="69"/>
        <v>1</v>
      </c>
      <c r="O75" s="33"/>
    </row>
    <row r="76" spans="1:15" ht="18" customHeight="1" x14ac:dyDescent="0.2">
      <c r="B76" s="5" t="s">
        <v>24</v>
      </c>
      <c r="C76" s="3"/>
      <c r="D76" s="26">
        <f>SUM(D77:D79)</f>
        <v>196</v>
      </c>
      <c r="E76" s="26">
        <f t="shared" ref="E76:N76" si="70">SUM(E77:E79)</f>
        <v>76</v>
      </c>
      <c r="F76" s="26">
        <f t="shared" si="70"/>
        <v>21</v>
      </c>
      <c r="G76" s="26">
        <f t="shared" si="70"/>
        <v>14</v>
      </c>
      <c r="H76" s="26">
        <f t="shared" si="70"/>
        <v>49</v>
      </c>
      <c r="I76" s="26">
        <f t="shared" si="70"/>
        <v>3</v>
      </c>
      <c r="J76" s="26">
        <f t="shared" si="70"/>
        <v>11</v>
      </c>
      <c r="K76" s="26">
        <f t="shared" si="70"/>
        <v>3</v>
      </c>
      <c r="L76" s="26">
        <f t="shared" si="70"/>
        <v>15</v>
      </c>
      <c r="M76" s="26">
        <f t="shared" si="70"/>
        <v>3</v>
      </c>
      <c r="N76" s="31">
        <f t="shared" si="70"/>
        <v>1</v>
      </c>
      <c r="O76" s="33"/>
    </row>
    <row r="77" spans="1:15" ht="18" customHeight="1" x14ac:dyDescent="0.2">
      <c r="C77" s="3" t="s">
        <v>25</v>
      </c>
      <c r="D77" s="26">
        <f t="shared" ref="D77:D88" si="71">SUM(E77:N77)</f>
        <v>48</v>
      </c>
      <c r="E77" s="21">
        <v>14</v>
      </c>
      <c r="F77" s="21">
        <v>4</v>
      </c>
      <c r="G77" s="21">
        <v>4</v>
      </c>
      <c r="H77" s="21">
        <v>19</v>
      </c>
      <c r="I77" s="21" t="s">
        <v>2</v>
      </c>
      <c r="J77" s="21">
        <v>3</v>
      </c>
      <c r="K77" s="21" t="s">
        <v>2</v>
      </c>
      <c r="L77" s="21">
        <v>3</v>
      </c>
      <c r="M77" s="21">
        <v>1</v>
      </c>
      <c r="N77" s="30" t="s">
        <v>2</v>
      </c>
      <c r="O77" s="33"/>
    </row>
    <row r="78" spans="1:15" ht="18" customHeight="1" x14ac:dyDescent="0.2">
      <c r="C78" s="3" t="s">
        <v>26</v>
      </c>
      <c r="D78" s="26">
        <f t="shared" si="71"/>
        <v>77</v>
      </c>
      <c r="E78" s="21">
        <v>35</v>
      </c>
      <c r="F78" s="21">
        <v>8</v>
      </c>
      <c r="G78" s="21">
        <v>4</v>
      </c>
      <c r="H78" s="21">
        <v>12</v>
      </c>
      <c r="I78" s="21" t="s">
        <v>2</v>
      </c>
      <c r="J78" s="21">
        <v>5</v>
      </c>
      <c r="K78" s="21">
        <v>2</v>
      </c>
      <c r="L78" s="21">
        <v>9</v>
      </c>
      <c r="M78" s="21">
        <v>2</v>
      </c>
      <c r="N78" s="30" t="s">
        <v>2</v>
      </c>
      <c r="O78" s="33"/>
    </row>
    <row r="79" spans="1:15" ht="18" customHeight="1" x14ac:dyDescent="0.2">
      <c r="C79" s="3" t="s">
        <v>27</v>
      </c>
      <c r="D79" s="26">
        <f t="shared" si="71"/>
        <v>71</v>
      </c>
      <c r="E79" s="21">
        <v>27</v>
      </c>
      <c r="F79" s="21">
        <v>9</v>
      </c>
      <c r="G79" s="21">
        <v>6</v>
      </c>
      <c r="H79" s="21">
        <v>18</v>
      </c>
      <c r="I79" s="21">
        <v>3</v>
      </c>
      <c r="J79" s="21">
        <v>3</v>
      </c>
      <c r="K79" s="21">
        <v>1</v>
      </c>
      <c r="L79" s="21">
        <v>3</v>
      </c>
      <c r="M79" s="21" t="s">
        <v>2</v>
      </c>
      <c r="N79" s="30">
        <v>1</v>
      </c>
      <c r="O79" s="33"/>
    </row>
    <row r="80" spans="1:15" ht="18" customHeight="1" x14ac:dyDescent="0.2">
      <c r="B80" s="1" t="s">
        <v>48</v>
      </c>
      <c r="C80" s="3"/>
      <c r="D80" s="26">
        <f t="shared" si="71"/>
        <v>5</v>
      </c>
      <c r="E80" s="21">
        <v>3</v>
      </c>
      <c r="F80" s="21">
        <v>1</v>
      </c>
      <c r="G80" s="21" t="s">
        <v>2</v>
      </c>
      <c r="H80" s="21" t="s">
        <v>2</v>
      </c>
      <c r="I80" s="21" t="s">
        <v>2</v>
      </c>
      <c r="J80" s="21" t="s">
        <v>2</v>
      </c>
      <c r="K80" s="21" t="s">
        <v>2</v>
      </c>
      <c r="L80" s="21">
        <v>1</v>
      </c>
      <c r="M80" s="21" t="s">
        <v>2</v>
      </c>
      <c r="N80" s="30" t="s">
        <v>2</v>
      </c>
      <c r="O80" s="33"/>
    </row>
    <row r="81" spans="1:15" ht="18" customHeight="1" x14ac:dyDescent="0.2">
      <c r="B81" s="5" t="s">
        <v>19</v>
      </c>
      <c r="C81" s="1"/>
      <c r="D81" s="26">
        <f t="shared" si="71"/>
        <v>17</v>
      </c>
      <c r="E81" s="21">
        <v>13</v>
      </c>
      <c r="F81" s="21">
        <v>2</v>
      </c>
      <c r="G81" s="21">
        <v>1</v>
      </c>
      <c r="H81" s="21" t="s">
        <v>2</v>
      </c>
      <c r="I81" s="21" t="s">
        <v>2</v>
      </c>
      <c r="J81" s="21">
        <v>1</v>
      </c>
      <c r="K81" s="21" t="s">
        <v>2</v>
      </c>
      <c r="L81" s="21" t="s">
        <v>2</v>
      </c>
      <c r="M81" s="21" t="s">
        <v>2</v>
      </c>
      <c r="N81" s="30" t="s">
        <v>2</v>
      </c>
      <c r="O81" s="33"/>
    </row>
    <row r="82" spans="1:15" ht="18" customHeight="1" x14ac:dyDescent="0.2">
      <c r="B82" s="5" t="s">
        <v>4</v>
      </c>
      <c r="C82" s="6"/>
      <c r="D82" s="26">
        <f t="shared" si="71"/>
        <v>30</v>
      </c>
      <c r="E82" s="21">
        <v>17</v>
      </c>
      <c r="F82" s="21">
        <v>10</v>
      </c>
      <c r="G82" s="21">
        <v>2</v>
      </c>
      <c r="H82" s="21" t="s">
        <v>2</v>
      </c>
      <c r="I82" s="21" t="s">
        <v>2</v>
      </c>
      <c r="J82" s="21" t="s">
        <v>2</v>
      </c>
      <c r="K82" s="21">
        <v>1</v>
      </c>
      <c r="L82" s="21" t="s">
        <v>2</v>
      </c>
      <c r="M82" s="21" t="s">
        <v>2</v>
      </c>
      <c r="N82" s="30" t="s">
        <v>2</v>
      </c>
      <c r="O82" s="33"/>
    </row>
    <row r="83" spans="1:15" ht="18" customHeight="1" x14ac:dyDescent="0.2">
      <c r="A83" s="5" t="s">
        <v>5</v>
      </c>
      <c r="C83" s="3"/>
      <c r="D83" s="26">
        <f t="shared" si="71"/>
        <v>42</v>
      </c>
      <c r="E83" s="27">
        <f>SUM(E84,E87)</f>
        <v>24</v>
      </c>
      <c r="F83" s="27">
        <f t="shared" ref="F83:N83" si="72">SUM(F84,F87)</f>
        <v>2</v>
      </c>
      <c r="G83" s="27">
        <f t="shared" si="72"/>
        <v>1</v>
      </c>
      <c r="H83" s="27">
        <f t="shared" si="72"/>
        <v>11</v>
      </c>
      <c r="I83" s="27">
        <f t="shared" si="72"/>
        <v>0</v>
      </c>
      <c r="J83" s="27">
        <f t="shared" si="72"/>
        <v>1</v>
      </c>
      <c r="K83" s="27">
        <f t="shared" si="72"/>
        <v>1</v>
      </c>
      <c r="L83" s="27">
        <f t="shared" si="72"/>
        <v>2</v>
      </c>
      <c r="M83" s="27">
        <f t="shared" si="72"/>
        <v>0</v>
      </c>
      <c r="N83" s="28">
        <f t="shared" si="72"/>
        <v>0</v>
      </c>
      <c r="O83" s="33"/>
    </row>
    <row r="84" spans="1:15" ht="18" customHeight="1" x14ac:dyDescent="0.2">
      <c r="B84" s="5" t="s">
        <v>24</v>
      </c>
      <c r="C84" s="3"/>
      <c r="D84" s="26">
        <f t="shared" si="71"/>
        <v>13</v>
      </c>
      <c r="E84" s="26">
        <f>SUM(E85:E86)</f>
        <v>3</v>
      </c>
      <c r="F84" s="27">
        <f t="shared" ref="F84:N84" si="73">SUM(F85:F86)</f>
        <v>0</v>
      </c>
      <c r="G84" s="27">
        <f t="shared" si="73"/>
        <v>0</v>
      </c>
      <c r="H84" s="26">
        <f t="shared" si="73"/>
        <v>7</v>
      </c>
      <c r="I84" s="27">
        <f t="shared" si="73"/>
        <v>0</v>
      </c>
      <c r="J84" s="26">
        <f t="shared" si="73"/>
        <v>1</v>
      </c>
      <c r="K84" s="26">
        <f t="shared" si="73"/>
        <v>1</v>
      </c>
      <c r="L84" s="26">
        <f t="shared" si="73"/>
        <v>1</v>
      </c>
      <c r="M84" s="27">
        <f t="shared" si="73"/>
        <v>0</v>
      </c>
      <c r="N84" s="28">
        <f t="shared" si="73"/>
        <v>0</v>
      </c>
      <c r="O84" s="33"/>
    </row>
    <row r="85" spans="1:15" ht="18" customHeight="1" x14ac:dyDescent="0.2">
      <c r="C85" s="3" t="s">
        <v>6</v>
      </c>
      <c r="D85" s="26">
        <f t="shared" si="71"/>
        <v>7</v>
      </c>
      <c r="E85" s="21">
        <v>3</v>
      </c>
      <c r="F85" s="21" t="s">
        <v>2</v>
      </c>
      <c r="G85" s="21" t="s">
        <v>2</v>
      </c>
      <c r="H85" s="21">
        <v>3</v>
      </c>
      <c r="I85" s="21" t="s">
        <v>2</v>
      </c>
      <c r="J85" s="21" t="s">
        <v>2</v>
      </c>
      <c r="K85" s="21" t="s">
        <v>2</v>
      </c>
      <c r="L85" s="21">
        <v>1</v>
      </c>
      <c r="M85" s="21" t="s">
        <v>2</v>
      </c>
      <c r="N85" s="30" t="s">
        <v>2</v>
      </c>
      <c r="O85" s="33"/>
    </row>
    <row r="86" spans="1:15" ht="18" customHeight="1" x14ac:dyDescent="0.2">
      <c r="C86" s="13" t="s">
        <v>7</v>
      </c>
      <c r="D86" s="26">
        <f t="shared" si="71"/>
        <v>6</v>
      </c>
      <c r="E86" s="21" t="s">
        <v>2</v>
      </c>
      <c r="F86" s="21" t="s">
        <v>2</v>
      </c>
      <c r="G86" s="21" t="s">
        <v>2</v>
      </c>
      <c r="H86" s="21">
        <v>4</v>
      </c>
      <c r="I86" s="21" t="s">
        <v>2</v>
      </c>
      <c r="J86" s="21">
        <v>1</v>
      </c>
      <c r="K86" s="21">
        <v>1</v>
      </c>
      <c r="L86" s="21" t="s">
        <v>2</v>
      </c>
      <c r="M86" s="21" t="s">
        <v>2</v>
      </c>
      <c r="N86" s="30" t="s">
        <v>2</v>
      </c>
      <c r="O86" s="33"/>
    </row>
    <row r="87" spans="1:15" ht="18" customHeight="1" x14ac:dyDescent="0.2">
      <c r="B87" s="5" t="s">
        <v>28</v>
      </c>
      <c r="C87" s="3"/>
      <c r="D87" s="26">
        <f t="shared" si="71"/>
        <v>29</v>
      </c>
      <c r="E87" s="26">
        <f>SUM(E88:E89)</f>
        <v>21</v>
      </c>
      <c r="F87" s="26">
        <f t="shared" ref="F87:N87" si="74">SUM(F88:F89)</f>
        <v>2</v>
      </c>
      <c r="G87" s="26">
        <f t="shared" si="74"/>
        <v>1</v>
      </c>
      <c r="H87" s="26">
        <f t="shared" si="74"/>
        <v>4</v>
      </c>
      <c r="I87" s="27">
        <f t="shared" si="74"/>
        <v>0</v>
      </c>
      <c r="J87" s="27">
        <f t="shared" si="74"/>
        <v>0</v>
      </c>
      <c r="K87" s="27">
        <f t="shared" si="74"/>
        <v>0</v>
      </c>
      <c r="L87" s="26">
        <f t="shared" si="74"/>
        <v>1</v>
      </c>
      <c r="M87" s="27">
        <f t="shared" si="74"/>
        <v>0</v>
      </c>
      <c r="N87" s="28">
        <f t="shared" si="74"/>
        <v>0</v>
      </c>
      <c r="O87" s="33"/>
    </row>
    <row r="88" spans="1:15" ht="18" customHeight="1" x14ac:dyDescent="0.2">
      <c r="C88" s="4" t="s">
        <v>8</v>
      </c>
      <c r="D88" s="26">
        <f t="shared" si="71"/>
        <v>24</v>
      </c>
      <c r="E88" s="21">
        <v>17</v>
      </c>
      <c r="F88" s="21">
        <v>2</v>
      </c>
      <c r="G88" s="21">
        <v>1</v>
      </c>
      <c r="H88" s="21">
        <v>3</v>
      </c>
      <c r="I88" s="21" t="s">
        <v>2</v>
      </c>
      <c r="J88" s="21" t="s">
        <v>2</v>
      </c>
      <c r="K88" s="21" t="s">
        <v>2</v>
      </c>
      <c r="L88" s="21">
        <v>1</v>
      </c>
      <c r="M88" s="27" t="s">
        <v>2</v>
      </c>
      <c r="N88" s="28" t="s">
        <v>2</v>
      </c>
      <c r="O88" s="33"/>
    </row>
    <row r="89" spans="1:15" ht="18" customHeight="1" x14ac:dyDescent="0.2">
      <c r="C89" s="4" t="s">
        <v>9</v>
      </c>
      <c r="D89" s="26">
        <f t="shared" ref="D89" si="75">SUM(E89:N89)</f>
        <v>5</v>
      </c>
      <c r="E89" s="21">
        <v>4</v>
      </c>
      <c r="F89" s="21" t="s">
        <v>2</v>
      </c>
      <c r="G89" s="21" t="s">
        <v>2</v>
      </c>
      <c r="H89" s="21">
        <v>1</v>
      </c>
      <c r="I89" s="21" t="s">
        <v>2</v>
      </c>
      <c r="J89" s="21" t="s">
        <v>2</v>
      </c>
      <c r="K89" s="21" t="s">
        <v>2</v>
      </c>
      <c r="L89" s="21" t="s">
        <v>2</v>
      </c>
      <c r="M89" s="27" t="s">
        <v>2</v>
      </c>
      <c r="N89" s="28" t="s">
        <v>2</v>
      </c>
      <c r="O89" s="33"/>
    </row>
    <row r="90" spans="1:15" ht="18" customHeight="1" x14ac:dyDescent="0.2">
      <c r="A90" s="3" t="s">
        <v>10</v>
      </c>
      <c r="D90" s="26">
        <f>SUM(E90:N90)</f>
        <v>21</v>
      </c>
      <c r="E90" s="26">
        <f>SUM(E91:E93)</f>
        <v>12</v>
      </c>
      <c r="F90" s="26">
        <f t="shared" ref="F90:N90" si="76">SUM(F91:F93)</f>
        <v>1</v>
      </c>
      <c r="G90" s="27">
        <f t="shared" si="76"/>
        <v>0</v>
      </c>
      <c r="H90" s="27">
        <f t="shared" si="76"/>
        <v>7</v>
      </c>
      <c r="I90" s="27">
        <f t="shared" si="76"/>
        <v>0</v>
      </c>
      <c r="J90" s="27">
        <f t="shared" si="76"/>
        <v>1</v>
      </c>
      <c r="K90" s="27">
        <f t="shared" si="76"/>
        <v>0</v>
      </c>
      <c r="L90" s="27">
        <f t="shared" si="76"/>
        <v>0</v>
      </c>
      <c r="M90" s="27">
        <f t="shared" si="76"/>
        <v>0</v>
      </c>
      <c r="N90" s="28">
        <f t="shared" si="76"/>
        <v>0</v>
      </c>
      <c r="O90" s="33"/>
    </row>
    <row r="91" spans="1:15" ht="18" customHeight="1" x14ac:dyDescent="0.2">
      <c r="A91" s="4"/>
      <c r="C91" s="3" t="s">
        <v>26</v>
      </c>
      <c r="D91" s="26">
        <f>SUM(E91:N91)</f>
        <v>19</v>
      </c>
      <c r="E91" s="21">
        <v>11</v>
      </c>
      <c r="F91" s="21">
        <v>1</v>
      </c>
      <c r="G91" s="27" t="s">
        <v>2</v>
      </c>
      <c r="H91" s="27">
        <v>6</v>
      </c>
      <c r="I91" s="21" t="s">
        <v>2</v>
      </c>
      <c r="J91" s="21">
        <v>1</v>
      </c>
      <c r="K91" s="21" t="s">
        <v>2</v>
      </c>
      <c r="L91" s="21" t="s">
        <v>2</v>
      </c>
      <c r="M91" s="21" t="s">
        <v>2</v>
      </c>
      <c r="N91" s="30" t="s">
        <v>2</v>
      </c>
      <c r="O91" s="33"/>
    </row>
    <row r="92" spans="1:15" ht="18" customHeight="1" x14ac:dyDescent="0.2">
      <c r="A92" s="4"/>
      <c r="C92" s="32" t="s">
        <v>35</v>
      </c>
      <c r="D92" s="26">
        <f>SUM(E92:N92)</f>
        <v>1</v>
      </c>
      <c r="E92" s="21" t="s">
        <v>2</v>
      </c>
      <c r="F92" s="21" t="s">
        <v>2</v>
      </c>
      <c r="G92" s="27" t="s">
        <v>2</v>
      </c>
      <c r="H92" s="27">
        <v>1</v>
      </c>
      <c r="I92" s="21" t="s">
        <v>2</v>
      </c>
      <c r="J92" s="21" t="s">
        <v>2</v>
      </c>
      <c r="K92" s="21" t="s">
        <v>2</v>
      </c>
      <c r="L92" s="21" t="s">
        <v>2</v>
      </c>
      <c r="M92" s="21" t="s">
        <v>2</v>
      </c>
      <c r="N92" s="30" t="s">
        <v>2</v>
      </c>
      <c r="O92" s="33"/>
    </row>
    <row r="93" spans="1:15" ht="18" customHeight="1" x14ac:dyDescent="0.2">
      <c r="A93" s="4"/>
      <c r="C93" s="32" t="s">
        <v>6</v>
      </c>
      <c r="D93" s="26">
        <f>SUM(E93:N93)</f>
        <v>1</v>
      </c>
      <c r="E93" s="21">
        <v>1</v>
      </c>
      <c r="F93" s="21" t="s">
        <v>2</v>
      </c>
      <c r="G93" s="27" t="s">
        <v>2</v>
      </c>
      <c r="H93" s="27" t="s">
        <v>2</v>
      </c>
      <c r="I93" s="21" t="s">
        <v>2</v>
      </c>
      <c r="J93" s="21" t="s">
        <v>2</v>
      </c>
      <c r="K93" s="21" t="s">
        <v>2</v>
      </c>
      <c r="L93" s="21" t="s">
        <v>2</v>
      </c>
      <c r="M93" s="21" t="s">
        <v>2</v>
      </c>
      <c r="N93" s="30" t="s">
        <v>2</v>
      </c>
      <c r="O93" s="33"/>
    </row>
    <row r="94" spans="1:15" s="1" customFormat="1" ht="18" customHeight="1" x14ac:dyDescent="0.2">
      <c r="A94" s="7" t="s">
        <v>13</v>
      </c>
      <c r="B94" s="7"/>
      <c r="C94" s="7"/>
      <c r="D94" s="26"/>
      <c r="E94" s="11"/>
      <c r="F94" s="11"/>
      <c r="G94" s="11"/>
      <c r="H94" s="11"/>
      <c r="I94" s="11"/>
      <c r="J94" s="11"/>
      <c r="K94" s="11"/>
      <c r="L94" s="11"/>
      <c r="M94" s="11"/>
      <c r="N94" s="29"/>
      <c r="O94" s="33"/>
    </row>
    <row r="95" spans="1:15" s="1" customFormat="1" ht="15" customHeight="1" x14ac:dyDescent="0.2">
      <c r="A95" s="7" t="s">
        <v>29</v>
      </c>
      <c r="B95" s="7"/>
      <c r="C95" s="7"/>
      <c r="D95" s="26">
        <f>SUM(E95:N95)</f>
        <v>2</v>
      </c>
      <c r="E95" s="27">
        <f>SUM(E96,E98)</f>
        <v>0</v>
      </c>
      <c r="F95" s="27">
        <f t="shared" ref="F95:N95" si="77">SUM(F96,F98)</f>
        <v>0</v>
      </c>
      <c r="G95" s="27">
        <f t="shared" si="77"/>
        <v>1</v>
      </c>
      <c r="H95" s="27">
        <f t="shared" si="77"/>
        <v>1</v>
      </c>
      <c r="I95" s="27">
        <f t="shared" si="77"/>
        <v>0</v>
      </c>
      <c r="J95" s="27">
        <f t="shared" si="77"/>
        <v>0</v>
      </c>
      <c r="K95" s="27">
        <f t="shared" si="77"/>
        <v>0</v>
      </c>
      <c r="L95" s="27">
        <f t="shared" si="77"/>
        <v>0</v>
      </c>
      <c r="M95" s="27">
        <f t="shared" si="77"/>
        <v>0</v>
      </c>
      <c r="N95" s="28">
        <f t="shared" si="77"/>
        <v>0</v>
      </c>
      <c r="O95" s="33"/>
    </row>
    <row r="96" spans="1:15" s="1" customFormat="1" ht="18" customHeight="1" x14ac:dyDescent="0.2">
      <c r="A96" s="7"/>
      <c r="B96" s="7" t="s">
        <v>24</v>
      </c>
      <c r="C96" s="7"/>
      <c r="D96" s="26">
        <f>SUM(E96:K96)</f>
        <v>1</v>
      </c>
      <c r="E96" s="27">
        <f>SUM(E97)</f>
        <v>0</v>
      </c>
      <c r="F96" s="27">
        <f t="shared" ref="F96:N96" si="78">SUM(F97)</f>
        <v>0</v>
      </c>
      <c r="G96" s="27">
        <f t="shared" si="78"/>
        <v>0</v>
      </c>
      <c r="H96" s="27">
        <f t="shared" si="78"/>
        <v>1</v>
      </c>
      <c r="I96" s="27">
        <f t="shared" si="78"/>
        <v>0</v>
      </c>
      <c r="J96" s="27">
        <f t="shared" si="78"/>
        <v>0</v>
      </c>
      <c r="K96" s="27">
        <f t="shared" si="78"/>
        <v>0</v>
      </c>
      <c r="L96" s="27">
        <f t="shared" si="78"/>
        <v>0</v>
      </c>
      <c r="M96" s="27">
        <f t="shared" si="78"/>
        <v>0</v>
      </c>
      <c r="N96" s="28">
        <f t="shared" si="78"/>
        <v>0</v>
      </c>
      <c r="O96" s="33"/>
    </row>
    <row r="97" spans="1:15" s="1" customFormat="1" ht="18" customHeight="1" x14ac:dyDescent="0.2">
      <c r="A97" s="5"/>
      <c r="C97" s="5" t="s">
        <v>35</v>
      </c>
      <c r="D97" s="26">
        <f>SUM(E97:N97)</f>
        <v>1</v>
      </c>
      <c r="E97" s="21" t="s">
        <v>2</v>
      </c>
      <c r="F97" s="21" t="s">
        <v>2</v>
      </c>
      <c r="G97" s="21" t="s">
        <v>2</v>
      </c>
      <c r="H97" s="21">
        <v>1</v>
      </c>
      <c r="I97" s="21" t="s">
        <v>2</v>
      </c>
      <c r="J97" s="21" t="s">
        <v>2</v>
      </c>
      <c r="K97" s="21" t="s">
        <v>2</v>
      </c>
      <c r="L97" s="21" t="s">
        <v>2</v>
      </c>
      <c r="M97" s="21" t="s">
        <v>2</v>
      </c>
      <c r="N97" s="30" t="s">
        <v>2</v>
      </c>
      <c r="O97" s="33"/>
    </row>
    <row r="98" spans="1:15" s="1" customFormat="1" ht="18" customHeight="1" x14ac:dyDescent="0.2">
      <c r="A98" s="5"/>
      <c r="B98" s="1" t="s">
        <v>48</v>
      </c>
      <c r="D98" s="26">
        <f>SUM(E98:N98)</f>
        <v>1</v>
      </c>
      <c r="E98" s="21" t="s">
        <v>2</v>
      </c>
      <c r="F98" s="21" t="s">
        <v>2</v>
      </c>
      <c r="G98" s="21">
        <v>1</v>
      </c>
      <c r="H98" s="21" t="s">
        <v>2</v>
      </c>
      <c r="I98" s="21" t="s">
        <v>2</v>
      </c>
      <c r="J98" s="21" t="s">
        <v>2</v>
      </c>
      <c r="K98" s="21" t="s">
        <v>2</v>
      </c>
      <c r="L98" s="21" t="s">
        <v>2</v>
      </c>
      <c r="M98" s="21" t="s">
        <v>2</v>
      </c>
      <c r="N98" s="30" t="s">
        <v>2</v>
      </c>
      <c r="O98" s="33"/>
    </row>
    <row r="99" spans="1:15" s="1" customFormat="1" ht="18" customHeight="1" x14ac:dyDescent="0.2">
      <c r="A99" s="5" t="s">
        <v>30</v>
      </c>
      <c r="C99" s="5"/>
      <c r="D99" s="26">
        <f>SUM(E99:N99)</f>
        <v>2</v>
      </c>
      <c r="E99" s="21" t="s">
        <v>2</v>
      </c>
      <c r="F99" s="21" t="s">
        <v>2</v>
      </c>
      <c r="G99" s="21" t="s">
        <v>2</v>
      </c>
      <c r="H99" s="21">
        <v>1</v>
      </c>
      <c r="I99" s="21" t="s">
        <v>2</v>
      </c>
      <c r="J99" s="21">
        <v>1</v>
      </c>
      <c r="K99" s="21" t="s">
        <v>2</v>
      </c>
      <c r="L99" s="21" t="s">
        <v>2</v>
      </c>
      <c r="M99" s="21" t="s">
        <v>2</v>
      </c>
      <c r="N99" s="30" t="s">
        <v>2</v>
      </c>
      <c r="O99" s="33"/>
    </row>
    <row r="100" spans="1:15" ht="9" customHeight="1" x14ac:dyDescent="0.2">
      <c r="A100" s="14"/>
      <c r="B100" s="14"/>
      <c r="C100" s="15"/>
      <c r="D100" s="19"/>
      <c r="E100" s="19"/>
      <c r="F100" s="17"/>
      <c r="G100" s="17"/>
      <c r="H100" s="17"/>
      <c r="I100" s="17"/>
      <c r="J100" s="17"/>
      <c r="K100" s="17"/>
      <c r="L100" s="17"/>
      <c r="M100" s="17"/>
      <c r="N100" s="20"/>
    </row>
    <row r="101" spans="1:15" ht="9" customHeight="1" x14ac:dyDescent="0.2">
      <c r="A101" s="4"/>
      <c r="B101" s="4"/>
      <c r="C101" s="4"/>
      <c r="D101" s="18"/>
      <c r="E101" s="18"/>
      <c r="F101" s="4"/>
      <c r="G101" s="4"/>
      <c r="H101" s="4"/>
      <c r="I101" s="4"/>
      <c r="J101" s="4"/>
    </row>
    <row r="102" spans="1:15" ht="15" customHeight="1" x14ac:dyDescent="0.2">
      <c r="A102" s="16" t="s">
        <v>44</v>
      </c>
      <c r="B102" s="8"/>
      <c r="C102" s="8"/>
      <c r="D102" s="8"/>
      <c r="E102" s="8"/>
      <c r="F102" s="8"/>
      <c r="G102" s="8"/>
      <c r="H102" s="8"/>
      <c r="I102" s="8"/>
    </row>
    <row r="103" spans="1:15" ht="15" customHeight="1" x14ac:dyDescent="0.2">
      <c r="A103" s="9" t="s">
        <v>32</v>
      </c>
    </row>
    <row r="104" spans="1:15" ht="15" customHeight="1" x14ac:dyDescent="0.2">
      <c r="A104" s="2" t="s">
        <v>20</v>
      </c>
    </row>
  </sheetData>
  <mergeCells count="8">
    <mergeCell ref="A9:C9"/>
    <mergeCell ref="A1:N1"/>
    <mergeCell ref="A2:N2"/>
    <mergeCell ref="A3:N3"/>
    <mergeCell ref="A5:C7"/>
    <mergeCell ref="D6:D7"/>
    <mergeCell ref="D5:N5"/>
    <mergeCell ref="E6:N6"/>
  </mergeCells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451-31</vt:lpstr>
      <vt:lpstr>'451-31'!Títulos_a_imprimir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2026-03-11T20:11:57Z</cp:lastPrinted>
  <dcterms:created xsi:type="dcterms:W3CDTF">2017-11-21T19:25:08Z</dcterms:created>
  <dcterms:modified xsi:type="dcterms:W3CDTF">2026-04-07T18:41:55Z</dcterms:modified>
</cp:coreProperties>
</file>