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2" sheetId="1" r:id="rId1"/>
  </sheets>
  <definedNames>
    <definedName name="_xlnm.Print_Titles" localSheetId="0">'Cuadro 2'!$1:$6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" i="1" l="1"/>
  <c r="M37" i="1"/>
  <c r="M23" i="1"/>
  <c r="J53" i="1"/>
  <c r="J37" i="1"/>
  <c r="J23" i="1"/>
  <c r="D45" i="1"/>
  <c r="D41" i="1"/>
  <c r="D37" i="1"/>
  <c r="D23" i="1" l="1"/>
  <c r="D49" i="1" l="1"/>
  <c r="E11" i="1" l="1"/>
  <c r="G7" i="1" l="1"/>
  <c r="D7" i="1"/>
  <c r="D8" i="1"/>
  <c r="D9" i="1"/>
  <c r="D11" i="1"/>
  <c r="M10" i="1" l="1"/>
  <c r="M9" i="1"/>
  <c r="J10" i="1"/>
  <c r="J9" i="1"/>
  <c r="D10" i="1"/>
  <c r="G10" i="1"/>
  <c r="G9" i="1"/>
  <c r="G8" i="1"/>
  <c r="E13" i="1" l="1"/>
  <c r="F13" i="1"/>
  <c r="I13" i="1"/>
  <c r="H13" i="1"/>
  <c r="H11" i="1"/>
  <c r="D55" i="1" l="1"/>
  <c r="M58" i="1" l="1"/>
  <c r="J58" i="1"/>
  <c r="G58" i="1"/>
  <c r="D58" i="1"/>
  <c r="M57" i="1"/>
  <c r="J57" i="1"/>
  <c r="G57" i="1"/>
  <c r="D57" i="1"/>
  <c r="M56" i="1"/>
  <c r="J56" i="1"/>
  <c r="G56" i="1"/>
  <c r="D56" i="1"/>
  <c r="M55" i="1"/>
  <c r="J55" i="1"/>
  <c r="G55" i="1"/>
  <c r="M54" i="1"/>
  <c r="J54" i="1"/>
  <c r="G54" i="1"/>
  <c r="D54" i="1"/>
  <c r="M53" i="1"/>
  <c r="G53" i="1"/>
  <c r="D53" i="1"/>
  <c r="M52" i="1"/>
  <c r="J52" i="1"/>
  <c r="G52" i="1"/>
  <c r="D52" i="1"/>
  <c r="M51" i="1"/>
  <c r="J51" i="1"/>
  <c r="G51" i="1"/>
  <c r="D51" i="1"/>
  <c r="J50" i="1"/>
  <c r="G50" i="1"/>
  <c r="D50" i="1"/>
  <c r="O49" i="1"/>
  <c r="N49" i="1"/>
  <c r="L49" i="1"/>
  <c r="K49" i="1"/>
  <c r="I49" i="1"/>
  <c r="H49" i="1"/>
  <c r="F49" i="1"/>
  <c r="E49" i="1"/>
  <c r="M48" i="1"/>
  <c r="J48" i="1"/>
  <c r="G48" i="1"/>
  <c r="D48" i="1"/>
  <c r="M47" i="1"/>
  <c r="J47" i="1"/>
  <c r="G47" i="1"/>
  <c r="D47" i="1"/>
  <c r="M46" i="1"/>
  <c r="J46" i="1"/>
  <c r="G46" i="1"/>
  <c r="D46" i="1"/>
  <c r="M45" i="1"/>
  <c r="J45" i="1"/>
  <c r="G45" i="1"/>
  <c r="M44" i="1"/>
  <c r="J44" i="1"/>
  <c r="G44" i="1"/>
  <c r="D44" i="1"/>
  <c r="M43" i="1"/>
  <c r="J43" i="1"/>
  <c r="G43" i="1"/>
  <c r="D43" i="1"/>
  <c r="M42" i="1"/>
  <c r="J42" i="1"/>
  <c r="G42" i="1"/>
  <c r="D42" i="1"/>
  <c r="M41" i="1"/>
  <c r="J41" i="1"/>
  <c r="G41" i="1"/>
  <c r="M40" i="1"/>
  <c r="J40" i="1"/>
  <c r="G40" i="1"/>
  <c r="D40" i="1"/>
  <c r="O39" i="1"/>
  <c r="N39" i="1"/>
  <c r="L39" i="1"/>
  <c r="K39" i="1"/>
  <c r="I39" i="1"/>
  <c r="H39" i="1"/>
  <c r="F39" i="1"/>
  <c r="E39" i="1"/>
  <c r="M38" i="1"/>
  <c r="J38" i="1"/>
  <c r="G38" i="1"/>
  <c r="D38" i="1"/>
  <c r="G37" i="1"/>
  <c r="M36" i="1"/>
  <c r="J36" i="1"/>
  <c r="G36" i="1"/>
  <c r="D36" i="1"/>
  <c r="M35" i="1"/>
  <c r="J35" i="1"/>
  <c r="G35" i="1"/>
  <c r="D35" i="1"/>
  <c r="M34" i="1"/>
  <c r="J34" i="1"/>
  <c r="G34" i="1"/>
  <c r="D34" i="1"/>
  <c r="M33" i="1"/>
  <c r="J33" i="1"/>
  <c r="G33" i="1"/>
  <c r="D33" i="1"/>
  <c r="M32" i="1"/>
  <c r="J32" i="1"/>
  <c r="G32" i="1"/>
  <c r="D32" i="1"/>
  <c r="M31" i="1"/>
  <c r="J31" i="1"/>
  <c r="G31" i="1"/>
  <c r="D31" i="1"/>
  <c r="M30" i="1"/>
  <c r="J30" i="1"/>
  <c r="G30" i="1"/>
  <c r="D30" i="1"/>
  <c r="M29" i="1"/>
  <c r="J29" i="1"/>
  <c r="G29" i="1"/>
  <c r="D29" i="1"/>
  <c r="M28" i="1"/>
  <c r="J28" i="1"/>
  <c r="G28" i="1"/>
  <c r="D28" i="1"/>
  <c r="M27" i="1"/>
  <c r="J27" i="1"/>
  <c r="G27" i="1"/>
  <c r="D27" i="1"/>
  <c r="M26" i="1"/>
  <c r="J26" i="1"/>
  <c r="G26" i="1"/>
  <c r="D26" i="1"/>
  <c r="O25" i="1"/>
  <c r="N25" i="1"/>
  <c r="L25" i="1"/>
  <c r="K25" i="1"/>
  <c r="I25" i="1"/>
  <c r="H25" i="1"/>
  <c r="F25" i="1"/>
  <c r="E25" i="1"/>
  <c r="O24" i="1"/>
  <c r="M24" i="1" s="1"/>
  <c r="L24" i="1"/>
  <c r="J24" i="1" s="1"/>
  <c r="I24" i="1"/>
  <c r="G24" i="1" s="1"/>
  <c r="F24" i="1"/>
  <c r="D24" i="1" s="1"/>
  <c r="I23" i="1"/>
  <c r="G23" i="1"/>
  <c r="O22" i="1"/>
  <c r="M22" i="1" s="1"/>
  <c r="L22" i="1"/>
  <c r="J22" i="1" s="1"/>
  <c r="I22" i="1"/>
  <c r="G22" i="1" s="1"/>
  <c r="F22" i="1"/>
  <c r="D22" i="1" s="1"/>
  <c r="O21" i="1"/>
  <c r="N21" i="1"/>
  <c r="M21" i="1" s="1"/>
  <c r="L21" i="1"/>
  <c r="K21" i="1"/>
  <c r="I21" i="1"/>
  <c r="H21" i="1"/>
  <c r="F21" i="1"/>
  <c r="E21" i="1"/>
  <c r="O20" i="1"/>
  <c r="N20" i="1"/>
  <c r="L20" i="1"/>
  <c r="K20" i="1"/>
  <c r="I20" i="1"/>
  <c r="H20" i="1"/>
  <c r="F20" i="1"/>
  <c r="E20" i="1"/>
  <c r="D20" i="1" s="1"/>
  <c r="O19" i="1"/>
  <c r="N19" i="1"/>
  <c r="L19" i="1"/>
  <c r="K19" i="1"/>
  <c r="J19" i="1" s="1"/>
  <c r="I19" i="1"/>
  <c r="H19" i="1"/>
  <c r="F19" i="1"/>
  <c r="E19" i="1"/>
  <c r="D19" i="1" s="1"/>
  <c r="O18" i="1"/>
  <c r="N18" i="1"/>
  <c r="L18" i="1"/>
  <c r="K18" i="1"/>
  <c r="I18" i="1"/>
  <c r="H18" i="1"/>
  <c r="F18" i="1"/>
  <c r="E18" i="1"/>
  <c r="O17" i="1"/>
  <c r="N17" i="1"/>
  <c r="L17" i="1"/>
  <c r="K17" i="1"/>
  <c r="J17" i="1" s="1"/>
  <c r="I17" i="1"/>
  <c r="H17" i="1"/>
  <c r="F17" i="1"/>
  <c r="E17" i="1"/>
  <c r="O16" i="1"/>
  <c r="N16" i="1"/>
  <c r="L16" i="1"/>
  <c r="K16" i="1"/>
  <c r="I16" i="1"/>
  <c r="H16" i="1"/>
  <c r="F16" i="1"/>
  <c r="E16" i="1"/>
  <c r="D16" i="1" s="1"/>
  <c r="O15" i="1"/>
  <c r="N15" i="1"/>
  <c r="L15" i="1"/>
  <c r="K15" i="1"/>
  <c r="J15" i="1" s="1"/>
  <c r="I15" i="1"/>
  <c r="H15" i="1"/>
  <c r="F15" i="1"/>
  <c r="E15" i="1"/>
  <c r="D15" i="1" s="1"/>
  <c r="O14" i="1"/>
  <c r="N14" i="1"/>
  <c r="L14" i="1"/>
  <c r="K14" i="1"/>
  <c r="I14" i="1"/>
  <c r="H14" i="1"/>
  <c r="F14" i="1"/>
  <c r="E14" i="1"/>
  <c r="O13" i="1"/>
  <c r="N13" i="1"/>
  <c r="L13" i="1"/>
  <c r="K13" i="1"/>
  <c r="D13" i="1"/>
  <c r="O12" i="1"/>
  <c r="N12" i="1"/>
  <c r="L12" i="1"/>
  <c r="K12" i="1"/>
  <c r="I12" i="1"/>
  <c r="H12" i="1"/>
  <c r="F12" i="1"/>
  <c r="E12" i="1"/>
  <c r="D12" i="1" s="1"/>
  <c r="M8" i="1"/>
  <c r="J8" i="1"/>
  <c r="M7" i="1"/>
  <c r="J7" i="1"/>
  <c r="D14" i="1" l="1"/>
  <c r="M25" i="1"/>
  <c r="D21" i="1"/>
  <c r="J49" i="1"/>
  <c r="J13" i="1"/>
  <c r="G16" i="1"/>
  <c r="M16" i="1"/>
  <c r="M39" i="1"/>
  <c r="J39" i="1"/>
  <c r="G49" i="1"/>
  <c r="L11" i="1"/>
  <c r="J25" i="1"/>
  <c r="G25" i="1"/>
  <c r="D25" i="1"/>
  <c r="M12" i="1"/>
  <c r="M15" i="1"/>
  <c r="M17" i="1"/>
  <c r="M19" i="1"/>
  <c r="M20" i="1"/>
  <c r="G12" i="1"/>
  <c r="G39" i="1"/>
  <c r="I11" i="1"/>
  <c r="G18" i="1"/>
  <c r="G20" i="1"/>
  <c r="D17" i="1"/>
  <c r="M18" i="1"/>
  <c r="M49" i="1"/>
  <c r="N11" i="1"/>
  <c r="O11" i="1"/>
  <c r="M13" i="1"/>
  <c r="M14" i="1"/>
  <c r="J21" i="1"/>
  <c r="K11" i="1"/>
  <c r="G14" i="1"/>
  <c r="D18" i="1"/>
  <c r="D39" i="1"/>
  <c r="J12" i="1"/>
  <c r="G13" i="1"/>
  <c r="J14" i="1"/>
  <c r="G15" i="1"/>
  <c r="J16" i="1"/>
  <c r="G17" i="1"/>
  <c r="J18" i="1"/>
  <c r="G19" i="1"/>
  <c r="J20" i="1"/>
  <c r="G21" i="1"/>
  <c r="F11" i="1"/>
  <c r="M11" i="1" l="1"/>
  <c r="J11" i="1"/>
  <c r="G11" i="1"/>
</calcChain>
</file>

<file path=xl/sharedStrings.xml><?xml version="1.0" encoding="utf-8"?>
<sst xmlns="http://schemas.openxmlformats.org/spreadsheetml/2006/main" count="131" uniqueCount="31">
  <si>
    <t>Cuadro 2. CAMAS, MÉDICOS, ODONTÓLOGOS Y ENFERMEROS EN LA REPÚBLICA, POR ÁREA, SEGÚN PROVINCIA,</t>
  </si>
  <si>
    <t xml:space="preserve">Años, provincia, comarca indígena e institución                                                </t>
  </si>
  <si>
    <t xml:space="preserve">Camas (1) </t>
  </si>
  <si>
    <t>Médicos</t>
  </si>
  <si>
    <t>Odontólogos</t>
  </si>
  <si>
    <t>Enfermeros</t>
  </si>
  <si>
    <t xml:space="preserve">Total </t>
  </si>
  <si>
    <t xml:space="preserve">Urbana </t>
  </si>
  <si>
    <t>Rural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</si>
  <si>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</si>
  <si>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</si>
  <si>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</si>
  <si>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</si>
  <si>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</si>
  <si>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</si>
  <si>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</si>
  <si>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</si>
  <si>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</si>
  <si>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</si>
  <si>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Comarca Kuna Yala</t>
  </si>
  <si>
    <t>-</t>
  </si>
  <si>
    <t>Comarca Emberá</t>
  </si>
  <si>
    <t>Comarca Ngäbe Buglé</t>
  </si>
  <si>
    <t>Ministerio de Salud</t>
  </si>
  <si>
    <t>Caja de Seguro Social</t>
  </si>
  <si>
    <t>Otras (2)</t>
  </si>
  <si>
    <t>(1) Incluye cunas.</t>
  </si>
  <si>
    <t>(2) Incluye la Universidad de Panamá, el Instituto Panameño de Habilitación Especial (IPHE), instalaciones de salud particulares y otras.</t>
  </si>
  <si>
    <t>- Cantidad nula o cero.</t>
  </si>
  <si>
    <t>Fuente: Los datos publicados corresponden a la información recopilada en las instalaciones de salud de la República.</t>
  </si>
  <si>
    <t xml:space="preserve"> COMARCA INDÍGENA E INSTITUCIÓN: AÑOS 2021-24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</si>
</sst>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;&quot;-&quot;;&quot;-&quot;"/>
  </numFmts>
  <fonts count="7" x14ac:knownFonts="1">
    <font>
      <sz val="12"/>
      <name val="Courie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1" fillId="0" borderId="0" xfId="0" applyFont="1"/>
    <xf numFmtId="3" fontId="4" fillId="0" borderId="4" xfId="0" applyNumberFormat="1" applyFont="1" applyFill="1" applyBorder="1"/>
    <xf numFmtId="3" fontId="2" fillId="0" borderId="4" xfId="0" applyNumberFormat="1" applyFont="1" applyFill="1" applyBorder="1"/>
    <xf numFmtId="3" fontId="2" fillId="0" borderId="0" xfId="0" applyNumberFormat="1" applyFont="1" applyFill="1"/>
    <xf numFmtId="3" fontId="2" fillId="0" borderId="4" xfId="0" applyNumberFormat="1" applyFont="1" applyFill="1" applyBorder="1" applyAlignment="1">
      <alignment horizontal="right"/>
    </xf>
    <xf numFmtId="3" fontId="4" fillId="0" borderId="2" xfId="0" applyNumberFormat="1" applyFont="1" applyFill="1" applyBorder="1"/>
    <xf numFmtId="3" fontId="2" fillId="0" borderId="5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3" fontId="1" fillId="0" borderId="4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/>
    <xf numFmtId="0" fontId="0" fillId="0" borderId="0" xfId="0" applyFont="1" applyFill="1" applyAlignment="1">
      <alignment horizontal="right"/>
    </xf>
    <xf numFmtId="3" fontId="2" fillId="0" borderId="2" xfId="0" applyNumberFormat="1" applyFont="1" applyFill="1" applyBorder="1" applyAlignment="1" applyProtection="1">
      <alignment horizontal="left"/>
    </xf>
    <xf numFmtId="3" fontId="1" fillId="0" borderId="4" xfId="0" applyNumberFormat="1" applyFont="1" applyFill="1" applyBorder="1"/>
    <xf numFmtId="3" fontId="2" fillId="0" borderId="0" xfId="0" applyNumberFormat="1" applyFont="1" applyFill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2" xfId="0" applyFont="1" applyFill="1" applyBorder="1" applyAlignment="1" applyProtection="1">
      <alignment horizontal="left"/>
    </xf>
    <xf numFmtId="3" fontId="3" fillId="0" borderId="2" xfId="0" applyNumberFormat="1" applyFont="1" applyFill="1" applyBorder="1" applyAlignment="1"/>
    <xf numFmtId="3" fontId="1" fillId="0" borderId="2" xfId="0" applyNumberFormat="1" applyFont="1" applyFill="1" applyBorder="1"/>
    <xf numFmtId="3" fontId="1" fillId="0" borderId="4" xfId="0" applyNumberFormat="1" applyFont="1" applyBorder="1"/>
    <xf numFmtId="3" fontId="1" fillId="0" borderId="5" xfId="0" applyNumberFormat="1" applyFont="1" applyBorder="1"/>
    <xf numFmtId="164" fontId="1" fillId="0" borderId="0" xfId="0" applyNumberFormat="1" applyFont="1"/>
    <xf numFmtId="3" fontId="5" fillId="0" borderId="4" xfId="0" applyNumberFormat="1" applyFont="1" applyFill="1" applyBorder="1" applyAlignment="1">
      <alignment horizontal="right"/>
    </xf>
    <xf numFmtId="3" fontId="2" fillId="0" borderId="4" xfId="0" applyNumberFormat="1" applyFont="1" applyBorder="1"/>
    <xf numFmtId="3" fontId="2" fillId="0" borderId="5" xfId="0" applyNumberFormat="1" applyFont="1" applyBorder="1"/>
    <xf numFmtId="0" fontId="0" fillId="0" borderId="0" xfId="0" applyFont="1" applyFill="1"/>
    <xf numFmtId="3" fontId="2" fillId="0" borderId="5" xfId="0" applyNumberFormat="1" applyFont="1" applyBorder="1" applyAlignment="1">
      <alignment horizontal="right"/>
    </xf>
    <xf numFmtId="3" fontId="5" fillId="0" borderId="4" xfId="0" applyNumberFormat="1" applyFont="1" applyBorder="1"/>
    <xf numFmtId="3" fontId="5" fillId="0" borderId="2" xfId="0" applyNumberFormat="1" applyFont="1" applyBorder="1"/>
    <xf numFmtId="3" fontId="1" fillId="0" borderId="2" xfId="0" applyNumberFormat="1" applyFont="1" applyBorder="1"/>
    <xf numFmtId="3" fontId="3" fillId="0" borderId="0" xfId="0" applyNumberFormat="1" applyFont="1" applyFill="1" applyBorder="1" applyAlignment="1"/>
    <xf numFmtId="3" fontId="1" fillId="0" borderId="5" xfId="0" applyNumberFormat="1" applyFont="1" applyFill="1" applyBorder="1"/>
    <xf numFmtId="3" fontId="2" fillId="0" borderId="0" xfId="0" applyNumberFormat="1" applyFont="1" applyAlignment="1">
      <alignment horizontal="right"/>
    </xf>
    <xf numFmtId="3" fontId="2" fillId="0" borderId="3" xfId="0" applyNumberFormat="1" applyFont="1" applyBorder="1"/>
    <xf numFmtId="3" fontId="2" fillId="0" borderId="6" xfId="0" applyNumberFormat="1" applyFont="1" applyFill="1" applyBorder="1"/>
    <xf numFmtId="3" fontId="2" fillId="0" borderId="7" xfId="0" applyNumberFormat="1" applyFont="1" applyFill="1" applyBorder="1"/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2" borderId="0" xfId="0" applyFont="1" applyFill="1"/>
    <xf numFmtId="3" fontId="2" fillId="0" borderId="2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165" fontId="1" fillId="0" borderId="4" xfId="0" applyNumberFormat="1" applyFont="1" applyFill="1" applyBorder="1"/>
    <xf numFmtId="165" fontId="1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justify" wrapText="1"/>
    </xf>
    <xf numFmtId="0" fontId="1" fillId="0" borderId="0" xfId="0" applyFont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4"/>
  <sheetViews>
    <sheetView tabSelected="1" zoomScaleNormal="100" workbookViewId="0">
      <selection sqref="A1:O1"/>
    </sheetView>
  </sheetViews>
  <sheetFormatPr baseColWidth="10" defaultColWidth="11.77734375" defaultRowHeight="12.75" x14ac:dyDescent="0.2"/>
  <cols>
    <col min="1" max="2" width="1.44140625" style="2" customWidth="1"/>
    <col min="3" max="3" width="14" style="2" customWidth="1"/>
    <col min="4" max="6" width="6.33203125" style="48" customWidth="1"/>
    <col min="7" max="7" width="6.33203125" style="12" customWidth="1"/>
    <col min="8" max="15" width="6.33203125" style="2" customWidth="1"/>
    <col min="16" max="16" width="7.77734375" style="2" customWidth="1"/>
    <col min="17" max="17" width="8" style="2" customWidth="1"/>
    <col min="18" max="18" width="12" style="2" customWidth="1"/>
    <col min="19" max="27" width="5.44140625" style="2" customWidth="1"/>
    <col min="28" max="28" width="4" style="2" customWidth="1"/>
    <col min="29" max="29" width="5.44140625" style="2" customWidth="1"/>
    <col min="30" max="30" width="5" style="2" customWidth="1"/>
    <col min="31" max="31" width="3.88671875" style="2" customWidth="1"/>
    <col min="32" max="16384" width="11.77734375" style="2"/>
  </cols>
  <sheetData>
    <row r="1" spans="1:30" ht="17.10000000000000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30" ht="17.100000000000001" customHeight="1" x14ac:dyDescent="0.2">
      <c r="A2" s="61" t="s">
        <v>30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30" ht="12.2" customHeight="1" x14ac:dyDescent="0.2">
      <c r="A3" s="45"/>
      <c r="B3" s="4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0" s="4" customFormat="1" ht="24.95" customHeight="1" x14ac:dyDescent="0.2">
      <c r="A4" s="62" t="s">
        <v>1</v>
      </c>
      <c r="B4" s="62"/>
      <c r="C4" s="62"/>
      <c r="D4" s="62" t="s">
        <v>2</v>
      </c>
      <c r="E4" s="62"/>
      <c r="F4" s="62"/>
      <c r="G4" s="62" t="s">
        <v>3</v>
      </c>
      <c r="H4" s="62"/>
      <c r="I4" s="62"/>
      <c r="J4" s="62" t="s">
        <v>4</v>
      </c>
      <c r="K4" s="62"/>
      <c r="L4" s="62"/>
      <c r="M4" s="62" t="s">
        <v>5</v>
      </c>
      <c r="N4" s="62"/>
      <c r="O4" s="62"/>
    </row>
    <row r="5" spans="1:30" s="4" customFormat="1" ht="30" customHeight="1" x14ac:dyDescent="0.2">
      <c r="A5" s="62"/>
      <c r="B5" s="62"/>
      <c r="C5" s="62"/>
      <c r="D5" s="55" t="s">
        <v>6</v>
      </c>
      <c r="E5" s="55" t="s">
        <v>7</v>
      </c>
      <c r="F5" s="55" t="s">
        <v>8</v>
      </c>
      <c r="G5" s="55" t="s">
        <v>6</v>
      </c>
      <c r="H5" s="55" t="s">
        <v>7</v>
      </c>
      <c r="I5" s="55" t="s">
        <v>8</v>
      </c>
      <c r="J5" s="55" t="s">
        <v>6</v>
      </c>
      <c r="K5" s="55" t="s">
        <v>7</v>
      </c>
      <c r="L5" s="55" t="s">
        <v>8</v>
      </c>
      <c r="M5" s="55" t="s">
        <v>6</v>
      </c>
      <c r="N5" s="55" t="s">
        <v>7</v>
      </c>
      <c r="O5" s="55" t="s">
        <v>8</v>
      </c>
    </row>
    <row r="6" spans="1:30" ht="12.2" customHeight="1" x14ac:dyDescent="0.2">
      <c r="A6" s="45"/>
      <c r="B6" s="45"/>
      <c r="C6" s="50"/>
      <c r="D6" s="51"/>
      <c r="E6" s="52"/>
      <c r="F6" s="52"/>
      <c r="G6" s="51"/>
      <c r="H6" s="53"/>
      <c r="I6" s="53"/>
      <c r="J6" s="54"/>
      <c r="K6" s="53"/>
      <c r="L6" s="53"/>
      <c r="M6" s="54"/>
      <c r="N6" s="53"/>
      <c r="O6" s="53"/>
    </row>
    <row r="7" spans="1:30" ht="22.5" customHeight="1" x14ac:dyDescent="0.2">
      <c r="A7" s="63">
        <v>2021</v>
      </c>
      <c r="B7" s="63"/>
      <c r="C7" s="64"/>
      <c r="D7" s="5">
        <f>SUM(E7:F7)</f>
        <v>9478</v>
      </c>
      <c r="E7" s="6">
        <v>7589</v>
      </c>
      <c r="F7" s="7">
        <v>1889</v>
      </c>
      <c r="G7" s="5">
        <f>SUM(H7:I7)</f>
        <v>7546</v>
      </c>
      <c r="H7" s="8">
        <v>6499</v>
      </c>
      <c r="I7" s="8">
        <v>1047</v>
      </c>
      <c r="J7" s="5">
        <f>SUM(K7:L7)</f>
        <v>1252</v>
      </c>
      <c r="K7" s="8">
        <v>1066</v>
      </c>
      <c r="L7" s="8">
        <v>186</v>
      </c>
      <c r="M7" s="9">
        <f>SUM(N7:O7)</f>
        <v>7618</v>
      </c>
      <c r="N7" s="8">
        <v>6379</v>
      </c>
      <c r="O7" s="11">
        <v>1239</v>
      </c>
    </row>
    <row r="8" spans="1:30" ht="22.5" customHeight="1" x14ac:dyDescent="0.2">
      <c r="A8" s="63">
        <v>2022</v>
      </c>
      <c r="B8" s="63"/>
      <c r="C8" s="64"/>
      <c r="D8" s="5">
        <f>SUM(E8:F8)</f>
        <v>9098</v>
      </c>
      <c r="E8" s="6">
        <v>7366</v>
      </c>
      <c r="F8" s="7">
        <v>1732</v>
      </c>
      <c r="G8" s="5">
        <f t="shared" ref="G8:G10" si="0">SUM(H8:I8)</f>
        <v>7166</v>
      </c>
      <c r="H8" s="8">
        <v>6078</v>
      </c>
      <c r="I8" s="8">
        <v>1088</v>
      </c>
      <c r="J8" s="5">
        <f>SUM(K8:L8)</f>
        <v>1232</v>
      </c>
      <c r="K8" s="8">
        <v>1062</v>
      </c>
      <c r="L8" s="8">
        <v>170</v>
      </c>
      <c r="M8" s="9">
        <f>SUM(N8:O8)</f>
        <v>7489</v>
      </c>
      <c r="N8" s="8">
        <v>6145</v>
      </c>
      <c r="O8" s="11">
        <v>1344</v>
      </c>
      <c r="P8" s="12"/>
    </row>
    <row r="9" spans="1:30" ht="22.5" customHeight="1" x14ac:dyDescent="0.2">
      <c r="A9" s="63">
        <v>2023</v>
      </c>
      <c r="B9" s="63"/>
      <c r="C9" s="64"/>
      <c r="D9" s="5">
        <f>SUM(E9:F9)</f>
        <v>8712</v>
      </c>
      <c r="E9" s="6">
        <v>6928</v>
      </c>
      <c r="F9" s="7">
        <v>1784</v>
      </c>
      <c r="G9" s="5">
        <f t="shared" si="0"/>
        <v>7314</v>
      </c>
      <c r="H9" s="8">
        <v>6217</v>
      </c>
      <c r="I9" s="8">
        <v>1097</v>
      </c>
      <c r="J9" s="5">
        <f t="shared" ref="J9:J10" si="1">SUM(K9:L9)</f>
        <v>1232</v>
      </c>
      <c r="K9" s="8">
        <v>1046</v>
      </c>
      <c r="L9" s="8">
        <v>186</v>
      </c>
      <c r="M9" s="9">
        <f t="shared" ref="M9:M10" si="2">SUM(N9:O9)</f>
        <v>7853</v>
      </c>
      <c r="N9" s="8">
        <v>6446</v>
      </c>
      <c r="O9" s="11">
        <v>1407</v>
      </c>
      <c r="P9" s="12"/>
    </row>
    <row r="10" spans="1:30" ht="22.5" customHeight="1" x14ac:dyDescent="0.2">
      <c r="A10" s="63">
        <v>2024</v>
      </c>
      <c r="B10" s="63"/>
      <c r="C10" s="64"/>
      <c r="D10" s="5">
        <f t="shared" ref="D10" si="3">SUM(E10:F10)</f>
        <v>7983</v>
      </c>
      <c r="E10" s="6">
        <v>6133</v>
      </c>
      <c r="F10" s="6">
        <v>1850</v>
      </c>
      <c r="G10" s="9">
        <f t="shared" si="0"/>
        <v>7515</v>
      </c>
      <c r="H10" s="8">
        <v>6352</v>
      </c>
      <c r="I10" s="8">
        <v>1163</v>
      </c>
      <c r="J10" s="5">
        <f t="shared" si="1"/>
        <v>1239</v>
      </c>
      <c r="K10" s="8">
        <v>1037</v>
      </c>
      <c r="L10" s="49">
        <v>202</v>
      </c>
      <c r="M10" s="9">
        <f t="shared" si="2"/>
        <v>7727</v>
      </c>
      <c r="N10" s="8">
        <v>6352</v>
      </c>
      <c r="O10" s="11">
        <v>1375</v>
      </c>
      <c r="P10" s="12"/>
    </row>
    <row r="11" spans="1:30" s="4" customFormat="1" ht="24.95" customHeight="1" x14ac:dyDescent="0.2">
      <c r="A11" s="63">
        <v>2025</v>
      </c>
      <c r="B11" s="63"/>
      <c r="C11" s="64"/>
      <c r="D11" s="13">
        <f>SUM(D12:D24)</f>
        <v>8575</v>
      </c>
      <c r="E11" s="13">
        <f>SUM(E12:E24)</f>
        <v>6650</v>
      </c>
      <c r="F11" s="13">
        <f t="shared" ref="F11:O11" si="4">SUM(F12:F24)</f>
        <v>1925</v>
      </c>
      <c r="G11" s="14">
        <f t="shared" si="4"/>
        <v>8068</v>
      </c>
      <c r="H11" s="13">
        <f>SUM(H12:H24)</f>
        <v>6812</v>
      </c>
      <c r="I11" s="13">
        <f t="shared" si="4"/>
        <v>1256</v>
      </c>
      <c r="J11" s="13">
        <f t="shared" si="4"/>
        <v>1325</v>
      </c>
      <c r="K11" s="13">
        <f t="shared" si="4"/>
        <v>1118</v>
      </c>
      <c r="L11" s="14">
        <f t="shared" si="4"/>
        <v>207</v>
      </c>
      <c r="M11" s="13">
        <f t="shared" si="4"/>
        <v>7613</v>
      </c>
      <c r="N11" s="13">
        <f t="shared" si="4"/>
        <v>6090</v>
      </c>
      <c r="O11" s="15">
        <f t="shared" si="4"/>
        <v>1523</v>
      </c>
      <c r="P11" s="16"/>
      <c r="R11" s="17"/>
    </row>
    <row r="12" spans="1:30" ht="18.95" customHeight="1" x14ac:dyDescent="0.2">
      <c r="B12" s="18" t="s">
        <v>9</v>
      </c>
      <c r="C12" s="18"/>
      <c r="D12" s="19">
        <f>SUM(E12:F12)</f>
        <v>360</v>
      </c>
      <c r="E12" s="8">
        <f t="shared" ref="E12:F15" si="5">SUM(E26,E40,E50)</f>
        <v>252</v>
      </c>
      <c r="F12" s="8">
        <f t="shared" si="5"/>
        <v>108</v>
      </c>
      <c r="G12" s="13">
        <f>SUM(H12:I12)</f>
        <v>201</v>
      </c>
      <c r="H12" s="8">
        <f t="shared" ref="H12:I15" si="6">SUM(H26,H40,H50)</f>
        <v>131</v>
      </c>
      <c r="I12" s="8">
        <f t="shared" si="6"/>
        <v>70</v>
      </c>
      <c r="J12" s="13">
        <f>SUM(K12:L12)</f>
        <v>38</v>
      </c>
      <c r="K12" s="8">
        <f t="shared" ref="K12:L15" si="7">SUM(K26,K40,K50)</f>
        <v>25</v>
      </c>
      <c r="L12" s="20">
        <f t="shared" si="7"/>
        <v>13</v>
      </c>
      <c r="M12" s="13">
        <f>SUM(N12:O12)</f>
        <v>262</v>
      </c>
      <c r="N12" s="8">
        <f t="shared" ref="N12:O15" si="8">SUM(N26,N40,N50)</f>
        <v>188</v>
      </c>
      <c r="O12" s="20">
        <f t="shared" si="8"/>
        <v>74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ht="18.95" customHeight="1" x14ac:dyDescent="0.2">
      <c r="B13" s="18" t="s">
        <v>10</v>
      </c>
      <c r="C13" s="18"/>
      <c r="D13" s="19">
        <f>SUM(E13:F13)</f>
        <v>304</v>
      </c>
      <c r="E13" s="8">
        <f t="shared" si="5"/>
        <v>269</v>
      </c>
      <c r="F13" s="8">
        <f t="shared" si="5"/>
        <v>35</v>
      </c>
      <c r="G13" s="13">
        <f t="shared" ref="G13:G24" si="9">SUM(H13:I13)</f>
        <v>247</v>
      </c>
      <c r="H13" s="8">
        <f t="shared" si="6"/>
        <v>207</v>
      </c>
      <c r="I13" s="8">
        <f t="shared" si="6"/>
        <v>40</v>
      </c>
      <c r="J13" s="13">
        <f t="shared" ref="J13:J24" si="10">SUM(K13:L13)</f>
        <v>66</v>
      </c>
      <c r="K13" s="8">
        <f t="shared" si="7"/>
        <v>45</v>
      </c>
      <c r="L13" s="20">
        <f t="shared" si="7"/>
        <v>21</v>
      </c>
      <c r="M13" s="13">
        <f>SUM(N13:O13)</f>
        <v>259</v>
      </c>
      <c r="N13" s="8">
        <f t="shared" si="8"/>
        <v>211</v>
      </c>
      <c r="O13" s="20">
        <f t="shared" si="8"/>
        <v>48</v>
      </c>
      <c r="R13" s="17"/>
    </row>
    <row r="14" spans="1:30" ht="18.95" customHeight="1" x14ac:dyDescent="0.2">
      <c r="B14" s="18" t="s">
        <v>11</v>
      </c>
      <c r="C14" s="18"/>
      <c r="D14" s="19">
        <f t="shared" ref="D14:D23" si="11">SUM(E14:F14)</f>
        <v>375</v>
      </c>
      <c r="E14" s="8">
        <f t="shared" si="5"/>
        <v>330</v>
      </c>
      <c r="F14" s="8">
        <f t="shared" si="5"/>
        <v>45</v>
      </c>
      <c r="G14" s="13">
        <f t="shared" si="9"/>
        <v>409</v>
      </c>
      <c r="H14" s="8">
        <f t="shared" si="6"/>
        <v>342</v>
      </c>
      <c r="I14" s="8">
        <f t="shared" si="6"/>
        <v>67</v>
      </c>
      <c r="J14" s="13">
        <f t="shared" si="10"/>
        <v>76</v>
      </c>
      <c r="K14" s="8">
        <f t="shared" si="7"/>
        <v>46</v>
      </c>
      <c r="L14" s="20">
        <f t="shared" si="7"/>
        <v>30</v>
      </c>
      <c r="M14" s="13">
        <f>SUM(N14:O14)</f>
        <v>384</v>
      </c>
      <c r="N14" s="8">
        <f t="shared" si="8"/>
        <v>299</v>
      </c>
      <c r="O14" s="20">
        <f t="shared" si="8"/>
        <v>85</v>
      </c>
      <c r="R14" s="17"/>
    </row>
    <row r="15" spans="1:30" ht="18.95" customHeight="1" x14ac:dyDescent="0.2">
      <c r="B15" s="18" t="s">
        <v>12</v>
      </c>
      <c r="C15" s="18"/>
      <c r="D15" s="19">
        <f t="shared" si="11"/>
        <v>1659</v>
      </c>
      <c r="E15" s="8">
        <f t="shared" si="5"/>
        <v>291</v>
      </c>
      <c r="F15" s="8">
        <f t="shared" si="5"/>
        <v>1368</v>
      </c>
      <c r="G15" s="13">
        <f t="shared" si="9"/>
        <v>1125</v>
      </c>
      <c r="H15" s="8">
        <f t="shared" si="6"/>
        <v>338</v>
      </c>
      <c r="I15" s="8">
        <f t="shared" si="6"/>
        <v>787</v>
      </c>
      <c r="J15" s="13">
        <f t="shared" si="10"/>
        <v>103</v>
      </c>
      <c r="K15" s="8">
        <f t="shared" si="7"/>
        <v>71</v>
      </c>
      <c r="L15" s="20">
        <f t="shared" si="7"/>
        <v>32</v>
      </c>
      <c r="M15" s="13">
        <f t="shared" ref="M15:M24" si="12">SUM(N15:O15)</f>
        <v>1292</v>
      </c>
      <c r="N15" s="8">
        <f t="shared" si="8"/>
        <v>284</v>
      </c>
      <c r="O15" s="20">
        <f t="shared" si="8"/>
        <v>1008</v>
      </c>
      <c r="R15" s="17"/>
    </row>
    <row r="16" spans="1:30" ht="18.95" customHeight="1" x14ac:dyDescent="0.2">
      <c r="B16" s="18" t="s">
        <v>13</v>
      </c>
      <c r="C16" s="18"/>
      <c r="D16" s="19">
        <f t="shared" si="11"/>
        <v>160</v>
      </c>
      <c r="E16" s="8">
        <f>SUM(E30)</f>
        <v>33</v>
      </c>
      <c r="F16" s="8">
        <f>SUM(F30)</f>
        <v>127</v>
      </c>
      <c r="G16" s="13">
        <f t="shared" si="9"/>
        <v>47</v>
      </c>
      <c r="H16" s="8">
        <f>SUM(H30)</f>
        <v>6</v>
      </c>
      <c r="I16" s="8">
        <f>SUM(I30)</f>
        <v>41</v>
      </c>
      <c r="J16" s="13">
        <f t="shared" si="10"/>
        <v>11</v>
      </c>
      <c r="K16" s="8">
        <f>SUM(K30)</f>
        <v>1</v>
      </c>
      <c r="L16" s="20">
        <f>SUM(L30)</f>
        <v>10</v>
      </c>
      <c r="M16" s="13">
        <f t="shared" si="12"/>
        <v>53</v>
      </c>
      <c r="N16" s="8">
        <f>SUM(N30)</f>
        <v>7</v>
      </c>
      <c r="O16" s="20">
        <f>SUM(O30)</f>
        <v>46</v>
      </c>
      <c r="R16" s="17"/>
    </row>
    <row r="17" spans="1:19" ht="18.95" customHeight="1" x14ac:dyDescent="0.2">
      <c r="B17" s="18" t="s">
        <v>14</v>
      </c>
      <c r="C17" s="18"/>
      <c r="D17" s="19">
        <f t="shared" si="11"/>
        <v>479</v>
      </c>
      <c r="E17" s="8">
        <f t="shared" ref="E17:F21" si="13">SUM(E31,E44,E54)</f>
        <v>459</v>
      </c>
      <c r="F17" s="8">
        <f t="shared" si="13"/>
        <v>20</v>
      </c>
      <c r="G17" s="13">
        <f t="shared" si="9"/>
        <v>345</v>
      </c>
      <c r="H17" s="8">
        <f t="shared" ref="H17:I21" si="14">SUM(H31,H44,H54)</f>
        <v>316</v>
      </c>
      <c r="I17" s="8">
        <f t="shared" si="14"/>
        <v>29</v>
      </c>
      <c r="J17" s="13">
        <f t="shared" si="10"/>
        <v>78</v>
      </c>
      <c r="K17" s="8">
        <f t="shared" ref="K17:L21" si="15">SUM(K31,K44,K54)</f>
        <v>64</v>
      </c>
      <c r="L17" s="20">
        <f t="shared" si="15"/>
        <v>14</v>
      </c>
      <c r="M17" s="13">
        <f t="shared" si="12"/>
        <v>658</v>
      </c>
      <c r="N17" s="8">
        <f t="shared" ref="N17:O21" si="16">SUM(N31,N44,N54)</f>
        <v>620</v>
      </c>
      <c r="O17" s="20">
        <f t="shared" si="16"/>
        <v>38</v>
      </c>
      <c r="R17" s="17"/>
    </row>
    <row r="18" spans="1:19" ht="18.95" customHeight="1" x14ac:dyDescent="0.2">
      <c r="B18" s="18" t="s">
        <v>15</v>
      </c>
      <c r="C18" s="18"/>
      <c r="D18" s="19">
        <f t="shared" si="11"/>
        <v>370</v>
      </c>
      <c r="E18" s="8">
        <f t="shared" si="13"/>
        <v>338</v>
      </c>
      <c r="F18" s="8">
        <f t="shared" si="13"/>
        <v>32</v>
      </c>
      <c r="G18" s="13">
        <f t="shared" si="9"/>
        <v>246</v>
      </c>
      <c r="H18" s="8">
        <f t="shared" si="14"/>
        <v>205</v>
      </c>
      <c r="I18" s="8">
        <f t="shared" si="14"/>
        <v>41</v>
      </c>
      <c r="J18" s="13">
        <f t="shared" si="10"/>
        <v>55</v>
      </c>
      <c r="K18" s="8">
        <f t="shared" si="15"/>
        <v>38</v>
      </c>
      <c r="L18" s="20">
        <f t="shared" si="15"/>
        <v>17</v>
      </c>
      <c r="M18" s="13">
        <f t="shared" si="12"/>
        <v>354</v>
      </c>
      <c r="N18" s="8">
        <f t="shared" si="16"/>
        <v>306</v>
      </c>
      <c r="O18" s="20">
        <f t="shared" si="16"/>
        <v>48</v>
      </c>
      <c r="R18" s="17"/>
    </row>
    <row r="19" spans="1:19" ht="18.95" customHeight="1" x14ac:dyDescent="0.2">
      <c r="B19" s="18" t="s">
        <v>16</v>
      </c>
      <c r="C19" s="18"/>
      <c r="D19" s="19">
        <f t="shared" si="11"/>
        <v>4132</v>
      </c>
      <c r="E19" s="8">
        <f t="shared" si="13"/>
        <v>4119</v>
      </c>
      <c r="F19" s="8">
        <f t="shared" si="13"/>
        <v>13</v>
      </c>
      <c r="G19" s="13">
        <f t="shared" si="9"/>
        <v>4371</v>
      </c>
      <c r="H19" s="8">
        <f t="shared" si="14"/>
        <v>4344</v>
      </c>
      <c r="I19" s="8">
        <f t="shared" si="14"/>
        <v>27</v>
      </c>
      <c r="J19" s="13">
        <f>SUM(K19:L19)</f>
        <v>622</v>
      </c>
      <c r="K19" s="8">
        <f t="shared" si="15"/>
        <v>613</v>
      </c>
      <c r="L19" s="20">
        <f t="shared" si="15"/>
        <v>9</v>
      </c>
      <c r="M19" s="13">
        <f>SUM(N19:O19)</f>
        <v>3118</v>
      </c>
      <c r="N19" s="8">
        <f t="shared" si="16"/>
        <v>3093</v>
      </c>
      <c r="O19" s="20">
        <f t="shared" si="16"/>
        <v>25</v>
      </c>
      <c r="R19" s="17"/>
    </row>
    <row r="20" spans="1:19" ht="18.95" customHeight="1" x14ac:dyDescent="0.2">
      <c r="B20" s="18" t="s">
        <v>17</v>
      </c>
      <c r="C20" s="18"/>
      <c r="D20" s="19">
        <f t="shared" si="11"/>
        <v>107</v>
      </c>
      <c r="E20" s="8">
        <f t="shared" si="13"/>
        <v>86</v>
      </c>
      <c r="F20" s="8">
        <f t="shared" si="13"/>
        <v>21</v>
      </c>
      <c r="G20" s="13">
        <f t="shared" si="9"/>
        <v>564</v>
      </c>
      <c r="H20" s="8">
        <f t="shared" si="14"/>
        <v>515</v>
      </c>
      <c r="I20" s="8">
        <f t="shared" si="14"/>
        <v>49</v>
      </c>
      <c r="J20" s="13">
        <f t="shared" si="10"/>
        <v>163</v>
      </c>
      <c r="K20" s="8">
        <f t="shared" si="15"/>
        <v>143</v>
      </c>
      <c r="L20" s="20">
        <f t="shared" si="15"/>
        <v>20</v>
      </c>
      <c r="M20" s="13">
        <f t="shared" si="12"/>
        <v>459</v>
      </c>
      <c r="N20" s="8">
        <f t="shared" si="16"/>
        <v>426</v>
      </c>
      <c r="O20" s="20">
        <f t="shared" si="16"/>
        <v>33</v>
      </c>
      <c r="R20" s="17"/>
    </row>
    <row r="21" spans="1:19" ht="18.95" customHeight="1" x14ac:dyDescent="0.2">
      <c r="B21" s="18" t="s">
        <v>18</v>
      </c>
      <c r="C21" s="18"/>
      <c r="D21" s="19">
        <f t="shared" si="11"/>
        <v>513</v>
      </c>
      <c r="E21" s="8">
        <f t="shared" si="13"/>
        <v>473</v>
      </c>
      <c r="F21" s="8">
        <f t="shared" si="13"/>
        <v>40</v>
      </c>
      <c r="G21" s="13">
        <f t="shared" si="9"/>
        <v>449</v>
      </c>
      <c r="H21" s="8">
        <f t="shared" si="14"/>
        <v>408</v>
      </c>
      <c r="I21" s="8">
        <f t="shared" si="14"/>
        <v>41</v>
      </c>
      <c r="J21" s="13">
        <f t="shared" si="10"/>
        <v>99</v>
      </c>
      <c r="K21" s="8">
        <f t="shared" si="15"/>
        <v>72</v>
      </c>
      <c r="L21" s="20">
        <f t="shared" si="15"/>
        <v>27</v>
      </c>
      <c r="M21" s="13">
        <f t="shared" si="12"/>
        <v>716</v>
      </c>
      <c r="N21" s="8">
        <f t="shared" si="16"/>
        <v>656</v>
      </c>
      <c r="O21" s="20">
        <f t="shared" si="16"/>
        <v>60</v>
      </c>
      <c r="R21" s="17"/>
    </row>
    <row r="22" spans="1:19" ht="18.95" customHeight="1" x14ac:dyDescent="0.2">
      <c r="B22" s="18" t="s">
        <v>19</v>
      </c>
      <c r="C22" s="18"/>
      <c r="D22" s="19">
        <f t="shared" si="11"/>
        <v>54</v>
      </c>
      <c r="E22" s="21" t="s">
        <v>20</v>
      </c>
      <c r="F22" s="21">
        <f>SUM(F36,)</f>
        <v>54</v>
      </c>
      <c r="G22" s="13">
        <f t="shared" si="9"/>
        <v>22</v>
      </c>
      <c r="H22" s="21" t="s">
        <v>20</v>
      </c>
      <c r="I22" s="20">
        <f>SUM(I36,)</f>
        <v>22</v>
      </c>
      <c r="J22" s="13">
        <f t="shared" si="10"/>
        <v>4</v>
      </c>
      <c r="K22" s="21" t="s">
        <v>20</v>
      </c>
      <c r="L22" s="20">
        <f>SUM(L36,)</f>
        <v>4</v>
      </c>
      <c r="M22" s="13">
        <f t="shared" si="12"/>
        <v>19</v>
      </c>
      <c r="N22" s="21" t="s">
        <v>20</v>
      </c>
      <c r="O22" s="10">
        <f>SUM(O36,)</f>
        <v>19</v>
      </c>
      <c r="R22" s="17"/>
    </row>
    <row r="23" spans="1:19" ht="18.95" customHeight="1" x14ac:dyDescent="0.2">
      <c r="B23" s="22" t="s">
        <v>21</v>
      </c>
      <c r="C23" s="22"/>
      <c r="D23" s="58">
        <f t="shared" si="11"/>
        <v>0</v>
      </c>
      <c r="E23" s="21" t="s">
        <v>20</v>
      </c>
      <c r="F23" s="21" t="s">
        <v>20</v>
      </c>
      <c r="G23" s="13">
        <f t="shared" si="9"/>
        <v>2</v>
      </c>
      <c r="H23" s="21" t="s">
        <v>20</v>
      </c>
      <c r="I23" s="20">
        <f>SUM(I37,)</f>
        <v>2</v>
      </c>
      <c r="J23" s="59">
        <f t="shared" si="10"/>
        <v>0</v>
      </c>
      <c r="K23" s="21" t="s">
        <v>20</v>
      </c>
      <c r="L23" s="21" t="s">
        <v>20</v>
      </c>
      <c r="M23" s="59">
        <f t="shared" si="12"/>
        <v>0</v>
      </c>
      <c r="N23" s="21" t="s">
        <v>20</v>
      </c>
      <c r="O23" s="10" t="s">
        <v>20</v>
      </c>
      <c r="R23" s="17"/>
    </row>
    <row r="24" spans="1:19" ht="18.95" customHeight="1" x14ac:dyDescent="0.2">
      <c r="B24" s="18" t="s">
        <v>22</v>
      </c>
      <c r="C24" s="18"/>
      <c r="D24" s="19">
        <f>SUM(E24:F24)</f>
        <v>62</v>
      </c>
      <c r="E24" s="21" t="s">
        <v>20</v>
      </c>
      <c r="F24" s="21">
        <f>SUM(F38,)</f>
        <v>62</v>
      </c>
      <c r="G24" s="13">
        <f t="shared" si="9"/>
        <v>40</v>
      </c>
      <c r="H24" s="21" t="s">
        <v>20</v>
      </c>
      <c r="I24" s="20">
        <f>SUM(I38,)</f>
        <v>40</v>
      </c>
      <c r="J24" s="13">
        <f t="shared" si="10"/>
        <v>10</v>
      </c>
      <c r="K24" s="21" t="s">
        <v>20</v>
      </c>
      <c r="L24" s="20">
        <f>SUM(L38,)</f>
        <v>10</v>
      </c>
      <c r="M24" s="13">
        <f t="shared" si="12"/>
        <v>39</v>
      </c>
      <c r="N24" s="21" t="s">
        <v>20</v>
      </c>
      <c r="O24" s="10">
        <f>SUM(O38,)</f>
        <v>39</v>
      </c>
    </row>
    <row r="25" spans="1:19" s="4" customFormat="1" ht="30" customHeight="1" x14ac:dyDescent="0.2">
      <c r="A25" s="23" t="s">
        <v>23</v>
      </c>
      <c r="B25" s="23"/>
      <c r="C25" s="23"/>
      <c r="D25" s="19">
        <f t="shared" ref="D25:N25" si="17">SUM(D26:D38)</f>
        <v>4135</v>
      </c>
      <c r="E25" s="19">
        <f>SUM(E26:E38)</f>
        <v>2811</v>
      </c>
      <c r="F25" s="19">
        <f>SUM(F26:F38)</f>
        <v>1324</v>
      </c>
      <c r="G25" s="19">
        <f>SUM(G26:G38)</f>
        <v>2873</v>
      </c>
      <c r="H25" s="19">
        <f>SUM(H26:H38)</f>
        <v>2176</v>
      </c>
      <c r="I25" s="19">
        <f t="shared" si="17"/>
        <v>697</v>
      </c>
      <c r="J25" s="19">
        <f>SUM(J26:J38)</f>
        <v>577</v>
      </c>
      <c r="K25" s="19">
        <f t="shared" si="17"/>
        <v>427</v>
      </c>
      <c r="L25" s="24">
        <f t="shared" si="17"/>
        <v>150</v>
      </c>
      <c r="M25" s="19">
        <f>SUM(M26:M38)</f>
        <v>3902</v>
      </c>
      <c r="N25" s="25">
        <f t="shared" si="17"/>
        <v>2838</v>
      </c>
      <c r="O25" s="26">
        <f>SUM(O26:O38)</f>
        <v>1064</v>
      </c>
      <c r="P25" s="27"/>
      <c r="Q25" s="27"/>
      <c r="R25" s="27"/>
    </row>
    <row r="26" spans="1:19" ht="18.95" customHeight="1" x14ac:dyDescent="0.2">
      <c r="B26" s="18" t="s">
        <v>9</v>
      </c>
      <c r="C26" s="18"/>
      <c r="D26" s="19">
        <f>SUM(E26:F26)</f>
        <v>74</v>
      </c>
      <c r="E26" s="21">
        <v>1</v>
      </c>
      <c r="F26" s="21">
        <v>73</v>
      </c>
      <c r="G26" s="28">
        <f>SUM(H26:I26)</f>
        <v>53</v>
      </c>
      <c r="H26" s="21">
        <v>8</v>
      </c>
      <c r="I26" s="21">
        <v>45</v>
      </c>
      <c r="J26" s="13">
        <f>SUM(K26:L26)</f>
        <v>14</v>
      </c>
      <c r="K26" s="8">
        <v>5</v>
      </c>
      <c r="L26" s="20">
        <v>9</v>
      </c>
      <c r="M26" s="13">
        <f>SUM(N26:O26)</f>
        <v>67</v>
      </c>
      <c r="N26" s="29">
        <v>16</v>
      </c>
      <c r="O26" s="30">
        <v>51</v>
      </c>
      <c r="P26" s="27"/>
      <c r="Q26" s="27"/>
      <c r="R26" s="27"/>
      <c r="S26" s="31"/>
    </row>
    <row r="27" spans="1:19" ht="18.95" customHeight="1" x14ac:dyDescent="0.2">
      <c r="B27" s="18" t="s">
        <v>10</v>
      </c>
      <c r="C27" s="18"/>
      <c r="D27" s="19">
        <f t="shared" ref="D27:D38" si="18">SUM(E27:F27)</f>
        <v>297</v>
      </c>
      <c r="E27" s="21">
        <v>262</v>
      </c>
      <c r="F27" s="21">
        <v>35</v>
      </c>
      <c r="G27" s="28">
        <f t="shared" ref="G27:G38" si="19">SUM(H27:I27)</f>
        <v>181</v>
      </c>
      <c r="H27" s="21">
        <v>151</v>
      </c>
      <c r="I27" s="21">
        <v>30</v>
      </c>
      <c r="J27" s="13">
        <f t="shared" ref="J27:J38" si="20">SUM(K27:L27)</f>
        <v>42</v>
      </c>
      <c r="K27" s="8">
        <v>25</v>
      </c>
      <c r="L27" s="20">
        <v>17</v>
      </c>
      <c r="M27" s="13">
        <f t="shared" ref="M27:M38" si="21">SUM(N27:O27)</f>
        <v>245</v>
      </c>
      <c r="N27" s="29">
        <v>198</v>
      </c>
      <c r="O27" s="30">
        <v>47</v>
      </c>
      <c r="P27" s="27"/>
      <c r="Q27" s="27"/>
      <c r="R27" s="27"/>
      <c r="S27" s="31"/>
    </row>
    <row r="28" spans="1:19" ht="18.95" customHeight="1" x14ac:dyDescent="0.2">
      <c r="B28" s="18" t="s">
        <v>11</v>
      </c>
      <c r="C28" s="18"/>
      <c r="D28" s="19">
        <f t="shared" si="18"/>
        <v>16</v>
      </c>
      <c r="E28" s="21" t="s">
        <v>20</v>
      </c>
      <c r="F28" s="21">
        <v>16</v>
      </c>
      <c r="G28" s="28">
        <f t="shared" si="19"/>
        <v>81</v>
      </c>
      <c r="H28" s="21">
        <v>53</v>
      </c>
      <c r="I28" s="21">
        <v>28</v>
      </c>
      <c r="J28" s="13">
        <f t="shared" si="20"/>
        <v>32</v>
      </c>
      <c r="K28" s="8">
        <v>18</v>
      </c>
      <c r="L28" s="20">
        <v>14</v>
      </c>
      <c r="M28" s="13">
        <f t="shared" si="21"/>
        <v>118</v>
      </c>
      <c r="N28" s="29">
        <v>63</v>
      </c>
      <c r="O28" s="30">
        <v>55</v>
      </c>
      <c r="Q28" s="31"/>
      <c r="R28" s="31"/>
      <c r="S28" s="31"/>
    </row>
    <row r="29" spans="1:19" ht="18.95" customHeight="1" x14ac:dyDescent="0.2">
      <c r="B29" s="18" t="s">
        <v>12</v>
      </c>
      <c r="C29" s="18"/>
      <c r="D29" s="19">
        <f t="shared" si="18"/>
        <v>928</v>
      </c>
      <c r="E29" s="21">
        <v>87</v>
      </c>
      <c r="F29" s="21">
        <v>841</v>
      </c>
      <c r="G29" s="28">
        <f t="shared" si="19"/>
        <v>479</v>
      </c>
      <c r="H29" s="21">
        <v>119</v>
      </c>
      <c r="I29" s="21">
        <v>360</v>
      </c>
      <c r="J29" s="13">
        <f t="shared" si="20"/>
        <v>60</v>
      </c>
      <c r="K29" s="8">
        <v>34</v>
      </c>
      <c r="L29" s="20">
        <v>26</v>
      </c>
      <c r="M29" s="13">
        <f t="shared" si="21"/>
        <v>758</v>
      </c>
      <c r="N29" s="29">
        <v>128</v>
      </c>
      <c r="O29" s="30">
        <v>630</v>
      </c>
      <c r="Q29" s="17"/>
      <c r="R29" s="17"/>
      <c r="S29" s="17"/>
    </row>
    <row r="30" spans="1:19" ht="18.95" customHeight="1" x14ac:dyDescent="0.2">
      <c r="B30" s="18" t="s">
        <v>13</v>
      </c>
      <c r="C30" s="18"/>
      <c r="D30" s="19">
        <f t="shared" si="18"/>
        <v>160</v>
      </c>
      <c r="E30" s="21">
        <v>33</v>
      </c>
      <c r="F30" s="21">
        <v>127</v>
      </c>
      <c r="G30" s="28">
        <f t="shared" si="19"/>
        <v>47</v>
      </c>
      <c r="H30" s="21">
        <v>6</v>
      </c>
      <c r="I30" s="21">
        <v>41</v>
      </c>
      <c r="J30" s="13">
        <f t="shared" si="20"/>
        <v>11</v>
      </c>
      <c r="K30" s="8">
        <v>1</v>
      </c>
      <c r="L30" s="20">
        <v>10</v>
      </c>
      <c r="M30" s="13">
        <f t="shared" si="21"/>
        <v>53</v>
      </c>
      <c r="N30" s="29">
        <v>7</v>
      </c>
      <c r="O30" s="30">
        <v>46</v>
      </c>
      <c r="Q30" s="17"/>
      <c r="R30" s="17"/>
      <c r="S30" s="17"/>
    </row>
    <row r="31" spans="1:19" ht="18.95" customHeight="1" x14ac:dyDescent="0.2">
      <c r="B31" s="18" t="s">
        <v>14</v>
      </c>
      <c r="C31" s="18"/>
      <c r="D31" s="19">
        <f t="shared" si="18"/>
        <v>253</v>
      </c>
      <c r="E31" s="21">
        <v>233</v>
      </c>
      <c r="F31" s="21">
        <v>20</v>
      </c>
      <c r="G31" s="28">
        <f t="shared" si="19"/>
        <v>129</v>
      </c>
      <c r="H31" s="21">
        <v>107</v>
      </c>
      <c r="I31" s="21">
        <v>22</v>
      </c>
      <c r="J31" s="13">
        <f t="shared" si="20"/>
        <v>33</v>
      </c>
      <c r="K31" s="8">
        <v>23</v>
      </c>
      <c r="L31" s="20">
        <v>10</v>
      </c>
      <c r="M31" s="13">
        <f t="shared" si="21"/>
        <v>295</v>
      </c>
      <c r="N31" s="29">
        <v>263</v>
      </c>
      <c r="O31" s="30">
        <v>32</v>
      </c>
      <c r="Q31" s="17"/>
      <c r="R31" s="17"/>
      <c r="S31" s="17"/>
    </row>
    <row r="32" spans="1:19" ht="18.95" customHeight="1" x14ac:dyDescent="0.2">
      <c r="B32" s="18" t="s">
        <v>15</v>
      </c>
      <c r="C32" s="18"/>
      <c r="D32" s="19">
        <f t="shared" si="18"/>
        <v>365</v>
      </c>
      <c r="E32" s="21">
        <v>333</v>
      </c>
      <c r="F32" s="21">
        <v>32</v>
      </c>
      <c r="G32" s="28">
        <f t="shared" si="19"/>
        <v>165</v>
      </c>
      <c r="H32" s="21">
        <v>127</v>
      </c>
      <c r="I32" s="21">
        <v>38</v>
      </c>
      <c r="J32" s="13">
        <f t="shared" si="20"/>
        <v>29</v>
      </c>
      <c r="K32" s="8">
        <v>15</v>
      </c>
      <c r="L32" s="20">
        <v>14</v>
      </c>
      <c r="M32" s="13">
        <f t="shared" si="21"/>
        <v>303</v>
      </c>
      <c r="N32" s="29">
        <v>257</v>
      </c>
      <c r="O32" s="30">
        <v>46</v>
      </c>
      <c r="Q32" s="17"/>
      <c r="R32" s="17"/>
      <c r="S32" s="17"/>
    </row>
    <row r="33" spans="1:19" ht="18.95" customHeight="1" x14ac:dyDescent="0.2">
      <c r="B33" s="18" t="s">
        <v>16</v>
      </c>
      <c r="C33" s="18"/>
      <c r="D33" s="19">
        <f t="shared" si="18"/>
        <v>1508</v>
      </c>
      <c r="E33" s="21">
        <v>1497</v>
      </c>
      <c r="F33" s="21">
        <v>11</v>
      </c>
      <c r="G33" s="28">
        <f>SUM(H33:I33)</f>
        <v>1275</v>
      </c>
      <c r="H33" s="21">
        <v>1252</v>
      </c>
      <c r="I33" s="21">
        <v>23</v>
      </c>
      <c r="J33" s="13">
        <f t="shared" si="20"/>
        <v>236</v>
      </c>
      <c r="K33" s="8">
        <v>229</v>
      </c>
      <c r="L33" s="20">
        <v>7</v>
      </c>
      <c r="M33" s="13">
        <f>SUM(N33:O33)</f>
        <v>1248</v>
      </c>
      <c r="N33" s="29">
        <v>1226</v>
      </c>
      <c r="O33" s="30">
        <v>22</v>
      </c>
      <c r="Q33" s="17"/>
      <c r="R33" s="17"/>
      <c r="S33" s="17"/>
    </row>
    <row r="34" spans="1:19" ht="18.95" customHeight="1" x14ac:dyDescent="0.2">
      <c r="B34" s="18" t="s">
        <v>17</v>
      </c>
      <c r="C34" s="18"/>
      <c r="D34" s="19">
        <f t="shared" si="18"/>
        <v>13</v>
      </c>
      <c r="E34" s="21" t="s">
        <v>20</v>
      </c>
      <c r="F34" s="21">
        <v>13</v>
      </c>
      <c r="G34" s="28">
        <f t="shared" si="19"/>
        <v>223</v>
      </c>
      <c r="H34" s="21">
        <v>215</v>
      </c>
      <c r="I34" s="21">
        <v>8</v>
      </c>
      <c r="J34" s="13">
        <f t="shared" si="20"/>
        <v>63</v>
      </c>
      <c r="K34" s="8">
        <v>55</v>
      </c>
      <c r="L34" s="20">
        <v>8</v>
      </c>
      <c r="M34" s="13">
        <f t="shared" si="21"/>
        <v>307</v>
      </c>
      <c r="N34" s="29">
        <v>288</v>
      </c>
      <c r="O34" s="30">
        <v>19</v>
      </c>
      <c r="Q34" s="17"/>
      <c r="R34" s="17"/>
      <c r="S34" s="17"/>
    </row>
    <row r="35" spans="1:19" ht="18.95" customHeight="1" x14ac:dyDescent="0.2">
      <c r="B35" s="18" t="s">
        <v>18</v>
      </c>
      <c r="C35" s="18"/>
      <c r="D35" s="19">
        <f t="shared" si="18"/>
        <v>405</v>
      </c>
      <c r="E35" s="21">
        <v>365</v>
      </c>
      <c r="F35" s="21">
        <v>40</v>
      </c>
      <c r="G35" s="28">
        <f t="shared" si="19"/>
        <v>176</v>
      </c>
      <c r="H35" s="21">
        <v>138</v>
      </c>
      <c r="I35" s="21">
        <v>38</v>
      </c>
      <c r="J35" s="13">
        <f t="shared" si="20"/>
        <v>43</v>
      </c>
      <c r="K35" s="8">
        <v>22</v>
      </c>
      <c r="L35" s="20">
        <v>21</v>
      </c>
      <c r="M35" s="13">
        <f t="shared" si="21"/>
        <v>450</v>
      </c>
      <c r="N35" s="21">
        <v>392</v>
      </c>
      <c r="O35" s="32">
        <v>58</v>
      </c>
      <c r="Q35" s="17"/>
      <c r="R35" s="17"/>
      <c r="S35" s="17"/>
    </row>
    <row r="36" spans="1:19" ht="18.95" customHeight="1" x14ac:dyDescent="0.2">
      <c r="B36" s="18" t="s">
        <v>19</v>
      </c>
      <c r="C36" s="18"/>
      <c r="D36" s="19">
        <f t="shared" si="18"/>
        <v>54</v>
      </c>
      <c r="E36" s="21" t="s">
        <v>20</v>
      </c>
      <c r="F36" s="21">
        <v>54</v>
      </c>
      <c r="G36" s="28">
        <f t="shared" si="19"/>
        <v>22</v>
      </c>
      <c r="H36" s="8" t="s">
        <v>20</v>
      </c>
      <c r="I36" s="20">
        <v>22</v>
      </c>
      <c r="J36" s="13">
        <f t="shared" si="20"/>
        <v>4</v>
      </c>
      <c r="K36" s="8" t="s">
        <v>20</v>
      </c>
      <c r="L36" s="20">
        <v>4</v>
      </c>
      <c r="M36" s="13">
        <f t="shared" si="21"/>
        <v>19</v>
      </c>
      <c r="N36" s="21" t="s">
        <v>20</v>
      </c>
      <c r="O36" s="32">
        <v>19</v>
      </c>
      <c r="Q36" s="17"/>
      <c r="R36" s="17"/>
      <c r="S36" s="17"/>
    </row>
    <row r="37" spans="1:19" ht="18.95" customHeight="1" x14ac:dyDescent="0.2">
      <c r="B37" s="22" t="s">
        <v>21</v>
      </c>
      <c r="C37" s="22"/>
      <c r="D37" s="58">
        <f t="shared" si="18"/>
        <v>0</v>
      </c>
      <c r="E37" s="21" t="s">
        <v>20</v>
      </c>
      <c r="F37" s="21" t="s">
        <v>20</v>
      </c>
      <c r="G37" s="28">
        <f t="shared" si="19"/>
        <v>2</v>
      </c>
      <c r="H37" s="8" t="s">
        <v>20</v>
      </c>
      <c r="I37" s="20">
        <v>2</v>
      </c>
      <c r="J37" s="59">
        <f t="shared" si="20"/>
        <v>0</v>
      </c>
      <c r="K37" s="8" t="s">
        <v>20</v>
      </c>
      <c r="L37" s="20" t="s">
        <v>20</v>
      </c>
      <c r="M37" s="59">
        <f t="shared" si="21"/>
        <v>0</v>
      </c>
      <c r="N37" s="21" t="s">
        <v>20</v>
      </c>
      <c r="O37" s="32" t="s">
        <v>20</v>
      </c>
      <c r="Q37" s="17"/>
      <c r="R37" s="17"/>
      <c r="S37" s="17"/>
    </row>
    <row r="38" spans="1:19" ht="18.95" customHeight="1" x14ac:dyDescent="0.2">
      <c r="B38" s="18" t="s">
        <v>22</v>
      </c>
      <c r="C38" s="18"/>
      <c r="D38" s="19">
        <f t="shared" si="18"/>
        <v>62</v>
      </c>
      <c r="E38" s="21" t="s">
        <v>20</v>
      </c>
      <c r="F38" s="21">
        <v>62</v>
      </c>
      <c r="G38" s="28">
        <f t="shared" si="19"/>
        <v>40</v>
      </c>
      <c r="H38" s="8" t="s">
        <v>20</v>
      </c>
      <c r="I38" s="20">
        <v>40</v>
      </c>
      <c r="J38" s="13">
        <f t="shared" si="20"/>
        <v>10</v>
      </c>
      <c r="K38" s="8" t="s">
        <v>20</v>
      </c>
      <c r="L38" s="20">
        <v>10</v>
      </c>
      <c r="M38" s="13">
        <f t="shared" si="21"/>
        <v>39</v>
      </c>
      <c r="N38" s="21" t="s">
        <v>20</v>
      </c>
      <c r="O38" s="32">
        <v>39</v>
      </c>
      <c r="Q38" s="17"/>
      <c r="R38" s="17"/>
      <c r="S38" s="17"/>
    </row>
    <row r="39" spans="1:19" s="4" customFormat="1" ht="30" customHeight="1" x14ac:dyDescent="0.2">
      <c r="A39" s="23" t="s">
        <v>24</v>
      </c>
      <c r="B39" s="23"/>
      <c r="C39" s="23"/>
      <c r="D39" s="13">
        <f t="shared" ref="D39:O39" si="22">SUM(D40:D48)</f>
        <v>3620</v>
      </c>
      <c r="E39" s="24">
        <f t="shared" si="22"/>
        <v>3038</v>
      </c>
      <c r="F39" s="24">
        <f t="shared" si="22"/>
        <v>582</v>
      </c>
      <c r="G39" s="19">
        <f t="shared" si="22"/>
        <v>3727</v>
      </c>
      <c r="H39" s="33">
        <f t="shared" si="22"/>
        <v>3204</v>
      </c>
      <c r="I39" s="34">
        <f t="shared" si="22"/>
        <v>523</v>
      </c>
      <c r="J39" s="19">
        <f t="shared" si="22"/>
        <v>435</v>
      </c>
      <c r="K39" s="25">
        <f t="shared" si="22"/>
        <v>403</v>
      </c>
      <c r="L39" s="35">
        <f t="shared" si="22"/>
        <v>32</v>
      </c>
      <c r="M39" s="19">
        <f t="shared" si="22"/>
        <v>3076</v>
      </c>
      <c r="N39" s="25">
        <f t="shared" si="22"/>
        <v>2623</v>
      </c>
      <c r="O39" s="26">
        <f t="shared" si="22"/>
        <v>453</v>
      </c>
      <c r="P39" s="16"/>
    </row>
    <row r="40" spans="1:19" ht="18.95" customHeight="1" x14ac:dyDescent="0.2">
      <c r="B40" s="18" t="s">
        <v>9</v>
      </c>
      <c r="C40" s="18"/>
      <c r="D40" s="19">
        <f t="shared" ref="D40:D58" si="23">SUM(E40:F40)</f>
        <v>277</v>
      </c>
      <c r="E40" s="21">
        <v>242</v>
      </c>
      <c r="F40" s="21">
        <v>35</v>
      </c>
      <c r="G40" s="28">
        <f>SUM(H40:I40)</f>
        <v>130</v>
      </c>
      <c r="H40" s="21">
        <v>112</v>
      </c>
      <c r="I40" s="21">
        <v>18</v>
      </c>
      <c r="J40" s="13">
        <f>SUM(K40:L40)</f>
        <v>17</v>
      </c>
      <c r="K40" s="8">
        <v>13</v>
      </c>
      <c r="L40" s="20">
        <v>4</v>
      </c>
      <c r="M40" s="13">
        <f>SUM(N40:O40)</f>
        <v>195</v>
      </c>
      <c r="N40" s="29">
        <v>172</v>
      </c>
      <c r="O40" s="30">
        <v>23</v>
      </c>
    </row>
    <row r="41" spans="1:19" ht="18.95" customHeight="1" x14ac:dyDescent="0.2">
      <c r="B41" s="18" t="s">
        <v>10</v>
      </c>
      <c r="C41" s="18"/>
      <c r="D41" s="58">
        <f t="shared" si="23"/>
        <v>0</v>
      </c>
      <c r="E41" s="57" t="s">
        <v>20</v>
      </c>
      <c r="F41" s="56" t="s">
        <v>20</v>
      </c>
      <c r="G41" s="28">
        <f>SUM(H41:I41)</f>
        <v>26</v>
      </c>
      <c r="H41" s="21">
        <v>22</v>
      </c>
      <c r="I41" s="21">
        <v>4</v>
      </c>
      <c r="J41" s="13">
        <f>SUM(K41:L41)</f>
        <v>9</v>
      </c>
      <c r="K41" s="8">
        <v>8</v>
      </c>
      <c r="L41" s="20">
        <v>1</v>
      </c>
      <c r="M41" s="13">
        <f>SUM(N41:O41)</f>
        <v>9</v>
      </c>
      <c r="N41" s="29">
        <v>8</v>
      </c>
      <c r="O41" s="32">
        <v>1</v>
      </c>
    </row>
    <row r="42" spans="1:19" ht="18.95" customHeight="1" x14ac:dyDescent="0.2">
      <c r="B42" s="18" t="s">
        <v>11</v>
      </c>
      <c r="C42" s="18"/>
      <c r="D42" s="19">
        <f>SUM(E42:F42)</f>
        <v>320</v>
      </c>
      <c r="E42" s="21">
        <v>307</v>
      </c>
      <c r="F42" s="21">
        <v>13</v>
      </c>
      <c r="G42" s="28">
        <f>SUM(H42:I42)</f>
        <v>279</v>
      </c>
      <c r="H42" s="21">
        <v>251</v>
      </c>
      <c r="I42" s="21">
        <v>28</v>
      </c>
      <c r="J42" s="13">
        <f>SUM(K42:L42)</f>
        <v>23</v>
      </c>
      <c r="K42" s="8">
        <v>12</v>
      </c>
      <c r="L42" s="20">
        <v>11</v>
      </c>
      <c r="M42" s="13">
        <f>SUM(N42:O42)</f>
        <v>243</v>
      </c>
      <c r="N42" s="29">
        <v>219</v>
      </c>
      <c r="O42" s="30">
        <v>24</v>
      </c>
    </row>
    <row r="43" spans="1:19" ht="18.95" customHeight="1" x14ac:dyDescent="0.2">
      <c r="B43" s="18" t="s">
        <v>12</v>
      </c>
      <c r="C43" s="18"/>
      <c r="D43" s="19">
        <f t="shared" si="23"/>
        <v>674</v>
      </c>
      <c r="E43" s="21">
        <v>147</v>
      </c>
      <c r="F43" s="21">
        <v>527</v>
      </c>
      <c r="G43" s="28">
        <f t="shared" ref="G43:G48" si="24">SUM(H43:I43)</f>
        <v>622</v>
      </c>
      <c r="H43" s="21">
        <v>195</v>
      </c>
      <c r="I43" s="21">
        <v>427</v>
      </c>
      <c r="J43" s="13">
        <f t="shared" ref="J43:J48" si="25">SUM(K43:L43)</f>
        <v>43</v>
      </c>
      <c r="K43" s="8">
        <v>37</v>
      </c>
      <c r="L43" s="20">
        <v>6</v>
      </c>
      <c r="M43" s="13">
        <f t="shared" ref="M43:M48" si="26">SUM(N43:O43)</f>
        <v>503</v>
      </c>
      <c r="N43" s="29">
        <v>125</v>
      </c>
      <c r="O43" s="30">
        <v>378</v>
      </c>
    </row>
    <row r="44" spans="1:19" ht="18.95" customHeight="1" x14ac:dyDescent="0.2">
      <c r="B44" s="18" t="s">
        <v>14</v>
      </c>
      <c r="C44" s="18"/>
      <c r="D44" s="19">
        <f t="shared" si="23"/>
        <v>164</v>
      </c>
      <c r="E44" s="21">
        <v>164</v>
      </c>
      <c r="F44" s="21" t="s">
        <v>20</v>
      </c>
      <c r="G44" s="28">
        <f t="shared" si="24"/>
        <v>192</v>
      </c>
      <c r="H44" s="21">
        <v>187</v>
      </c>
      <c r="I44" s="21">
        <v>5</v>
      </c>
      <c r="J44" s="13">
        <f t="shared" si="25"/>
        <v>24</v>
      </c>
      <c r="K44" s="8">
        <v>21</v>
      </c>
      <c r="L44" s="20">
        <v>3</v>
      </c>
      <c r="M44" s="13">
        <f t="shared" si="26"/>
        <v>336</v>
      </c>
      <c r="N44" s="29">
        <v>330</v>
      </c>
      <c r="O44" s="30">
        <v>6</v>
      </c>
    </row>
    <row r="45" spans="1:19" ht="18.95" customHeight="1" x14ac:dyDescent="0.2">
      <c r="B45" s="18" t="s">
        <v>15</v>
      </c>
      <c r="C45" s="18"/>
      <c r="D45" s="58">
        <f t="shared" si="23"/>
        <v>0</v>
      </c>
      <c r="E45" s="21" t="s">
        <v>20</v>
      </c>
      <c r="F45" s="21" t="s">
        <v>20</v>
      </c>
      <c r="G45" s="28">
        <f t="shared" si="24"/>
        <v>73</v>
      </c>
      <c r="H45" s="21">
        <v>70</v>
      </c>
      <c r="I45" s="21">
        <v>3</v>
      </c>
      <c r="J45" s="13">
        <f t="shared" si="25"/>
        <v>17</v>
      </c>
      <c r="K45" s="8">
        <v>16</v>
      </c>
      <c r="L45" s="20">
        <v>1</v>
      </c>
      <c r="M45" s="13">
        <f t="shared" si="26"/>
        <v>50</v>
      </c>
      <c r="N45" s="29">
        <v>48</v>
      </c>
      <c r="O45" s="30">
        <v>2</v>
      </c>
    </row>
    <row r="46" spans="1:19" ht="18.95" customHeight="1" x14ac:dyDescent="0.2">
      <c r="B46" s="18" t="s">
        <v>16</v>
      </c>
      <c r="C46" s="18"/>
      <c r="D46" s="19">
        <f t="shared" si="23"/>
        <v>2056</v>
      </c>
      <c r="E46" s="21">
        <v>2054</v>
      </c>
      <c r="F46" s="21">
        <v>2</v>
      </c>
      <c r="G46" s="28">
        <f t="shared" si="24"/>
        <v>1971</v>
      </c>
      <c r="H46" s="21">
        <v>1967</v>
      </c>
      <c r="I46" s="21">
        <v>4</v>
      </c>
      <c r="J46" s="13">
        <f t="shared" si="25"/>
        <v>231</v>
      </c>
      <c r="K46" s="8">
        <v>229</v>
      </c>
      <c r="L46" s="20">
        <v>2</v>
      </c>
      <c r="M46" s="13">
        <f t="shared" si="26"/>
        <v>1355</v>
      </c>
      <c r="N46" s="29">
        <v>1352</v>
      </c>
      <c r="O46" s="30">
        <v>3</v>
      </c>
    </row>
    <row r="47" spans="1:19" ht="18.95" customHeight="1" x14ac:dyDescent="0.2">
      <c r="B47" s="18" t="s">
        <v>17</v>
      </c>
      <c r="C47" s="18"/>
      <c r="D47" s="19">
        <f t="shared" si="23"/>
        <v>56</v>
      </c>
      <c r="E47" s="21">
        <v>51</v>
      </c>
      <c r="F47" s="21">
        <v>5</v>
      </c>
      <c r="G47" s="28">
        <f t="shared" si="24"/>
        <v>263</v>
      </c>
      <c r="H47" s="21">
        <v>231</v>
      </c>
      <c r="I47" s="21">
        <v>32</v>
      </c>
      <c r="J47" s="13">
        <f t="shared" si="25"/>
        <v>43</v>
      </c>
      <c r="K47" s="8">
        <v>40</v>
      </c>
      <c r="L47" s="20">
        <v>3</v>
      </c>
      <c r="M47" s="13">
        <f t="shared" si="26"/>
        <v>137</v>
      </c>
      <c r="N47" s="29">
        <v>123</v>
      </c>
      <c r="O47" s="30">
        <v>14</v>
      </c>
    </row>
    <row r="48" spans="1:19" ht="18.95" customHeight="1" x14ac:dyDescent="0.2">
      <c r="B48" s="18" t="s">
        <v>18</v>
      </c>
      <c r="C48" s="18"/>
      <c r="D48" s="19">
        <f t="shared" si="23"/>
        <v>73</v>
      </c>
      <c r="E48" s="21">
        <v>73</v>
      </c>
      <c r="F48" s="21" t="s">
        <v>20</v>
      </c>
      <c r="G48" s="28">
        <f t="shared" si="24"/>
        <v>171</v>
      </c>
      <c r="H48" s="21">
        <v>169</v>
      </c>
      <c r="I48" s="21">
        <v>2</v>
      </c>
      <c r="J48" s="13">
        <f t="shared" si="25"/>
        <v>28</v>
      </c>
      <c r="K48" s="8">
        <v>27</v>
      </c>
      <c r="L48" s="20">
        <v>1</v>
      </c>
      <c r="M48" s="13">
        <f t="shared" si="26"/>
        <v>248</v>
      </c>
      <c r="N48" s="29">
        <v>246</v>
      </c>
      <c r="O48" s="30">
        <v>2</v>
      </c>
    </row>
    <row r="49" spans="1:16" s="4" customFormat="1" ht="30" customHeight="1" x14ac:dyDescent="0.2">
      <c r="A49" s="23" t="s">
        <v>25</v>
      </c>
      <c r="B49" s="36"/>
      <c r="D49" s="19">
        <f>SUM(D50:D58)</f>
        <v>820</v>
      </c>
      <c r="E49" s="19">
        <f>SUM(E50:E58)</f>
        <v>801</v>
      </c>
      <c r="F49" s="19">
        <f t="shared" ref="F49:O49" si="27">SUM(F50:F58)</f>
        <v>19</v>
      </c>
      <c r="G49" s="19">
        <f>SUM(G50:G58)</f>
        <v>1468</v>
      </c>
      <c r="H49" s="19">
        <f>SUM(H50:H58)</f>
        <v>1432</v>
      </c>
      <c r="I49" s="19">
        <f>SUM(I50:I58)</f>
        <v>36</v>
      </c>
      <c r="J49" s="19">
        <f>SUM(J50:J58)</f>
        <v>313</v>
      </c>
      <c r="K49" s="19">
        <f t="shared" si="27"/>
        <v>288</v>
      </c>
      <c r="L49" s="19">
        <f t="shared" si="27"/>
        <v>25</v>
      </c>
      <c r="M49" s="19">
        <f>SUM(M50:M58)</f>
        <v>635</v>
      </c>
      <c r="N49" s="19">
        <f t="shared" si="27"/>
        <v>629</v>
      </c>
      <c r="O49" s="37">
        <f t="shared" si="27"/>
        <v>6</v>
      </c>
      <c r="P49" s="16"/>
    </row>
    <row r="50" spans="1:16" ht="18.95" customHeight="1" x14ac:dyDescent="0.2">
      <c r="B50" s="18" t="s">
        <v>9</v>
      </c>
      <c r="C50" s="18"/>
      <c r="D50" s="19">
        <f t="shared" si="23"/>
        <v>9</v>
      </c>
      <c r="E50" s="8">
        <v>9</v>
      </c>
      <c r="F50" s="8" t="s">
        <v>20</v>
      </c>
      <c r="G50" s="19">
        <f>SUM(H50:I50)</f>
        <v>18</v>
      </c>
      <c r="H50" s="8">
        <v>11</v>
      </c>
      <c r="I50" s="20">
        <v>7</v>
      </c>
      <c r="J50" s="13">
        <f>SUM(K50:L50)</f>
        <v>7</v>
      </c>
      <c r="K50" s="8">
        <v>7</v>
      </c>
      <c r="L50" s="8" t="s">
        <v>20</v>
      </c>
      <c r="M50" s="59">
        <f t="shared" ref="M50:M58" si="28">SUM(N50:O50)</f>
        <v>0</v>
      </c>
      <c r="N50" s="21" t="s">
        <v>20</v>
      </c>
      <c r="O50" s="32" t="s">
        <v>20</v>
      </c>
    </row>
    <row r="51" spans="1:16" ht="18.95" customHeight="1" x14ac:dyDescent="0.2">
      <c r="B51" s="18" t="s">
        <v>10</v>
      </c>
      <c r="C51" s="18"/>
      <c r="D51" s="19">
        <f t="shared" si="23"/>
        <v>7</v>
      </c>
      <c r="E51" s="8">
        <v>7</v>
      </c>
      <c r="F51" s="20" t="s">
        <v>20</v>
      </c>
      <c r="G51" s="19">
        <f>SUM(H51:I51)</f>
        <v>40</v>
      </c>
      <c r="H51" s="8">
        <v>34</v>
      </c>
      <c r="I51" s="20">
        <v>6</v>
      </c>
      <c r="J51" s="13">
        <f t="shared" ref="J51:J58" si="29">SUM(K51:L51)</f>
        <v>15</v>
      </c>
      <c r="K51" s="8">
        <v>12</v>
      </c>
      <c r="L51" s="11">
        <v>3</v>
      </c>
      <c r="M51" s="13">
        <f t="shared" si="28"/>
        <v>5</v>
      </c>
      <c r="N51" s="21">
        <v>5</v>
      </c>
      <c r="O51" s="32" t="s">
        <v>20</v>
      </c>
    </row>
    <row r="52" spans="1:16" ht="18.95" customHeight="1" x14ac:dyDescent="0.2">
      <c r="B52" s="18" t="s">
        <v>11</v>
      </c>
      <c r="C52" s="18"/>
      <c r="D52" s="19">
        <f t="shared" si="23"/>
        <v>39</v>
      </c>
      <c r="E52" s="8">
        <v>23</v>
      </c>
      <c r="F52" s="20">
        <v>16</v>
      </c>
      <c r="G52" s="19">
        <f t="shared" ref="G52:G58" si="30">SUM(H52:I52)</f>
        <v>49</v>
      </c>
      <c r="H52" s="8">
        <v>38</v>
      </c>
      <c r="I52" s="20">
        <v>11</v>
      </c>
      <c r="J52" s="13">
        <f t="shared" si="29"/>
        <v>21</v>
      </c>
      <c r="K52" s="8">
        <v>16</v>
      </c>
      <c r="L52" s="11">
        <v>5</v>
      </c>
      <c r="M52" s="13">
        <f t="shared" si="28"/>
        <v>23</v>
      </c>
      <c r="N52" s="21">
        <v>17</v>
      </c>
      <c r="O52" s="32">
        <v>6</v>
      </c>
    </row>
    <row r="53" spans="1:16" ht="18.95" customHeight="1" x14ac:dyDescent="0.2">
      <c r="B53" s="18" t="s">
        <v>12</v>
      </c>
      <c r="C53" s="18"/>
      <c r="D53" s="19">
        <f t="shared" si="23"/>
        <v>57</v>
      </c>
      <c r="E53" s="8">
        <v>57</v>
      </c>
      <c r="F53" s="20" t="s">
        <v>20</v>
      </c>
      <c r="G53" s="19">
        <f t="shared" si="30"/>
        <v>24</v>
      </c>
      <c r="H53" s="8">
        <v>24</v>
      </c>
      <c r="I53" s="8" t="s">
        <v>20</v>
      </c>
      <c r="J53" s="59">
        <f t="shared" si="29"/>
        <v>0</v>
      </c>
      <c r="K53" s="8" t="s">
        <v>20</v>
      </c>
      <c r="L53" s="8" t="s">
        <v>20</v>
      </c>
      <c r="M53" s="13">
        <f t="shared" si="28"/>
        <v>31</v>
      </c>
      <c r="N53" s="21">
        <v>31</v>
      </c>
      <c r="O53" s="32" t="s">
        <v>20</v>
      </c>
    </row>
    <row r="54" spans="1:16" ht="18.95" customHeight="1" x14ac:dyDescent="0.2">
      <c r="B54" s="18" t="s">
        <v>14</v>
      </c>
      <c r="C54" s="18"/>
      <c r="D54" s="19">
        <f t="shared" si="23"/>
        <v>62</v>
      </c>
      <c r="E54" s="8">
        <v>62</v>
      </c>
      <c r="F54" s="20" t="s">
        <v>20</v>
      </c>
      <c r="G54" s="19">
        <f t="shared" si="30"/>
        <v>24</v>
      </c>
      <c r="H54" s="8">
        <v>22</v>
      </c>
      <c r="I54" s="8">
        <v>2</v>
      </c>
      <c r="J54" s="13">
        <f t="shared" si="29"/>
        <v>21</v>
      </c>
      <c r="K54" s="8">
        <v>20</v>
      </c>
      <c r="L54" s="8">
        <v>1</v>
      </c>
      <c r="M54" s="13">
        <f t="shared" si="28"/>
        <v>27</v>
      </c>
      <c r="N54" s="21">
        <v>27</v>
      </c>
      <c r="O54" s="32" t="s">
        <v>20</v>
      </c>
    </row>
    <row r="55" spans="1:16" ht="18.95" customHeight="1" x14ac:dyDescent="0.2">
      <c r="B55" s="18" t="s">
        <v>15</v>
      </c>
      <c r="C55" s="18"/>
      <c r="D55" s="19">
        <f t="shared" si="23"/>
        <v>5</v>
      </c>
      <c r="E55" s="8">
        <v>5</v>
      </c>
      <c r="F55" s="20" t="s">
        <v>20</v>
      </c>
      <c r="G55" s="19">
        <f t="shared" si="30"/>
        <v>8</v>
      </c>
      <c r="H55" s="8">
        <v>8</v>
      </c>
      <c r="I55" s="8" t="s">
        <v>20</v>
      </c>
      <c r="J55" s="13">
        <f t="shared" si="29"/>
        <v>9</v>
      </c>
      <c r="K55" s="8">
        <v>7</v>
      </c>
      <c r="L55" s="11">
        <v>2</v>
      </c>
      <c r="M55" s="13">
        <f t="shared" si="28"/>
        <v>1</v>
      </c>
      <c r="N55" s="21">
        <v>1</v>
      </c>
      <c r="O55" s="32" t="s">
        <v>20</v>
      </c>
    </row>
    <row r="56" spans="1:16" ht="18.95" customHeight="1" x14ac:dyDescent="0.2">
      <c r="B56" s="18" t="s">
        <v>16</v>
      </c>
      <c r="C56" s="18"/>
      <c r="D56" s="19">
        <f t="shared" si="23"/>
        <v>568</v>
      </c>
      <c r="E56" s="8">
        <v>568</v>
      </c>
      <c r="F56" s="20" t="s">
        <v>20</v>
      </c>
      <c r="G56" s="19">
        <f t="shared" si="30"/>
        <v>1125</v>
      </c>
      <c r="H56" s="8">
        <v>1125</v>
      </c>
      <c r="I56" s="8" t="s">
        <v>20</v>
      </c>
      <c r="J56" s="13">
        <f t="shared" si="29"/>
        <v>155</v>
      </c>
      <c r="K56" s="8">
        <v>155</v>
      </c>
      <c r="L56" s="8" t="s">
        <v>20</v>
      </c>
      <c r="M56" s="13">
        <f t="shared" si="28"/>
        <v>515</v>
      </c>
      <c r="N56" s="21">
        <v>515</v>
      </c>
      <c r="O56" s="32" t="s">
        <v>20</v>
      </c>
    </row>
    <row r="57" spans="1:16" ht="18.95" customHeight="1" x14ac:dyDescent="0.2">
      <c r="B57" s="18" t="s">
        <v>17</v>
      </c>
      <c r="C57" s="18"/>
      <c r="D57" s="19">
        <f>SUM(E57:F57)</f>
        <v>38</v>
      </c>
      <c r="E57" s="21">
        <v>35</v>
      </c>
      <c r="F57" s="38">
        <v>3</v>
      </c>
      <c r="G57" s="19">
        <f t="shared" si="30"/>
        <v>78</v>
      </c>
      <c r="H57" s="8">
        <v>69</v>
      </c>
      <c r="I57" s="20">
        <v>9</v>
      </c>
      <c r="J57" s="13">
        <f t="shared" si="29"/>
        <v>57</v>
      </c>
      <c r="K57" s="8">
        <v>48</v>
      </c>
      <c r="L57" s="11">
        <v>9</v>
      </c>
      <c r="M57" s="13">
        <f t="shared" si="28"/>
        <v>15</v>
      </c>
      <c r="N57" s="21">
        <v>15</v>
      </c>
      <c r="O57" s="32" t="s">
        <v>20</v>
      </c>
    </row>
    <row r="58" spans="1:16" ht="18.95" customHeight="1" x14ac:dyDescent="0.2">
      <c r="B58" s="18" t="s">
        <v>18</v>
      </c>
      <c r="C58" s="18"/>
      <c r="D58" s="19">
        <f t="shared" si="23"/>
        <v>35</v>
      </c>
      <c r="E58" s="8">
        <v>35</v>
      </c>
      <c r="F58" s="20" t="s">
        <v>20</v>
      </c>
      <c r="G58" s="19">
        <f t="shared" si="30"/>
        <v>102</v>
      </c>
      <c r="H58" s="8">
        <v>101</v>
      </c>
      <c r="I58" s="20">
        <v>1</v>
      </c>
      <c r="J58" s="13">
        <f t="shared" si="29"/>
        <v>28</v>
      </c>
      <c r="K58" s="8">
        <v>23</v>
      </c>
      <c r="L58" s="11">
        <v>5</v>
      </c>
      <c r="M58" s="13">
        <f t="shared" si="28"/>
        <v>18</v>
      </c>
      <c r="N58" s="21">
        <v>18</v>
      </c>
      <c r="O58" s="32" t="s">
        <v>20</v>
      </c>
    </row>
    <row r="59" spans="1:16" ht="12.2" customHeight="1" x14ac:dyDescent="0.2">
      <c r="A59" s="3"/>
      <c r="B59" s="3"/>
      <c r="C59" s="39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1"/>
    </row>
    <row r="60" spans="1:16" ht="12.2" customHeight="1" x14ac:dyDescent="0.2">
      <c r="C60" s="42"/>
      <c r="D60" s="42"/>
      <c r="E60" s="42"/>
      <c r="F60" s="42"/>
      <c r="G60" s="43"/>
      <c r="H60" s="43"/>
      <c r="I60" s="43"/>
      <c r="J60" s="12"/>
      <c r="K60" s="12"/>
      <c r="L60" s="12"/>
      <c r="M60" s="12"/>
      <c r="N60" s="12"/>
      <c r="O60" s="12"/>
    </row>
    <row r="61" spans="1:16" ht="15.75" customHeight="1" x14ac:dyDescent="0.2">
      <c r="A61" s="12" t="s">
        <v>26</v>
      </c>
      <c r="D61" s="12"/>
      <c r="E61" s="12"/>
      <c r="F61" s="12"/>
      <c r="G61" s="7"/>
      <c r="H61" s="7"/>
      <c r="I61" s="7"/>
      <c r="J61" s="7"/>
      <c r="K61" s="7"/>
      <c r="L61" s="7"/>
      <c r="M61" s="7"/>
      <c r="N61" s="7"/>
      <c r="O61" s="7"/>
    </row>
    <row r="62" spans="1:16" ht="15.75" customHeight="1" x14ac:dyDescent="0.2">
      <c r="A62" s="60" t="s">
        <v>27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</row>
    <row r="63" spans="1:16" ht="15.95" customHeight="1" x14ac:dyDescent="0.2">
      <c r="A63" s="44" t="s">
        <v>28</v>
      </c>
      <c r="D63" s="12"/>
      <c r="E63" s="12"/>
      <c r="F63" s="12"/>
    </row>
    <row r="64" spans="1:16" ht="15.95" customHeight="1" x14ac:dyDescent="0.2">
      <c r="A64" s="45" t="s">
        <v>29</v>
      </c>
      <c r="C64" s="46"/>
      <c r="D64" s="42"/>
      <c r="E64" s="42"/>
      <c r="F64" s="42"/>
      <c r="K64" s="47"/>
    </row>
    <row r="65" spans="3:8" x14ac:dyDescent="0.2">
      <c r="D65" s="12"/>
      <c r="E65" s="12"/>
      <c r="F65" s="12"/>
    </row>
    <row r="66" spans="3:8" x14ac:dyDescent="0.2">
      <c r="C66" s="12"/>
      <c r="D66" s="12"/>
      <c r="E66" s="12"/>
      <c r="F66" s="12"/>
      <c r="H66" s="12"/>
    </row>
    <row r="67" spans="3:8" x14ac:dyDescent="0.2">
      <c r="C67" s="12"/>
      <c r="D67" s="12"/>
      <c r="E67" s="12"/>
      <c r="F67" s="12"/>
      <c r="H67" s="12"/>
    </row>
    <row r="68" spans="3:8" x14ac:dyDescent="0.2">
      <c r="C68" s="12"/>
      <c r="D68" s="12"/>
      <c r="E68" s="12"/>
      <c r="F68" s="12"/>
      <c r="H68" s="12"/>
    </row>
    <row r="69" spans="3:8" x14ac:dyDescent="0.2">
      <c r="C69" s="12"/>
      <c r="D69" s="12"/>
      <c r="E69" s="12"/>
      <c r="F69" s="12"/>
      <c r="H69" s="12"/>
    </row>
    <row r="70" spans="3:8" x14ac:dyDescent="0.2">
      <c r="C70" s="12"/>
      <c r="D70" s="12"/>
      <c r="E70" s="12"/>
      <c r="F70" s="12"/>
      <c r="H70" s="12"/>
    </row>
    <row r="71" spans="3:8" x14ac:dyDescent="0.2">
      <c r="C71" s="12"/>
      <c r="D71" s="12"/>
      <c r="E71" s="12"/>
      <c r="F71" s="12"/>
      <c r="H71" s="12"/>
    </row>
    <row r="72" spans="3:8" x14ac:dyDescent="0.2">
      <c r="C72" s="12"/>
      <c r="D72" s="12"/>
      <c r="E72" s="12"/>
      <c r="F72" s="12"/>
      <c r="H72" s="12"/>
    </row>
    <row r="73" spans="3:8" x14ac:dyDescent="0.2">
      <c r="C73" s="12"/>
      <c r="D73" s="12"/>
      <c r="E73" s="12"/>
      <c r="F73" s="12"/>
      <c r="H73" s="12"/>
    </row>
    <row r="74" spans="3:8" x14ac:dyDescent="0.2">
      <c r="C74" s="12"/>
      <c r="D74" s="12"/>
      <c r="E74" s="12"/>
      <c r="F74" s="12"/>
      <c r="H74" s="12"/>
    </row>
    <row r="75" spans="3:8" x14ac:dyDescent="0.2">
      <c r="C75" s="12"/>
      <c r="D75" s="12"/>
      <c r="E75" s="12"/>
      <c r="F75" s="12"/>
      <c r="H75" s="12"/>
    </row>
    <row r="76" spans="3:8" x14ac:dyDescent="0.2">
      <c r="C76" s="12"/>
      <c r="D76" s="12"/>
      <c r="E76" s="12"/>
      <c r="F76" s="12"/>
      <c r="H76" s="12"/>
    </row>
    <row r="77" spans="3:8" x14ac:dyDescent="0.2">
      <c r="C77" s="12"/>
      <c r="D77" s="12"/>
      <c r="E77" s="12"/>
      <c r="F77" s="12"/>
      <c r="H77" s="12"/>
    </row>
    <row r="78" spans="3:8" x14ac:dyDescent="0.2">
      <c r="C78" s="12"/>
      <c r="D78" s="12"/>
      <c r="E78" s="12"/>
      <c r="F78" s="12"/>
      <c r="H78" s="12"/>
    </row>
    <row r="79" spans="3:8" x14ac:dyDescent="0.2">
      <c r="C79" s="12"/>
      <c r="D79" s="12"/>
      <c r="E79" s="12"/>
      <c r="F79" s="12"/>
      <c r="H79" s="12"/>
    </row>
    <row r="80" spans="3:8" x14ac:dyDescent="0.2">
      <c r="C80" s="12"/>
      <c r="D80" s="12"/>
      <c r="E80" s="12"/>
      <c r="F80" s="12"/>
      <c r="H80" s="12"/>
    </row>
    <row r="81" spans="3:8" x14ac:dyDescent="0.2">
      <c r="C81" s="12"/>
      <c r="D81" s="12"/>
      <c r="E81" s="12"/>
      <c r="F81" s="12"/>
      <c r="H81" s="12"/>
    </row>
    <row r="82" spans="3:8" x14ac:dyDescent="0.2">
      <c r="C82" s="12"/>
      <c r="D82" s="12"/>
      <c r="E82" s="12"/>
      <c r="F82" s="12"/>
      <c r="H82" s="12"/>
    </row>
    <row r="83" spans="3:8" x14ac:dyDescent="0.2">
      <c r="C83" s="12"/>
      <c r="D83" s="12"/>
      <c r="E83" s="12"/>
      <c r="F83" s="12"/>
      <c r="H83" s="12"/>
    </row>
    <row r="84" spans="3:8" x14ac:dyDescent="0.2">
      <c r="C84" s="12"/>
      <c r="D84" s="12"/>
      <c r="E84" s="12"/>
      <c r="F84" s="12"/>
      <c r="H84" s="12"/>
    </row>
    <row r="85" spans="3:8" x14ac:dyDescent="0.2">
      <c r="C85" s="12"/>
      <c r="D85" s="12"/>
      <c r="E85" s="12"/>
      <c r="F85" s="12"/>
      <c r="H85" s="12"/>
    </row>
    <row r="86" spans="3:8" x14ac:dyDescent="0.2">
      <c r="C86" s="12"/>
      <c r="D86" s="12"/>
      <c r="E86" s="12"/>
      <c r="F86" s="12"/>
      <c r="H86" s="12"/>
    </row>
    <row r="87" spans="3:8" x14ac:dyDescent="0.2">
      <c r="C87" s="12"/>
      <c r="D87" s="12"/>
      <c r="E87" s="12"/>
      <c r="F87" s="12"/>
      <c r="H87" s="12"/>
    </row>
    <row r="88" spans="3:8" x14ac:dyDescent="0.2">
      <c r="C88" s="12"/>
      <c r="D88" s="12"/>
      <c r="E88" s="12"/>
      <c r="F88" s="12"/>
      <c r="H88" s="12"/>
    </row>
    <row r="89" spans="3:8" x14ac:dyDescent="0.2">
      <c r="C89" s="12"/>
      <c r="D89" s="12"/>
      <c r="E89" s="12"/>
      <c r="F89" s="12"/>
      <c r="H89" s="12"/>
    </row>
    <row r="90" spans="3:8" x14ac:dyDescent="0.2">
      <c r="C90" s="12"/>
      <c r="D90" s="12"/>
      <c r="E90" s="12"/>
      <c r="F90" s="12"/>
      <c r="H90" s="12"/>
    </row>
    <row r="91" spans="3:8" x14ac:dyDescent="0.2">
      <c r="C91" s="12"/>
      <c r="D91" s="12"/>
      <c r="E91" s="12"/>
      <c r="F91" s="12"/>
      <c r="H91" s="12"/>
    </row>
    <row r="92" spans="3:8" x14ac:dyDescent="0.2">
      <c r="C92" s="12"/>
      <c r="D92" s="12"/>
      <c r="E92" s="12"/>
      <c r="F92" s="12"/>
      <c r="H92" s="12"/>
    </row>
    <row r="93" spans="3:8" x14ac:dyDescent="0.2">
      <c r="C93" s="12"/>
      <c r="D93" s="12"/>
      <c r="E93" s="12"/>
      <c r="F93" s="12"/>
      <c r="H93" s="12"/>
    </row>
    <row r="94" spans="3:8" x14ac:dyDescent="0.2">
      <c r="C94" s="12"/>
      <c r="D94" s="12"/>
      <c r="E94" s="12"/>
      <c r="F94" s="12"/>
      <c r="H94" s="12"/>
    </row>
    <row r="95" spans="3:8" x14ac:dyDescent="0.2">
      <c r="C95" s="12"/>
      <c r="D95" s="12"/>
      <c r="E95" s="12"/>
      <c r="F95" s="12"/>
      <c r="H95" s="12"/>
    </row>
    <row r="96" spans="3:8" x14ac:dyDescent="0.2">
      <c r="C96" s="12"/>
      <c r="D96" s="12"/>
      <c r="E96" s="12"/>
      <c r="F96" s="12"/>
      <c r="H96" s="12"/>
    </row>
    <row r="97" spans="3:8" x14ac:dyDescent="0.2">
      <c r="C97" s="12"/>
      <c r="D97" s="12"/>
      <c r="E97" s="12"/>
      <c r="F97" s="12"/>
      <c r="H97" s="12"/>
    </row>
    <row r="98" spans="3:8" x14ac:dyDescent="0.2">
      <c r="C98" s="12"/>
      <c r="D98" s="12"/>
      <c r="E98" s="12"/>
      <c r="F98" s="12"/>
      <c r="H98" s="12"/>
    </row>
    <row r="99" spans="3:8" x14ac:dyDescent="0.2">
      <c r="C99" s="12"/>
      <c r="D99" s="12"/>
      <c r="E99" s="12"/>
      <c r="F99" s="12"/>
      <c r="H99" s="12"/>
    </row>
    <row r="100" spans="3:8" x14ac:dyDescent="0.2">
      <c r="C100" s="12"/>
      <c r="D100" s="12"/>
      <c r="E100" s="12"/>
      <c r="F100" s="12"/>
      <c r="H100" s="12"/>
    </row>
    <row r="101" spans="3:8" x14ac:dyDescent="0.2">
      <c r="C101" s="12"/>
      <c r="D101" s="12"/>
      <c r="E101" s="12"/>
      <c r="F101" s="12"/>
      <c r="H101" s="12"/>
    </row>
    <row r="102" spans="3:8" x14ac:dyDescent="0.2">
      <c r="C102" s="12"/>
      <c r="D102" s="12"/>
      <c r="E102" s="12"/>
      <c r="F102" s="12"/>
      <c r="H102" s="12"/>
    </row>
    <row r="103" spans="3:8" x14ac:dyDescent="0.2">
      <c r="C103" s="12"/>
      <c r="D103" s="12"/>
      <c r="E103" s="12"/>
      <c r="F103" s="12"/>
      <c r="H103" s="12"/>
    </row>
    <row r="104" spans="3:8" x14ac:dyDescent="0.2">
      <c r="C104" s="12"/>
      <c r="D104" s="12"/>
      <c r="E104" s="12"/>
      <c r="F104" s="12"/>
      <c r="H104" s="12"/>
    </row>
    <row r="105" spans="3:8" x14ac:dyDescent="0.2">
      <c r="C105" s="12"/>
      <c r="D105" s="12"/>
      <c r="E105" s="12"/>
      <c r="F105" s="12"/>
      <c r="H105" s="12"/>
    </row>
    <row r="106" spans="3:8" x14ac:dyDescent="0.2">
      <c r="C106" s="12"/>
      <c r="D106" s="12"/>
      <c r="E106" s="12"/>
      <c r="F106" s="12"/>
      <c r="H106" s="12"/>
    </row>
    <row r="107" spans="3:8" x14ac:dyDescent="0.2">
      <c r="C107" s="12"/>
      <c r="D107" s="12"/>
      <c r="E107" s="12"/>
      <c r="F107" s="12"/>
      <c r="H107" s="12"/>
    </row>
    <row r="108" spans="3:8" x14ac:dyDescent="0.2">
      <c r="C108" s="12"/>
      <c r="D108" s="12"/>
      <c r="E108" s="12"/>
      <c r="F108" s="12"/>
      <c r="H108" s="12"/>
    </row>
    <row r="109" spans="3:8" x14ac:dyDescent="0.2">
      <c r="C109" s="12"/>
      <c r="D109" s="12"/>
      <c r="E109" s="12"/>
      <c r="F109" s="12"/>
      <c r="H109" s="12"/>
    </row>
    <row r="110" spans="3:8" x14ac:dyDescent="0.2">
      <c r="C110" s="12"/>
      <c r="D110" s="12"/>
      <c r="E110" s="12"/>
      <c r="F110" s="12"/>
      <c r="H110" s="12"/>
    </row>
    <row r="111" spans="3:8" x14ac:dyDescent="0.2">
      <c r="C111" s="12"/>
      <c r="D111" s="12"/>
      <c r="E111" s="12"/>
      <c r="F111" s="12"/>
      <c r="H111" s="12"/>
    </row>
    <row r="112" spans="3:8" x14ac:dyDescent="0.2">
      <c r="C112" s="12"/>
      <c r="D112" s="12"/>
      <c r="E112" s="12"/>
      <c r="F112" s="12"/>
      <c r="H112" s="12"/>
    </row>
    <row r="113" spans="3:8" x14ac:dyDescent="0.2">
      <c r="C113" s="12"/>
      <c r="D113" s="12"/>
      <c r="E113" s="12"/>
      <c r="F113" s="12"/>
      <c r="H113" s="12"/>
    </row>
    <row r="114" spans="3:8" x14ac:dyDescent="0.2">
      <c r="C114" s="12"/>
      <c r="D114" s="12"/>
      <c r="E114" s="12"/>
      <c r="F114" s="12"/>
      <c r="H114" s="12"/>
    </row>
    <row r="115" spans="3:8" x14ac:dyDescent="0.2">
      <c r="C115" s="12"/>
      <c r="D115" s="12"/>
      <c r="E115" s="12"/>
      <c r="F115" s="12"/>
      <c r="H115" s="12"/>
    </row>
    <row r="116" spans="3:8" x14ac:dyDescent="0.2">
      <c r="C116" s="12"/>
      <c r="D116" s="12"/>
      <c r="E116" s="12"/>
      <c r="F116" s="12"/>
      <c r="H116" s="12"/>
    </row>
    <row r="117" spans="3:8" x14ac:dyDescent="0.2">
      <c r="C117" s="12"/>
      <c r="D117" s="12"/>
      <c r="E117" s="12"/>
      <c r="F117" s="12"/>
      <c r="H117" s="12"/>
    </row>
    <row r="118" spans="3:8" x14ac:dyDescent="0.2">
      <c r="C118" s="12"/>
      <c r="D118" s="12"/>
      <c r="E118" s="12"/>
      <c r="F118" s="12"/>
      <c r="H118" s="12"/>
    </row>
    <row r="119" spans="3:8" x14ac:dyDescent="0.2">
      <c r="C119" s="12"/>
      <c r="D119" s="12"/>
      <c r="E119" s="12"/>
      <c r="F119" s="12"/>
      <c r="H119" s="12"/>
    </row>
    <row r="120" spans="3:8" x14ac:dyDescent="0.2">
      <c r="C120" s="12"/>
      <c r="D120" s="12"/>
      <c r="E120" s="12"/>
      <c r="F120" s="12"/>
      <c r="H120" s="12"/>
    </row>
    <row r="121" spans="3:8" x14ac:dyDescent="0.2">
      <c r="C121" s="12"/>
      <c r="D121" s="12"/>
      <c r="E121" s="12"/>
      <c r="F121" s="12"/>
      <c r="H121" s="12"/>
    </row>
    <row r="122" spans="3:8" x14ac:dyDescent="0.2">
      <c r="C122" s="12"/>
      <c r="D122" s="12"/>
      <c r="E122" s="12"/>
      <c r="F122" s="12"/>
      <c r="H122" s="12"/>
    </row>
    <row r="123" spans="3:8" x14ac:dyDescent="0.2">
      <c r="C123" s="12"/>
      <c r="D123" s="12"/>
      <c r="E123" s="12"/>
      <c r="F123" s="12"/>
      <c r="H123" s="12"/>
    </row>
    <row r="124" spans="3:8" x14ac:dyDescent="0.2">
      <c r="C124" s="12"/>
      <c r="D124" s="12"/>
      <c r="E124" s="12"/>
      <c r="F124" s="12"/>
      <c r="H124" s="12"/>
    </row>
  </sheetData>
  <mergeCells count="13">
    <mergeCell ref="A62:O62"/>
    <mergeCell ref="A1:O1"/>
    <mergeCell ref="A2:O2"/>
    <mergeCell ref="A4:C5"/>
    <mergeCell ref="D4:F4"/>
    <mergeCell ref="G4:I4"/>
    <mergeCell ref="J4:L4"/>
    <mergeCell ref="M4:O4"/>
    <mergeCell ref="A10:C10"/>
    <mergeCell ref="A7:C7"/>
    <mergeCell ref="A8:C8"/>
    <mergeCell ref="A9:C9"/>
    <mergeCell ref="A11:C11"/>
  </mergeCells>
  <printOptions horizontalCentered="1"/>
  <pageMargins left="0.74803149606299213" right="0.74803149606299213" top="0.98425196850393704" bottom="0.98425196850393704" header="0" footer="0"/>
  <pageSetup scale="75" orientation="portrait" r:id="rId1"/>
  <headerFooter alignWithMargins="0"/>
  <rowBreaks count="1" manualBreakCount="1">
    <brk id="48" max="16383" man="1"/>
  </rowBreaks>
  <ignoredErrors>
    <ignoredError sqref="G12:M12 G49 J49 D39:M39 D25:M25 G14:M21 G13 J13:M13 D11 F11:M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2</vt:lpstr>
      <vt:lpstr>'Cuadro 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2026-07-22T14:19:06Z</cp:lastPrinted>
  <dcterms:created xsi:type="dcterms:W3CDTF">2026-02-10T15:19:33Z</dcterms:created>
  <dcterms:modified xsi:type="dcterms:W3CDTF">2026-07-22T14:20:26Z</dcterms:modified>
</cp:coreProperties>
</file>