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-15" yWindow="-15" windowWidth="17310" windowHeight="4830"/>
  </bookViews>
  <sheets>
    <sheet name="Cuadro 11" sheetId="1" r:id="rId1"/>
  </sheets>
  <definedNames>
    <definedName name="_Regression_Int" localSheetId="0" hidden="1">1</definedName>
    <definedName name="Imprimir_área_IM" localSheetId="0">'Cuadro 11'!$B$1:$D$24</definedName>
    <definedName name="_xlnm.Print_Titles" localSheetId="0">'Cuadro 11'!$1:$8</definedName>
  </definedNames>
  <calcPr calcId="152511"/>
</workbook>
</file>

<file path=xl/calcChain.xml><?xml version="1.0" encoding="utf-8"?>
<calcChain xmlns="http://schemas.openxmlformats.org/spreadsheetml/2006/main">
  <c r="D52" i="1" l="1"/>
  <c r="E67" i="1"/>
  <c r="E66" i="1"/>
  <c r="E64" i="1"/>
  <c r="E60" i="1"/>
  <c r="E58" i="1"/>
  <c r="E55" i="1"/>
  <c r="E50" i="1"/>
  <c r="E49" i="1"/>
  <c r="E45" i="1"/>
  <c r="E43" i="1"/>
  <c r="E42" i="1"/>
  <c r="E40" i="1"/>
  <c r="E38" i="1"/>
  <c r="E36" i="1"/>
  <c r="E47" i="1" l="1"/>
  <c r="E71" i="1"/>
  <c r="I71" i="1"/>
  <c r="H71" i="1"/>
  <c r="G71" i="1"/>
  <c r="E53" i="1"/>
  <c r="E37" i="1"/>
  <c r="G12" i="1"/>
  <c r="I33" i="1" l="1"/>
  <c r="H33" i="1"/>
  <c r="I31" i="1"/>
  <c r="H31" i="1"/>
  <c r="I30" i="1"/>
  <c r="H30" i="1"/>
  <c r="F29" i="1"/>
  <c r="G29" i="1"/>
  <c r="G28" i="1"/>
  <c r="F27" i="1"/>
  <c r="G27" i="1"/>
  <c r="H27" i="1"/>
  <c r="I27" i="1"/>
  <c r="E27" i="1"/>
  <c r="F26" i="1"/>
  <c r="G26" i="1"/>
  <c r="H26" i="1"/>
  <c r="I26" i="1"/>
  <c r="E26" i="1"/>
  <c r="I25" i="1"/>
  <c r="H25" i="1"/>
  <c r="I23" i="1"/>
  <c r="I22" i="1"/>
  <c r="H22" i="1"/>
  <c r="I21" i="1"/>
  <c r="H21" i="1"/>
  <c r="F20" i="1"/>
  <c r="G20" i="1"/>
  <c r="H20" i="1"/>
  <c r="I20" i="1"/>
  <c r="E20" i="1"/>
  <c r="F19" i="1" l="1"/>
  <c r="G19" i="1"/>
  <c r="H19" i="1"/>
  <c r="I19" i="1"/>
  <c r="E19" i="1"/>
  <c r="F17" i="1"/>
  <c r="G17" i="1"/>
  <c r="H17" i="1"/>
  <c r="I17" i="1"/>
  <c r="E17" i="1"/>
  <c r="I15" i="1"/>
  <c r="H15" i="1"/>
  <c r="E13" i="1"/>
  <c r="H13" i="1"/>
  <c r="I13" i="1"/>
  <c r="G13" i="1"/>
  <c r="I12" i="1"/>
  <c r="H12" i="1"/>
  <c r="H11" i="1"/>
  <c r="I11" i="1"/>
  <c r="G11" i="1"/>
  <c r="E11" i="1"/>
  <c r="D72" i="1" l="1"/>
  <c r="C72" i="1"/>
  <c r="D11" i="1"/>
  <c r="G23" i="1" l="1"/>
  <c r="G25" i="1"/>
  <c r="G33" i="1"/>
  <c r="G30" i="1"/>
  <c r="E25" i="1"/>
  <c r="F13" i="1"/>
  <c r="E80" i="1"/>
  <c r="E33" i="1" s="1"/>
  <c r="E70" i="1"/>
  <c r="E77" i="1"/>
  <c r="E30" i="1" s="1"/>
  <c r="D60" i="1"/>
  <c r="D13" i="1" s="1"/>
  <c r="C13" i="1" s="1"/>
  <c r="E48" i="1"/>
  <c r="D49" i="1"/>
  <c r="C49" i="1" s="1"/>
  <c r="E46" i="1"/>
  <c r="E23" i="1" s="1"/>
  <c r="C23" i="1" s="1"/>
  <c r="H56" i="1"/>
  <c r="F71" i="1"/>
  <c r="H23" i="1"/>
  <c r="E52" i="1"/>
  <c r="C52" i="1" s="1"/>
  <c r="E44" i="1"/>
  <c r="F11" i="1"/>
  <c r="F12" i="1"/>
  <c r="F14" i="1"/>
  <c r="G14" i="1"/>
  <c r="H14" i="1"/>
  <c r="I14" i="1"/>
  <c r="I10" i="1" s="1"/>
  <c r="F15" i="1"/>
  <c r="G15" i="1"/>
  <c r="F10" i="1"/>
  <c r="F21" i="1"/>
  <c r="G21" i="1"/>
  <c r="F22" i="1"/>
  <c r="G22" i="1"/>
  <c r="F23" i="1"/>
  <c r="F25" i="1"/>
  <c r="F28" i="1"/>
  <c r="H28" i="1"/>
  <c r="I28" i="1"/>
  <c r="H29" i="1"/>
  <c r="H24" i="1" s="1"/>
  <c r="I29" i="1"/>
  <c r="I24" i="1" s="1"/>
  <c r="F30" i="1"/>
  <c r="F31" i="1"/>
  <c r="G31" i="1"/>
  <c r="G24" i="1" s="1"/>
  <c r="D73" i="1"/>
  <c r="C73" i="1"/>
  <c r="D74" i="1"/>
  <c r="C74" i="1"/>
  <c r="D75" i="1"/>
  <c r="D28" i="1" s="1"/>
  <c r="C28" i="1" s="1"/>
  <c r="E75" i="1"/>
  <c r="D76" i="1"/>
  <c r="D29" i="1" s="1"/>
  <c r="E76" i="1"/>
  <c r="D77" i="1"/>
  <c r="C77" i="1" s="1"/>
  <c r="D78" i="1"/>
  <c r="E78" i="1"/>
  <c r="E31" i="1"/>
  <c r="D80" i="1"/>
  <c r="C80" i="1" s="1"/>
  <c r="E59" i="1"/>
  <c r="E12" i="1" s="1"/>
  <c r="E61" i="1"/>
  <c r="E62" i="1"/>
  <c r="E68" i="1"/>
  <c r="E69" i="1"/>
  <c r="E22" i="1" s="1"/>
  <c r="D59" i="1"/>
  <c r="D61" i="1"/>
  <c r="D14" i="1" s="1"/>
  <c r="D62" i="1"/>
  <c r="C62" i="1" s="1"/>
  <c r="D64" i="1"/>
  <c r="C64" i="1" s="1"/>
  <c r="D66" i="1"/>
  <c r="C66" i="1" s="1"/>
  <c r="D67" i="1"/>
  <c r="C67" i="1" s="1"/>
  <c r="D68" i="1"/>
  <c r="D69" i="1"/>
  <c r="D70" i="1"/>
  <c r="C70" i="1"/>
  <c r="D58" i="1"/>
  <c r="C58" i="1" s="1"/>
  <c r="E51" i="1"/>
  <c r="D50" i="1"/>
  <c r="C50" i="1" s="1"/>
  <c r="D51" i="1"/>
  <c r="C51" i="1" s="1"/>
  <c r="D53" i="1"/>
  <c r="D48" i="1"/>
  <c r="D47" i="1" s="1"/>
  <c r="D55" i="1"/>
  <c r="D40" i="1"/>
  <c r="C40" i="1"/>
  <c r="D42" i="1"/>
  <c r="C42" i="1" s="1"/>
  <c r="D43" i="1"/>
  <c r="D44" i="1"/>
  <c r="D21" i="1" s="1"/>
  <c r="D45" i="1"/>
  <c r="C45" i="1" s="1"/>
  <c r="D46" i="1"/>
  <c r="D37" i="1"/>
  <c r="C37" i="1" s="1"/>
  <c r="D38" i="1"/>
  <c r="D36" i="1"/>
  <c r="C36" i="1" s="1"/>
  <c r="F57" i="1"/>
  <c r="F56" i="1" s="1"/>
  <c r="G57" i="1"/>
  <c r="G56" i="1" s="1"/>
  <c r="H57" i="1"/>
  <c r="I57" i="1"/>
  <c r="I56" i="1" s="1"/>
  <c r="F47" i="1"/>
  <c r="G47" i="1"/>
  <c r="H47" i="1"/>
  <c r="I47" i="1"/>
  <c r="F35" i="1"/>
  <c r="F34" i="1"/>
  <c r="G35" i="1"/>
  <c r="H35" i="1"/>
  <c r="H34" i="1" s="1"/>
  <c r="I35" i="1"/>
  <c r="I34" i="1"/>
  <c r="F33" i="1"/>
  <c r="C55" i="1"/>
  <c r="D20" i="1"/>
  <c r="C68" i="1"/>
  <c r="D25" i="1"/>
  <c r="D33" i="1"/>
  <c r="C33" i="1" s="1"/>
  <c r="C78" i="1"/>
  <c r="D31" i="1"/>
  <c r="C31" i="1" s="1"/>
  <c r="D71" i="1"/>
  <c r="D30" i="1"/>
  <c r="C30" i="1" s="1"/>
  <c r="E28" i="1"/>
  <c r="H10" i="1"/>
  <c r="D23" i="1"/>
  <c r="G10" i="1"/>
  <c r="E21" i="1"/>
  <c r="E57" i="1"/>
  <c r="E56" i="1" s="1"/>
  <c r="E15" i="1"/>
  <c r="C46" i="1"/>
  <c r="C43" i="1"/>
  <c r="C53" i="1"/>
  <c r="F24" i="1"/>
  <c r="G34" i="1"/>
  <c r="C44" i="1"/>
  <c r="C20" i="1"/>
  <c r="E35" i="1"/>
  <c r="E34" i="1" s="1"/>
  <c r="C38" i="1"/>
  <c r="D12" i="1"/>
  <c r="C12" i="1" s="1"/>
  <c r="C25" i="1"/>
  <c r="C35" i="1" l="1"/>
  <c r="F9" i="1"/>
  <c r="I9" i="1"/>
  <c r="G9" i="1"/>
  <c r="H9" i="1"/>
  <c r="C61" i="1"/>
  <c r="E14" i="1"/>
  <c r="C14" i="1" s="1"/>
  <c r="D17" i="1"/>
  <c r="C17" i="1" s="1"/>
  <c r="C21" i="1"/>
  <c r="D10" i="1"/>
  <c r="E10" i="1"/>
  <c r="D19" i="1"/>
  <c r="C19" i="1" s="1"/>
  <c r="D22" i="1"/>
  <c r="C22" i="1" s="1"/>
  <c r="C48" i="1"/>
  <c r="C47" i="1" s="1"/>
  <c r="D57" i="1"/>
  <c r="D56" i="1" s="1"/>
  <c r="E29" i="1"/>
  <c r="E24" i="1" s="1"/>
  <c r="C59" i="1"/>
  <c r="D15" i="1"/>
  <c r="C15" i="1" s="1"/>
  <c r="C76" i="1"/>
  <c r="C75" i="1"/>
  <c r="D27" i="1"/>
  <c r="C27" i="1" s="1"/>
  <c r="D26" i="1"/>
  <c r="C26" i="1" s="1"/>
  <c r="D35" i="1"/>
  <c r="D34" i="1" s="1"/>
  <c r="C69" i="1"/>
  <c r="C60" i="1"/>
  <c r="C34" i="1" l="1"/>
  <c r="C57" i="1"/>
  <c r="C71" i="1"/>
  <c r="C29" i="1"/>
  <c r="C24" i="1" s="1"/>
  <c r="E9" i="1"/>
  <c r="C11" i="1"/>
  <c r="C10" i="1" s="1"/>
  <c r="D24" i="1"/>
  <c r="C56" i="1" l="1"/>
  <c r="C9" i="1"/>
  <c r="D9" i="1"/>
</calcChain>
</file>

<file path=xl/sharedStrings.xml><?xml version="1.0" encoding="utf-8"?>
<sst xmlns="http://schemas.openxmlformats.org/spreadsheetml/2006/main" count="174" uniqueCount="43">
  <si>
    <t>Total</t>
  </si>
  <si>
    <t>Tiempo completo</t>
  </si>
  <si>
    <t>Tiempo parcial</t>
  </si>
  <si>
    <t>Oficial</t>
  </si>
  <si>
    <t>Particular</t>
  </si>
  <si>
    <t>Puesto de Salud</t>
  </si>
  <si>
    <t>Subcentro de Salud</t>
  </si>
  <si>
    <t>Clínica o Consultorio Privado</t>
  </si>
  <si>
    <t>Centro de Salud Básico</t>
  </si>
  <si>
    <t>Policlínica Básica</t>
  </si>
  <si>
    <t>Otros</t>
  </si>
  <si>
    <t>Policlínica Especializada</t>
  </si>
  <si>
    <t>Policentro de Salud</t>
  </si>
  <si>
    <t>Hospital de Área</t>
  </si>
  <si>
    <t>Clínica Hospital</t>
  </si>
  <si>
    <t>Centro Médico</t>
  </si>
  <si>
    <t>Hospital Sectorial</t>
  </si>
  <si>
    <t>Hospital Regional</t>
  </si>
  <si>
    <t xml:space="preserve"> TOTAL</t>
  </si>
  <si>
    <t xml:space="preserve">   de Salud</t>
  </si>
  <si>
    <t>Fuente: Los datos publicados corresponden a la información recopilada en las instalaciones de salud de la República.</t>
  </si>
  <si>
    <t>- Cantidad nula o cero.</t>
  </si>
  <si>
    <t>Jornada laboral</t>
  </si>
  <si>
    <t>Dependencia</t>
  </si>
  <si>
    <t>Primero:</t>
  </si>
  <si>
    <t>Segundo:</t>
  </si>
  <si>
    <t xml:space="preserve">Tercero, Hospital Nacional de Referencia </t>
  </si>
  <si>
    <t>General y Especializado</t>
  </si>
  <si>
    <t>Con especialidad</t>
  </si>
  <si>
    <t>Sin  especialidad (1)</t>
  </si>
  <si>
    <t xml:space="preserve">Centro de Atención, Promoción </t>
  </si>
  <si>
    <t xml:space="preserve">   y Prevención de Salud</t>
  </si>
  <si>
    <t>Unidad Local de Atención Primaria</t>
  </si>
  <si>
    <t>Nivel de atención, clase de instalación, con y sin especialidad</t>
  </si>
  <si>
    <t>-</t>
  </si>
  <si>
    <t>Odontólogos</t>
  </si>
  <si>
    <t>(1) Comprende odontólogos internos, residentes y docentes universitarios.</t>
  </si>
  <si>
    <t>Centro de Salud con especialidades</t>
  </si>
  <si>
    <t>Centro de Salud con camas</t>
  </si>
  <si>
    <t xml:space="preserve"> SEGÚN NIVEL DE ATENCIÓN, CLASE DE INSTALACIÓN, CON Y SIN ESPECIALIDAD: AÑO 2025</t>
  </si>
  <si>
    <t>Cuadro 11. ODONTÓLOGOS EN LAS INSTALACIONES DE SALUD EN LA REPÚBLICA, POR JORNADA LABORAL Y DEPENDENCIA,</t>
  </si>
  <si>
    <t xml:space="preserve">Policentro de Salud </t>
  </si>
  <si>
    <t>Centro de Promoción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</si>
</sst>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&quot;-&quot;;&quot;-&quot;"/>
  </numFmts>
  <fonts count="6" x14ac:knownFonts="1">
    <font>
      <sz val="12"/>
      <name val="Courie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 applyProtection="1"/>
    <xf numFmtId="3" fontId="1" fillId="0" borderId="1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/>
    <xf numFmtId="0" fontId="1" fillId="0" borderId="4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1" fillId="0" borderId="6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6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/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3" fontId="1" fillId="0" borderId="2" xfId="0" applyNumberFormat="1" applyFont="1" applyFill="1" applyBorder="1" applyAlignment="1" applyProtection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86"/>
  <sheetViews>
    <sheetView tabSelected="1" zoomScaleNormal="100" workbookViewId="0">
      <selection sqref="A1:I1"/>
    </sheetView>
  </sheetViews>
  <sheetFormatPr baseColWidth="10" defaultColWidth="11.77734375" defaultRowHeight="12.75" x14ac:dyDescent="0.2"/>
  <cols>
    <col min="1" max="1" width="1.77734375" style="5" customWidth="1"/>
    <col min="2" max="2" width="25.21875" style="6" customWidth="1"/>
    <col min="3" max="5" width="8.77734375" style="5" customWidth="1"/>
    <col min="6" max="8" width="9.109375" style="5" customWidth="1"/>
    <col min="9" max="9" width="9.109375" style="14" customWidth="1"/>
    <col min="10" max="10" width="11.77734375" style="14"/>
    <col min="11" max="16384" width="11.77734375" style="5"/>
  </cols>
  <sheetData>
    <row r="1" spans="1:11" ht="17.100000000000001" customHeight="1" x14ac:dyDescent="0.2">
      <c r="A1" s="41" t="s">
        <v>40</v>
      </c>
      <c r="B1" s="41"/>
      <c r="C1" s="41"/>
      <c r="D1" s="41"/>
      <c r="E1" s="41"/>
      <c r="F1" s="41"/>
      <c r="G1" s="41"/>
      <c r="H1" s="41"/>
      <c r="I1" s="41"/>
    </row>
    <row r="2" spans="1:11" ht="17.100000000000001" customHeight="1" x14ac:dyDescent="0.2">
      <c r="A2" s="41" t="s">
        <v>39</v>
      </c>
      <c r="B2" s="41"/>
      <c r="C2" s="41"/>
      <c r="D2" s="41"/>
      <c r="E2" s="41"/>
      <c r="F2" s="41"/>
      <c r="G2" s="41"/>
      <c r="H2" s="41"/>
      <c r="I2" s="41"/>
    </row>
    <row r="3" spans="1:11" ht="12.2" customHeight="1" x14ac:dyDescent="0.2">
      <c r="A3" s="14"/>
      <c r="B3" s="28"/>
      <c r="C3" s="4"/>
      <c r="D3" s="4"/>
      <c r="E3" s="4"/>
      <c r="F3" s="4"/>
      <c r="G3" s="4"/>
      <c r="H3" s="4"/>
      <c r="I3" s="4"/>
    </row>
    <row r="4" spans="1:11" ht="24.95" customHeight="1" x14ac:dyDescent="0.2">
      <c r="A4" s="37" t="s">
        <v>33</v>
      </c>
      <c r="B4" s="38"/>
      <c r="C4" s="38" t="s">
        <v>35</v>
      </c>
      <c r="D4" s="38"/>
      <c r="E4" s="38"/>
      <c r="F4" s="38"/>
      <c r="G4" s="38"/>
      <c r="H4" s="38"/>
      <c r="I4" s="42"/>
    </row>
    <row r="5" spans="1:11" ht="24.95" customHeight="1" x14ac:dyDescent="0.2">
      <c r="A5" s="39"/>
      <c r="B5" s="40"/>
      <c r="C5" s="40" t="s">
        <v>0</v>
      </c>
      <c r="D5" s="40" t="s">
        <v>22</v>
      </c>
      <c r="E5" s="40"/>
      <c r="F5" s="40" t="s">
        <v>23</v>
      </c>
      <c r="G5" s="40"/>
      <c r="H5" s="40"/>
      <c r="I5" s="43"/>
    </row>
    <row r="6" spans="1:11" ht="24.95" customHeight="1" x14ac:dyDescent="0.2">
      <c r="A6" s="39"/>
      <c r="B6" s="40"/>
      <c r="C6" s="40"/>
      <c r="D6" s="40" t="s">
        <v>1</v>
      </c>
      <c r="E6" s="40" t="s">
        <v>2</v>
      </c>
      <c r="F6" s="40" t="s">
        <v>3</v>
      </c>
      <c r="G6" s="40"/>
      <c r="H6" s="40" t="s">
        <v>4</v>
      </c>
      <c r="I6" s="43"/>
    </row>
    <row r="7" spans="1:11" ht="32.450000000000003" customHeight="1" x14ac:dyDescent="0.2">
      <c r="A7" s="39"/>
      <c r="B7" s="40"/>
      <c r="C7" s="40"/>
      <c r="D7" s="40"/>
      <c r="E7" s="40"/>
      <c r="F7" s="31" t="s">
        <v>1</v>
      </c>
      <c r="G7" s="31" t="s">
        <v>2</v>
      </c>
      <c r="H7" s="31" t="s">
        <v>1</v>
      </c>
      <c r="I7" s="34" t="s">
        <v>2</v>
      </c>
    </row>
    <row r="8" spans="1:11" ht="12.2" customHeight="1" x14ac:dyDescent="0.2">
      <c r="B8" s="21"/>
      <c r="C8" s="29"/>
      <c r="D8" s="29"/>
      <c r="E8" s="29"/>
      <c r="F8" s="29"/>
      <c r="G8" s="29"/>
      <c r="H8" s="29"/>
      <c r="I8" s="30"/>
      <c r="J8" s="25"/>
    </row>
    <row r="9" spans="1:11" ht="24.95" customHeight="1" x14ac:dyDescent="0.2">
      <c r="A9" s="44" t="s">
        <v>18</v>
      </c>
      <c r="B9" s="45"/>
      <c r="C9" s="7">
        <f t="shared" ref="C9:I9" si="0">SUM(C10,C24,C33)</f>
        <v>1325</v>
      </c>
      <c r="D9" s="7">
        <f t="shared" si="0"/>
        <v>1023</v>
      </c>
      <c r="E9" s="7">
        <f t="shared" si="0"/>
        <v>302</v>
      </c>
      <c r="F9" s="7">
        <f t="shared" si="0"/>
        <v>972</v>
      </c>
      <c r="G9" s="7">
        <f t="shared" si="0"/>
        <v>75</v>
      </c>
      <c r="H9" s="7">
        <f t="shared" si="0"/>
        <v>51</v>
      </c>
      <c r="I9" s="8">
        <f t="shared" si="0"/>
        <v>227</v>
      </c>
      <c r="J9" s="25"/>
    </row>
    <row r="10" spans="1:11" ht="24.95" customHeight="1" x14ac:dyDescent="0.2">
      <c r="A10" s="17" t="s">
        <v>24</v>
      </c>
      <c r="B10" s="17"/>
      <c r="C10" s="7">
        <f t="shared" ref="C10:I10" si="1">SUM(C11:C23)</f>
        <v>881</v>
      </c>
      <c r="D10" s="7">
        <f>SUM(D11:D23)</f>
        <v>629</v>
      </c>
      <c r="E10" s="7">
        <f t="shared" si="1"/>
        <v>252</v>
      </c>
      <c r="F10" s="7">
        <f t="shared" si="1"/>
        <v>590</v>
      </c>
      <c r="G10" s="7">
        <f t="shared" si="1"/>
        <v>67</v>
      </c>
      <c r="H10" s="7">
        <f t="shared" si="1"/>
        <v>39</v>
      </c>
      <c r="I10" s="8">
        <f t="shared" si="1"/>
        <v>185</v>
      </c>
      <c r="J10" s="26"/>
      <c r="K10" s="15"/>
    </row>
    <row r="11" spans="1:11" ht="21" customHeight="1" x14ac:dyDescent="0.2">
      <c r="B11" s="19" t="s">
        <v>5</v>
      </c>
      <c r="C11" s="7">
        <f>SUM(D11:E11)</f>
        <v>11</v>
      </c>
      <c r="D11" s="7">
        <f>SUM(D58)</f>
        <v>11</v>
      </c>
      <c r="E11" s="32">
        <f>SUM(E58)</f>
        <v>0</v>
      </c>
      <c r="F11" s="7">
        <f>SUM(F58)</f>
        <v>11</v>
      </c>
      <c r="G11" s="32">
        <f>SUM(G58)</f>
        <v>0</v>
      </c>
      <c r="H11" s="32">
        <f t="shared" ref="H11:I11" si="2">SUM(H58)</f>
        <v>0</v>
      </c>
      <c r="I11" s="33">
        <f t="shared" si="2"/>
        <v>0</v>
      </c>
      <c r="J11" s="25"/>
    </row>
    <row r="12" spans="1:11" ht="18.95" customHeight="1" x14ac:dyDescent="0.2">
      <c r="B12" s="19" t="s">
        <v>6</v>
      </c>
      <c r="C12" s="7">
        <f t="shared" ref="C12:C23" si="3">SUM(D12:E12)</f>
        <v>22</v>
      </c>
      <c r="D12" s="7">
        <f t="shared" ref="D12:I12" si="4">SUM(D36,D59)</f>
        <v>19</v>
      </c>
      <c r="E12" s="7">
        <f t="shared" si="4"/>
        <v>3</v>
      </c>
      <c r="F12" s="7">
        <f t="shared" si="4"/>
        <v>19</v>
      </c>
      <c r="G12" s="7">
        <f>SUM(G36,G59)</f>
        <v>3</v>
      </c>
      <c r="H12" s="32">
        <f t="shared" si="4"/>
        <v>0</v>
      </c>
      <c r="I12" s="33">
        <f t="shared" si="4"/>
        <v>0</v>
      </c>
      <c r="J12" s="25"/>
    </row>
    <row r="13" spans="1:11" ht="18.95" customHeight="1" x14ac:dyDescent="0.2">
      <c r="B13" s="19" t="s">
        <v>42</v>
      </c>
      <c r="C13" s="7">
        <f t="shared" si="3"/>
        <v>1</v>
      </c>
      <c r="D13" s="7">
        <f>SUM(D60)</f>
        <v>1</v>
      </c>
      <c r="E13" s="32">
        <f>SUM(E60)</f>
        <v>0</v>
      </c>
      <c r="F13" s="7">
        <f>SUM(F60)</f>
        <v>1</v>
      </c>
      <c r="G13" s="32">
        <f>SUM(G60)</f>
        <v>0</v>
      </c>
      <c r="H13" s="32">
        <f t="shared" ref="H13:I13" si="5">SUM(H60)</f>
        <v>0</v>
      </c>
      <c r="I13" s="33">
        <f t="shared" si="5"/>
        <v>0</v>
      </c>
      <c r="J13" s="25"/>
    </row>
    <row r="14" spans="1:11" ht="18.95" customHeight="1" x14ac:dyDescent="0.2">
      <c r="B14" s="19" t="s">
        <v>7</v>
      </c>
      <c r="C14" s="7">
        <f t="shared" si="3"/>
        <v>244</v>
      </c>
      <c r="D14" s="7">
        <f t="shared" ref="D14:I14" si="6">SUM(D37,D61)</f>
        <v>48</v>
      </c>
      <c r="E14" s="7">
        <f t="shared" si="6"/>
        <v>196</v>
      </c>
      <c r="F14" s="7">
        <f t="shared" si="6"/>
        <v>13</v>
      </c>
      <c r="G14" s="7">
        <f t="shared" si="6"/>
        <v>11</v>
      </c>
      <c r="H14" s="7">
        <f t="shared" si="6"/>
        <v>35</v>
      </c>
      <c r="I14" s="8">
        <f t="shared" si="6"/>
        <v>185</v>
      </c>
      <c r="J14" s="25"/>
    </row>
    <row r="15" spans="1:11" ht="18.95" customHeight="1" x14ac:dyDescent="0.2">
      <c r="B15" s="19" t="s">
        <v>8</v>
      </c>
      <c r="C15" s="7">
        <f t="shared" si="3"/>
        <v>107</v>
      </c>
      <c r="D15" s="7">
        <f t="shared" ref="D15:I15" si="7">SUM(D38,D62)</f>
        <v>100</v>
      </c>
      <c r="E15" s="7">
        <f t="shared" si="7"/>
        <v>7</v>
      </c>
      <c r="F15" s="7">
        <f t="shared" si="7"/>
        <v>100</v>
      </c>
      <c r="G15" s="7">
        <f t="shared" si="7"/>
        <v>7</v>
      </c>
      <c r="H15" s="32">
        <f t="shared" si="7"/>
        <v>0</v>
      </c>
      <c r="I15" s="33">
        <f t="shared" si="7"/>
        <v>0</v>
      </c>
      <c r="J15" s="25"/>
    </row>
    <row r="16" spans="1:11" ht="18.95" customHeight="1" x14ac:dyDescent="0.2">
      <c r="B16" s="19" t="s">
        <v>30</v>
      </c>
      <c r="C16" s="7"/>
      <c r="D16" s="7"/>
      <c r="E16" s="7"/>
      <c r="F16" s="7"/>
      <c r="G16" s="7"/>
      <c r="H16" s="7"/>
      <c r="I16" s="8"/>
      <c r="J16" s="25"/>
    </row>
    <row r="17" spans="1:11" ht="13.5" customHeight="1" x14ac:dyDescent="0.2">
      <c r="B17" s="19" t="s">
        <v>31</v>
      </c>
      <c r="C17" s="7">
        <f t="shared" si="3"/>
        <v>30</v>
      </c>
      <c r="D17" s="7">
        <f>SUM(D40,D64)</f>
        <v>30</v>
      </c>
      <c r="E17" s="32">
        <f>SUM(E40,E64)</f>
        <v>0</v>
      </c>
      <c r="F17" s="32">
        <f t="shared" ref="F17:I17" si="8">SUM(F40,F64)</f>
        <v>30</v>
      </c>
      <c r="G17" s="32">
        <f t="shared" si="8"/>
        <v>0</v>
      </c>
      <c r="H17" s="32">
        <f t="shared" si="8"/>
        <v>0</v>
      </c>
      <c r="I17" s="33">
        <f t="shared" si="8"/>
        <v>0</v>
      </c>
      <c r="J17" s="25"/>
    </row>
    <row r="18" spans="1:11" ht="18.95" customHeight="1" x14ac:dyDescent="0.2">
      <c r="B18" s="19" t="s">
        <v>32</v>
      </c>
      <c r="C18" s="7"/>
      <c r="D18" s="7"/>
      <c r="E18" s="7"/>
      <c r="F18" s="7"/>
      <c r="G18" s="7"/>
      <c r="H18" s="7"/>
      <c r="I18" s="8"/>
      <c r="J18" s="25"/>
    </row>
    <row r="19" spans="1:11" ht="13.5" customHeight="1" x14ac:dyDescent="0.2">
      <c r="B19" s="19" t="s">
        <v>19</v>
      </c>
      <c r="C19" s="7">
        <f t="shared" si="3"/>
        <v>25</v>
      </c>
      <c r="D19" s="7">
        <f t="shared" ref="D19:E23" si="9">SUM(D42,D66)</f>
        <v>25</v>
      </c>
      <c r="E19" s="32">
        <f t="shared" si="9"/>
        <v>0</v>
      </c>
      <c r="F19" s="32">
        <f t="shared" ref="F19:I19" si="10">SUM(F42,F66)</f>
        <v>25</v>
      </c>
      <c r="G19" s="32">
        <f t="shared" si="10"/>
        <v>0</v>
      </c>
      <c r="H19" s="32">
        <f t="shared" si="10"/>
        <v>0</v>
      </c>
      <c r="I19" s="33">
        <f t="shared" si="10"/>
        <v>0</v>
      </c>
      <c r="J19" s="25"/>
    </row>
    <row r="20" spans="1:11" ht="18.95" customHeight="1" x14ac:dyDescent="0.2">
      <c r="B20" s="19" t="s">
        <v>9</v>
      </c>
      <c r="C20" s="7">
        <f t="shared" si="3"/>
        <v>35</v>
      </c>
      <c r="D20" s="7">
        <f t="shared" si="9"/>
        <v>35</v>
      </c>
      <c r="E20" s="32">
        <f t="shared" si="9"/>
        <v>0</v>
      </c>
      <c r="F20" s="32">
        <f t="shared" ref="F20:I23" si="11">SUM(F43,F67)</f>
        <v>35</v>
      </c>
      <c r="G20" s="32">
        <f t="shared" si="11"/>
        <v>0</v>
      </c>
      <c r="H20" s="32">
        <f t="shared" si="11"/>
        <v>0</v>
      </c>
      <c r="I20" s="33">
        <f t="shared" si="11"/>
        <v>0</v>
      </c>
      <c r="J20" s="25"/>
    </row>
    <row r="21" spans="1:11" ht="18.95" customHeight="1" x14ac:dyDescent="0.2">
      <c r="B21" s="19" t="s">
        <v>37</v>
      </c>
      <c r="C21" s="7">
        <f t="shared" si="3"/>
        <v>202</v>
      </c>
      <c r="D21" s="7">
        <f t="shared" si="9"/>
        <v>198</v>
      </c>
      <c r="E21" s="7">
        <f t="shared" si="9"/>
        <v>4</v>
      </c>
      <c r="F21" s="7">
        <f t="shared" ref="F21:G23" si="12">SUM(F44,F68)</f>
        <v>198</v>
      </c>
      <c r="G21" s="7">
        <f t="shared" si="12"/>
        <v>4</v>
      </c>
      <c r="H21" s="32">
        <f t="shared" si="11"/>
        <v>0</v>
      </c>
      <c r="I21" s="33">
        <f t="shared" si="11"/>
        <v>0</v>
      </c>
      <c r="J21" s="25"/>
    </row>
    <row r="22" spans="1:11" ht="18.95" customHeight="1" x14ac:dyDescent="0.2">
      <c r="B22" s="19" t="s">
        <v>38</v>
      </c>
      <c r="C22" s="7">
        <f t="shared" si="3"/>
        <v>40</v>
      </c>
      <c r="D22" s="7">
        <f t="shared" si="9"/>
        <v>31</v>
      </c>
      <c r="E22" s="7">
        <f t="shared" si="9"/>
        <v>9</v>
      </c>
      <c r="F22" s="7">
        <f t="shared" si="12"/>
        <v>31</v>
      </c>
      <c r="G22" s="7">
        <f t="shared" si="12"/>
        <v>9</v>
      </c>
      <c r="H22" s="32">
        <f t="shared" si="11"/>
        <v>0</v>
      </c>
      <c r="I22" s="33">
        <f t="shared" si="11"/>
        <v>0</v>
      </c>
      <c r="J22" s="25"/>
    </row>
    <row r="23" spans="1:11" ht="18.95" customHeight="1" x14ac:dyDescent="0.2">
      <c r="B23" s="19" t="s">
        <v>10</v>
      </c>
      <c r="C23" s="7">
        <f t="shared" si="3"/>
        <v>164</v>
      </c>
      <c r="D23" s="7">
        <f t="shared" si="9"/>
        <v>131</v>
      </c>
      <c r="E23" s="7">
        <f t="shared" si="9"/>
        <v>33</v>
      </c>
      <c r="F23" s="7">
        <f t="shared" si="12"/>
        <v>127</v>
      </c>
      <c r="G23" s="7">
        <f t="shared" si="12"/>
        <v>33</v>
      </c>
      <c r="H23" s="7">
        <f>SUM(H46,H70)</f>
        <v>4</v>
      </c>
      <c r="I23" s="33">
        <f t="shared" si="11"/>
        <v>0</v>
      </c>
      <c r="J23" s="25"/>
    </row>
    <row r="24" spans="1:11" ht="24.95" customHeight="1" x14ac:dyDescent="0.2">
      <c r="A24" s="17" t="s">
        <v>25</v>
      </c>
      <c r="B24" s="17"/>
      <c r="C24" s="7">
        <f t="shared" ref="C24:I24" si="13">SUM(C25:C31)</f>
        <v>414</v>
      </c>
      <c r="D24" s="7">
        <f t="shared" si="13"/>
        <v>365</v>
      </c>
      <c r="E24" s="7">
        <f t="shared" si="13"/>
        <v>49</v>
      </c>
      <c r="F24" s="7">
        <f t="shared" si="13"/>
        <v>353</v>
      </c>
      <c r="G24" s="7">
        <f t="shared" si="13"/>
        <v>7</v>
      </c>
      <c r="H24" s="7">
        <f t="shared" si="13"/>
        <v>12</v>
      </c>
      <c r="I24" s="8">
        <f t="shared" si="13"/>
        <v>42</v>
      </c>
      <c r="J24" s="27"/>
      <c r="K24" s="15"/>
    </row>
    <row r="25" spans="1:11" ht="21" customHeight="1" x14ac:dyDescent="0.2">
      <c r="B25" s="19" t="s">
        <v>11</v>
      </c>
      <c r="C25" s="7">
        <f>SUM(D25:E25)</f>
        <v>253</v>
      </c>
      <c r="D25" s="7">
        <f t="shared" ref="D25:I25" si="14">SUM(D72+D48)</f>
        <v>252</v>
      </c>
      <c r="E25" s="7">
        <f t="shared" si="14"/>
        <v>1</v>
      </c>
      <c r="F25" s="7">
        <f t="shared" si="14"/>
        <v>252</v>
      </c>
      <c r="G25" s="7">
        <f t="shared" si="14"/>
        <v>1</v>
      </c>
      <c r="H25" s="32">
        <f t="shared" si="14"/>
        <v>0</v>
      </c>
      <c r="I25" s="33">
        <f t="shared" si="14"/>
        <v>0</v>
      </c>
      <c r="J25" s="25"/>
    </row>
    <row r="26" spans="1:11" ht="18.95" customHeight="1" x14ac:dyDescent="0.2">
      <c r="B26" s="19" t="s">
        <v>12</v>
      </c>
      <c r="C26" s="7">
        <f t="shared" ref="C26:C31" si="15">SUM(D26:E26)</f>
        <v>17</v>
      </c>
      <c r="D26" s="7">
        <f>SUM(D73+D49)</f>
        <v>17</v>
      </c>
      <c r="E26" s="32">
        <f>SUM(E73+E49)</f>
        <v>0</v>
      </c>
      <c r="F26" s="32">
        <f t="shared" ref="F26:I26" si="16">SUM(F73+F49)</f>
        <v>17</v>
      </c>
      <c r="G26" s="32">
        <f t="shared" si="16"/>
        <v>0</v>
      </c>
      <c r="H26" s="32">
        <f t="shared" si="16"/>
        <v>0</v>
      </c>
      <c r="I26" s="33">
        <f t="shared" si="16"/>
        <v>0</v>
      </c>
      <c r="J26" s="25"/>
    </row>
    <row r="27" spans="1:11" ht="18.95" customHeight="1" x14ac:dyDescent="0.2">
      <c r="B27" s="19" t="s">
        <v>13</v>
      </c>
      <c r="C27" s="7">
        <f t="shared" si="15"/>
        <v>24</v>
      </c>
      <c r="D27" s="7">
        <f t="shared" ref="D27:E29" si="17">SUM(D50,D74)</f>
        <v>24</v>
      </c>
      <c r="E27" s="32">
        <f t="shared" si="17"/>
        <v>0</v>
      </c>
      <c r="F27" s="32">
        <f t="shared" ref="F27:I29" si="18">SUM(F50,F74)</f>
        <v>24</v>
      </c>
      <c r="G27" s="32">
        <f t="shared" si="18"/>
        <v>0</v>
      </c>
      <c r="H27" s="32">
        <f t="shared" si="18"/>
        <v>0</v>
      </c>
      <c r="I27" s="33">
        <f t="shared" si="18"/>
        <v>0</v>
      </c>
      <c r="J27" s="25"/>
    </row>
    <row r="28" spans="1:11" ht="18.95" customHeight="1" x14ac:dyDescent="0.2">
      <c r="B28" s="19" t="s">
        <v>14</v>
      </c>
      <c r="C28" s="7">
        <f t="shared" si="15"/>
        <v>71</v>
      </c>
      <c r="D28" s="7">
        <f t="shared" si="17"/>
        <v>31</v>
      </c>
      <c r="E28" s="7">
        <f t="shared" si="17"/>
        <v>40</v>
      </c>
      <c r="F28" s="7">
        <f>SUM(F51,F75)</f>
        <v>20</v>
      </c>
      <c r="G28" s="32">
        <f t="shared" si="18"/>
        <v>0</v>
      </c>
      <c r="H28" s="7">
        <f>SUM(H51,H75)</f>
        <v>11</v>
      </c>
      <c r="I28" s="8">
        <f>SUM(I51,I75)</f>
        <v>40</v>
      </c>
      <c r="J28" s="25"/>
    </row>
    <row r="29" spans="1:11" ht="18.95" customHeight="1" x14ac:dyDescent="0.2">
      <c r="B29" s="19" t="s">
        <v>15</v>
      </c>
      <c r="C29" s="7">
        <f t="shared" si="15"/>
        <v>3</v>
      </c>
      <c r="D29" s="7">
        <f t="shared" si="17"/>
        <v>1</v>
      </c>
      <c r="E29" s="7">
        <f t="shared" si="17"/>
        <v>2</v>
      </c>
      <c r="F29" s="32">
        <f t="shared" si="18"/>
        <v>0</v>
      </c>
      <c r="G29" s="32">
        <f t="shared" si="18"/>
        <v>0</v>
      </c>
      <c r="H29" s="7">
        <f>SUM(H52,H76)</f>
        <v>1</v>
      </c>
      <c r="I29" s="8">
        <f>SUM(I52,I76)</f>
        <v>2</v>
      </c>
      <c r="J29" s="25"/>
    </row>
    <row r="30" spans="1:11" ht="18.95" customHeight="1" x14ac:dyDescent="0.2">
      <c r="B30" s="19" t="s">
        <v>16</v>
      </c>
      <c r="C30" s="7">
        <f t="shared" si="15"/>
        <v>14</v>
      </c>
      <c r="D30" s="7">
        <f t="shared" ref="D30:I30" si="19">SUM(D77)</f>
        <v>11</v>
      </c>
      <c r="E30" s="7">
        <f t="shared" si="19"/>
        <v>3</v>
      </c>
      <c r="F30" s="7">
        <f t="shared" si="19"/>
        <v>11</v>
      </c>
      <c r="G30" s="7">
        <f t="shared" si="19"/>
        <v>3</v>
      </c>
      <c r="H30" s="32">
        <f t="shared" si="19"/>
        <v>0</v>
      </c>
      <c r="I30" s="33">
        <f t="shared" si="19"/>
        <v>0</v>
      </c>
      <c r="J30" s="25"/>
    </row>
    <row r="31" spans="1:11" ht="18.95" customHeight="1" x14ac:dyDescent="0.2">
      <c r="B31" s="19" t="s">
        <v>17</v>
      </c>
      <c r="C31" s="7">
        <f t="shared" si="15"/>
        <v>32</v>
      </c>
      <c r="D31" s="7">
        <f t="shared" ref="D31:I31" si="20">SUM(D53,D78)</f>
        <v>29</v>
      </c>
      <c r="E31" s="7">
        <f t="shared" si="20"/>
        <v>3</v>
      </c>
      <c r="F31" s="7">
        <f t="shared" si="20"/>
        <v>29</v>
      </c>
      <c r="G31" s="7">
        <f t="shared" si="20"/>
        <v>3</v>
      </c>
      <c r="H31" s="32">
        <f t="shared" si="20"/>
        <v>0</v>
      </c>
      <c r="I31" s="33">
        <f t="shared" si="20"/>
        <v>0</v>
      </c>
      <c r="J31" s="25"/>
    </row>
    <row r="32" spans="1:11" ht="24.95" customHeight="1" x14ac:dyDescent="0.2">
      <c r="A32" s="17" t="s">
        <v>26</v>
      </c>
      <c r="C32" s="7"/>
      <c r="D32" s="7"/>
      <c r="E32" s="7"/>
      <c r="F32" s="7"/>
      <c r="G32" s="7"/>
      <c r="H32" s="7"/>
      <c r="I32" s="8"/>
      <c r="J32" s="25"/>
    </row>
    <row r="33" spans="1:11" ht="13.5" customHeight="1" x14ac:dyDescent="0.2">
      <c r="B33" s="22" t="s">
        <v>27</v>
      </c>
      <c r="C33" s="7">
        <f>SUM(D33:E33)</f>
        <v>30</v>
      </c>
      <c r="D33" s="7">
        <f t="shared" ref="D33:I33" si="21">SUM(D55,D80)</f>
        <v>29</v>
      </c>
      <c r="E33" s="7">
        <f t="shared" si="21"/>
        <v>1</v>
      </c>
      <c r="F33" s="7">
        <f t="shared" si="21"/>
        <v>29</v>
      </c>
      <c r="G33" s="7">
        <f t="shared" si="21"/>
        <v>1</v>
      </c>
      <c r="H33" s="32">
        <f t="shared" si="21"/>
        <v>0</v>
      </c>
      <c r="I33" s="33">
        <f t="shared" si="21"/>
        <v>0</v>
      </c>
      <c r="J33" s="26"/>
      <c r="K33" s="15"/>
    </row>
    <row r="34" spans="1:11" ht="30" customHeight="1" x14ac:dyDescent="0.2">
      <c r="A34" s="35" t="s">
        <v>28</v>
      </c>
      <c r="B34" s="36"/>
      <c r="C34" s="7">
        <f t="shared" ref="C34:I34" si="22">SUM(C35,C47,C55)</f>
        <v>274</v>
      </c>
      <c r="D34" s="7">
        <f t="shared" si="22"/>
        <v>201</v>
      </c>
      <c r="E34" s="7">
        <f t="shared" si="22"/>
        <v>73</v>
      </c>
      <c r="F34" s="7">
        <f t="shared" si="22"/>
        <v>182</v>
      </c>
      <c r="G34" s="7">
        <f t="shared" si="22"/>
        <v>13</v>
      </c>
      <c r="H34" s="7">
        <f t="shared" si="22"/>
        <v>19</v>
      </c>
      <c r="I34" s="8">
        <f t="shared" si="22"/>
        <v>60</v>
      </c>
      <c r="J34" s="25"/>
    </row>
    <row r="35" spans="1:11" ht="24.95" customHeight="1" x14ac:dyDescent="0.2">
      <c r="A35" s="17" t="s">
        <v>24</v>
      </c>
      <c r="B35" s="17"/>
      <c r="C35" s="7">
        <f>SUM(C36:C46)</f>
        <v>160</v>
      </c>
      <c r="D35" s="7">
        <f t="shared" ref="D35:I35" si="23">SUM(D36:D46)</f>
        <v>106</v>
      </c>
      <c r="E35" s="7">
        <f t="shared" si="23"/>
        <v>54</v>
      </c>
      <c r="F35" s="7">
        <f t="shared" si="23"/>
        <v>92</v>
      </c>
      <c r="G35" s="7">
        <f t="shared" si="23"/>
        <v>10</v>
      </c>
      <c r="H35" s="7">
        <f t="shared" si="23"/>
        <v>14</v>
      </c>
      <c r="I35" s="8">
        <f t="shared" si="23"/>
        <v>44</v>
      </c>
      <c r="J35" s="25"/>
    </row>
    <row r="36" spans="1:11" ht="21" customHeight="1" x14ac:dyDescent="0.2">
      <c r="B36" s="19" t="s">
        <v>6</v>
      </c>
      <c r="C36" s="7">
        <f>SUM(D36:E36)</f>
        <v>2</v>
      </c>
      <c r="D36" s="7">
        <f t="shared" ref="D36:E38" si="24">SUM(F36,H36)</f>
        <v>2</v>
      </c>
      <c r="E36" s="32">
        <f t="shared" si="24"/>
        <v>0</v>
      </c>
      <c r="F36" s="9">
        <v>2</v>
      </c>
      <c r="G36" s="2" t="s">
        <v>34</v>
      </c>
      <c r="H36" s="2" t="s">
        <v>34</v>
      </c>
      <c r="I36" s="3" t="s">
        <v>34</v>
      </c>
      <c r="J36" s="25"/>
    </row>
    <row r="37" spans="1:11" ht="18.95" customHeight="1" x14ac:dyDescent="0.2">
      <c r="B37" s="19" t="s">
        <v>7</v>
      </c>
      <c r="C37" s="7">
        <f t="shared" ref="C37:C46" si="25">SUM(D37:E37)</f>
        <v>59</v>
      </c>
      <c r="D37" s="7">
        <f t="shared" si="24"/>
        <v>14</v>
      </c>
      <c r="E37" s="7">
        <f t="shared" si="24"/>
        <v>45</v>
      </c>
      <c r="F37" s="9">
        <v>4</v>
      </c>
      <c r="G37" s="2">
        <v>1</v>
      </c>
      <c r="H37" s="9">
        <v>10</v>
      </c>
      <c r="I37" s="10">
        <v>44</v>
      </c>
      <c r="J37" s="25"/>
    </row>
    <row r="38" spans="1:11" ht="18.95" customHeight="1" x14ac:dyDescent="0.2">
      <c r="B38" s="19" t="s">
        <v>8</v>
      </c>
      <c r="C38" s="7">
        <f t="shared" si="25"/>
        <v>11</v>
      </c>
      <c r="D38" s="7">
        <f t="shared" si="24"/>
        <v>11</v>
      </c>
      <c r="E38" s="32">
        <f t="shared" si="24"/>
        <v>0</v>
      </c>
      <c r="F38" s="9">
        <v>11</v>
      </c>
      <c r="G38" s="9" t="s">
        <v>34</v>
      </c>
      <c r="H38" s="2" t="s">
        <v>34</v>
      </c>
      <c r="I38" s="3" t="s">
        <v>34</v>
      </c>
      <c r="J38" s="25"/>
    </row>
    <row r="39" spans="1:11" ht="18.95" customHeight="1" x14ac:dyDescent="0.2">
      <c r="B39" s="19" t="s">
        <v>30</v>
      </c>
      <c r="C39" s="7"/>
      <c r="D39" s="7"/>
      <c r="E39" s="7"/>
      <c r="F39" s="9"/>
      <c r="G39" s="9"/>
      <c r="H39" s="2"/>
      <c r="I39" s="3"/>
      <c r="J39" s="25"/>
    </row>
    <row r="40" spans="1:11" ht="13.5" customHeight="1" x14ac:dyDescent="0.2">
      <c r="B40" s="19" t="s">
        <v>31</v>
      </c>
      <c r="C40" s="7">
        <f t="shared" si="25"/>
        <v>5</v>
      </c>
      <c r="D40" s="7">
        <f>SUM(F40,H40)</f>
        <v>5</v>
      </c>
      <c r="E40" s="32">
        <f>SUM(G40,I40)</f>
        <v>0</v>
      </c>
      <c r="F40" s="9">
        <v>5</v>
      </c>
      <c r="G40" s="2" t="s">
        <v>34</v>
      </c>
      <c r="H40" s="2" t="s">
        <v>34</v>
      </c>
      <c r="I40" s="3" t="s">
        <v>34</v>
      </c>
      <c r="J40" s="25"/>
    </row>
    <row r="41" spans="1:11" ht="18.95" customHeight="1" x14ac:dyDescent="0.2">
      <c r="B41" s="19" t="s">
        <v>32</v>
      </c>
      <c r="C41" s="7"/>
      <c r="D41" s="7"/>
      <c r="E41" s="7"/>
      <c r="F41" s="9"/>
      <c r="G41" s="2"/>
      <c r="H41" s="2"/>
      <c r="I41" s="3"/>
      <c r="J41" s="25"/>
    </row>
    <row r="42" spans="1:11" ht="13.5" customHeight="1" x14ac:dyDescent="0.2">
      <c r="B42" s="19" t="s">
        <v>19</v>
      </c>
      <c r="C42" s="7">
        <f t="shared" si="25"/>
        <v>1</v>
      </c>
      <c r="D42" s="7">
        <f t="shared" ref="D42:E46" si="26">SUM(F42,H42)</f>
        <v>1</v>
      </c>
      <c r="E42" s="32">
        <f t="shared" si="26"/>
        <v>0</v>
      </c>
      <c r="F42" s="9">
        <v>1</v>
      </c>
      <c r="G42" s="2" t="s">
        <v>34</v>
      </c>
      <c r="H42" s="2" t="s">
        <v>34</v>
      </c>
      <c r="I42" s="3" t="s">
        <v>34</v>
      </c>
      <c r="J42" s="25"/>
    </row>
    <row r="43" spans="1:11" ht="18.95" customHeight="1" x14ac:dyDescent="0.2">
      <c r="B43" s="19" t="s">
        <v>9</v>
      </c>
      <c r="C43" s="7">
        <f t="shared" si="25"/>
        <v>2</v>
      </c>
      <c r="D43" s="7">
        <f t="shared" si="26"/>
        <v>2</v>
      </c>
      <c r="E43" s="32">
        <f t="shared" si="26"/>
        <v>0</v>
      </c>
      <c r="F43" s="9">
        <v>2</v>
      </c>
      <c r="G43" s="2" t="s">
        <v>34</v>
      </c>
      <c r="H43" s="2" t="s">
        <v>34</v>
      </c>
      <c r="I43" s="3" t="s">
        <v>34</v>
      </c>
      <c r="J43" s="25"/>
    </row>
    <row r="44" spans="1:11" ht="18.95" customHeight="1" x14ac:dyDescent="0.2">
      <c r="B44" s="19" t="s">
        <v>37</v>
      </c>
      <c r="C44" s="7">
        <f t="shared" si="25"/>
        <v>40</v>
      </c>
      <c r="D44" s="7">
        <f t="shared" si="26"/>
        <v>39</v>
      </c>
      <c r="E44" s="7">
        <f t="shared" si="26"/>
        <v>1</v>
      </c>
      <c r="F44" s="9">
        <v>39</v>
      </c>
      <c r="G44" s="9">
        <v>1</v>
      </c>
      <c r="H44" s="2" t="s">
        <v>34</v>
      </c>
      <c r="I44" s="3" t="s">
        <v>34</v>
      </c>
      <c r="J44" s="25"/>
    </row>
    <row r="45" spans="1:11" ht="18.95" customHeight="1" x14ac:dyDescent="0.2">
      <c r="B45" s="19" t="s">
        <v>38</v>
      </c>
      <c r="C45" s="7">
        <f t="shared" si="25"/>
        <v>5</v>
      </c>
      <c r="D45" s="7">
        <f t="shared" si="26"/>
        <v>5</v>
      </c>
      <c r="E45" s="32">
        <f t="shared" si="26"/>
        <v>0</v>
      </c>
      <c r="F45" s="9">
        <v>5</v>
      </c>
      <c r="G45" s="2" t="s">
        <v>34</v>
      </c>
      <c r="H45" s="2" t="s">
        <v>34</v>
      </c>
      <c r="I45" s="3" t="s">
        <v>34</v>
      </c>
      <c r="J45" s="25"/>
    </row>
    <row r="46" spans="1:11" ht="18.95" customHeight="1" x14ac:dyDescent="0.2">
      <c r="B46" s="19" t="s">
        <v>10</v>
      </c>
      <c r="C46" s="7">
        <f t="shared" si="25"/>
        <v>35</v>
      </c>
      <c r="D46" s="7">
        <f t="shared" si="26"/>
        <v>27</v>
      </c>
      <c r="E46" s="7">
        <f t="shared" si="26"/>
        <v>8</v>
      </c>
      <c r="F46" s="9">
        <v>23</v>
      </c>
      <c r="G46" s="9">
        <v>8</v>
      </c>
      <c r="H46" s="2">
        <v>4</v>
      </c>
      <c r="I46" s="3" t="s">
        <v>34</v>
      </c>
      <c r="J46" s="25"/>
    </row>
    <row r="47" spans="1:11" ht="24.95" customHeight="1" x14ac:dyDescent="0.2">
      <c r="A47" s="17" t="s">
        <v>25</v>
      </c>
      <c r="B47" s="17"/>
      <c r="C47" s="7">
        <f t="shared" ref="C47:I47" si="27">SUM(C48:C53)</f>
        <v>102</v>
      </c>
      <c r="D47" s="7">
        <f t="shared" si="27"/>
        <v>83</v>
      </c>
      <c r="E47" s="7">
        <f>SUM(E48:E53)</f>
        <v>19</v>
      </c>
      <c r="F47" s="7">
        <f t="shared" si="27"/>
        <v>78</v>
      </c>
      <c r="G47" s="7">
        <f t="shared" si="27"/>
        <v>3</v>
      </c>
      <c r="H47" s="7">
        <f t="shared" si="27"/>
        <v>5</v>
      </c>
      <c r="I47" s="8">
        <f t="shared" si="27"/>
        <v>16</v>
      </c>
      <c r="J47" s="25"/>
    </row>
    <row r="48" spans="1:11" ht="21" customHeight="1" x14ac:dyDescent="0.2">
      <c r="B48" s="19" t="s">
        <v>11</v>
      </c>
      <c r="C48" s="7">
        <f t="shared" ref="C48:C53" si="28">SUM(D48:E48)</f>
        <v>57</v>
      </c>
      <c r="D48" s="7">
        <f t="shared" ref="D48:E53" si="29">SUM(F48,H48)</f>
        <v>56</v>
      </c>
      <c r="E48" s="7">
        <f t="shared" si="29"/>
        <v>1</v>
      </c>
      <c r="F48" s="9">
        <v>56</v>
      </c>
      <c r="G48" s="2">
        <v>1</v>
      </c>
      <c r="H48" s="2" t="s">
        <v>34</v>
      </c>
      <c r="I48" s="3" t="s">
        <v>34</v>
      </c>
      <c r="J48" s="25"/>
    </row>
    <row r="49" spans="1:11" ht="21" customHeight="1" x14ac:dyDescent="0.2">
      <c r="B49" s="19" t="s">
        <v>41</v>
      </c>
      <c r="C49" s="7">
        <f t="shared" si="28"/>
        <v>2</v>
      </c>
      <c r="D49" s="7">
        <f>SUM(F49,H49)</f>
        <v>2</v>
      </c>
      <c r="E49" s="32">
        <f>SUM(G49,I49)</f>
        <v>0</v>
      </c>
      <c r="F49" s="9">
        <v>2</v>
      </c>
      <c r="G49" s="2" t="s">
        <v>34</v>
      </c>
      <c r="H49" s="2" t="s">
        <v>34</v>
      </c>
      <c r="I49" s="3" t="s">
        <v>34</v>
      </c>
      <c r="J49" s="25"/>
    </row>
    <row r="50" spans="1:11" ht="18.95" customHeight="1" x14ac:dyDescent="0.2">
      <c r="B50" s="19" t="s">
        <v>13</v>
      </c>
      <c r="C50" s="7">
        <f t="shared" si="28"/>
        <v>4</v>
      </c>
      <c r="D50" s="7">
        <f t="shared" si="29"/>
        <v>4</v>
      </c>
      <c r="E50" s="32">
        <f>SUM(G50,I50)</f>
        <v>0</v>
      </c>
      <c r="F50" s="9">
        <v>4</v>
      </c>
      <c r="G50" s="2" t="s">
        <v>34</v>
      </c>
      <c r="H50" s="2" t="s">
        <v>34</v>
      </c>
      <c r="I50" s="3" t="s">
        <v>34</v>
      </c>
      <c r="J50" s="25"/>
    </row>
    <row r="51" spans="1:11" ht="18.95" customHeight="1" x14ac:dyDescent="0.2">
      <c r="B51" s="19" t="s">
        <v>14</v>
      </c>
      <c r="C51" s="7">
        <f t="shared" si="28"/>
        <v>23</v>
      </c>
      <c r="D51" s="7">
        <f t="shared" si="29"/>
        <v>8</v>
      </c>
      <c r="E51" s="7">
        <f t="shared" si="29"/>
        <v>15</v>
      </c>
      <c r="F51" s="9">
        <v>3</v>
      </c>
      <c r="G51" s="2" t="s">
        <v>34</v>
      </c>
      <c r="H51" s="2">
        <v>5</v>
      </c>
      <c r="I51" s="3">
        <v>15</v>
      </c>
      <c r="J51" s="25"/>
    </row>
    <row r="52" spans="1:11" ht="18.95" customHeight="1" x14ac:dyDescent="0.2">
      <c r="B52" s="19" t="s">
        <v>15</v>
      </c>
      <c r="C52" s="7">
        <f t="shared" si="28"/>
        <v>1</v>
      </c>
      <c r="D52" s="32">
        <f t="shared" si="29"/>
        <v>0</v>
      </c>
      <c r="E52" s="7">
        <f t="shared" si="29"/>
        <v>1</v>
      </c>
      <c r="F52" s="2" t="s">
        <v>34</v>
      </c>
      <c r="G52" s="2" t="s">
        <v>34</v>
      </c>
      <c r="H52" s="2" t="s">
        <v>34</v>
      </c>
      <c r="I52" s="10">
        <v>1</v>
      </c>
      <c r="J52" s="25"/>
    </row>
    <row r="53" spans="1:11" ht="18.95" customHeight="1" x14ac:dyDescent="0.2">
      <c r="B53" s="19" t="s">
        <v>17</v>
      </c>
      <c r="C53" s="7">
        <f t="shared" si="28"/>
        <v>15</v>
      </c>
      <c r="D53" s="7">
        <f t="shared" si="29"/>
        <v>13</v>
      </c>
      <c r="E53" s="7">
        <f>SUM(G53,I53)</f>
        <v>2</v>
      </c>
      <c r="F53" s="9">
        <v>13</v>
      </c>
      <c r="G53" s="9">
        <v>2</v>
      </c>
      <c r="H53" s="2" t="s">
        <v>34</v>
      </c>
      <c r="I53" s="3" t="s">
        <v>34</v>
      </c>
      <c r="J53" s="25"/>
    </row>
    <row r="54" spans="1:11" ht="24.95" customHeight="1" x14ac:dyDescent="0.2">
      <c r="A54" s="17" t="s">
        <v>26</v>
      </c>
      <c r="B54" s="18"/>
      <c r="C54" s="7"/>
      <c r="D54" s="7"/>
      <c r="E54" s="7"/>
      <c r="F54" s="7"/>
      <c r="G54" s="7"/>
      <c r="H54" s="7"/>
      <c r="I54" s="8"/>
      <c r="J54" s="25"/>
    </row>
    <row r="55" spans="1:11" ht="13.5" customHeight="1" x14ac:dyDescent="0.2">
      <c r="B55" s="22" t="s">
        <v>27</v>
      </c>
      <c r="C55" s="7">
        <f>SUM(D55:E55)</f>
        <v>12</v>
      </c>
      <c r="D55" s="7">
        <f>SUM(F55,I55)</f>
        <v>12</v>
      </c>
      <c r="E55" s="32">
        <f>SUM(G55,J55)</f>
        <v>0</v>
      </c>
      <c r="F55" s="9">
        <v>12</v>
      </c>
      <c r="G55" s="2" t="s">
        <v>34</v>
      </c>
      <c r="H55" s="2" t="s">
        <v>34</v>
      </c>
      <c r="I55" s="3" t="s">
        <v>34</v>
      </c>
      <c r="J55" s="25"/>
    </row>
    <row r="56" spans="1:11" ht="30" customHeight="1" x14ac:dyDescent="0.2">
      <c r="A56" s="35" t="s">
        <v>29</v>
      </c>
      <c r="B56" s="36"/>
      <c r="C56" s="7">
        <f>SUM(C57,C71,C80)</f>
        <v>1051</v>
      </c>
      <c r="D56" s="7">
        <f t="shared" ref="D56:I56" si="30">SUM(D57,D71,D80)</f>
        <v>822</v>
      </c>
      <c r="E56" s="7">
        <f t="shared" si="30"/>
        <v>229</v>
      </c>
      <c r="F56" s="7">
        <f t="shared" si="30"/>
        <v>790</v>
      </c>
      <c r="G56" s="7">
        <f t="shared" si="30"/>
        <v>62</v>
      </c>
      <c r="H56" s="7">
        <f t="shared" si="30"/>
        <v>32</v>
      </c>
      <c r="I56" s="8">
        <f t="shared" si="30"/>
        <v>167</v>
      </c>
      <c r="J56" s="25"/>
    </row>
    <row r="57" spans="1:11" ht="24.95" customHeight="1" x14ac:dyDescent="0.2">
      <c r="A57" s="17" t="s">
        <v>24</v>
      </c>
      <c r="B57" s="17"/>
      <c r="C57" s="7">
        <f t="shared" ref="C57:I57" si="31">SUM(C58:C70)</f>
        <v>721</v>
      </c>
      <c r="D57" s="7">
        <f t="shared" si="31"/>
        <v>523</v>
      </c>
      <c r="E57" s="7">
        <f t="shared" si="31"/>
        <v>198</v>
      </c>
      <c r="F57" s="7">
        <f t="shared" si="31"/>
        <v>498</v>
      </c>
      <c r="G57" s="7">
        <f t="shared" si="31"/>
        <v>57</v>
      </c>
      <c r="H57" s="7">
        <f t="shared" si="31"/>
        <v>25</v>
      </c>
      <c r="I57" s="8">
        <f t="shared" si="31"/>
        <v>141</v>
      </c>
      <c r="J57" s="26"/>
      <c r="K57" s="15"/>
    </row>
    <row r="58" spans="1:11" ht="21" customHeight="1" x14ac:dyDescent="0.2">
      <c r="B58" s="19" t="s">
        <v>5</v>
      </c>
      <c r="C58" s="7">
        <f>SUM(D58:E58)</f>
        <v>11</v>
      </c>
      <c r="D58" s="7">
        <f>SUM(F58,H58)</f>
        <v>11</v>
      </c>
      <c r="E58" s="32">
        <f>SUM(G58,I58)</f>
        <v>0</v>
      </c>
      <c r="F58" s="2">
        <v>11</v>
      </c>
      <c r="G58" s="2" t="s">
        <v>34</v>
      </c>
      <c r="H58" s="2" t="s">
        <v>34</v>
      </c>
      <c r="I58" s="3" t="s">
        <v>34</v>
      </c>
      <c r="J58" s="25"/>
    </row>
    <row r="59" spans="1:11" ht="18.95" customHeight="1" x14ac:dyDescent="0.2">
      <c r="B59" s="19" t="s">
        <v>6</v>
      </c>
      <c r="C59" s="7">
        <f t="shared" ref="C59:C80" si="32">SUM(D59:E59)</f>
        <v>20</v>
      </c>
      <c r="D59" s="7">
        <f>SUM(F59,H59)</f>
        <v>17</v>
      </c>
      <c r="E59" s="7">
        <f t="shared" ref="E59:E70" si="33">SUM(G59,I59)</f>
        <v>3</v>
      </c>
      <c r="F59" s="9">
        <v>17</v>
      </c>
      <c r="G59" s="9">
        <v>3</v>
      </c>
      <c r="H59" s="2" t="s">
        <v>34</v>
      </c>
      <c r="I59" s="3" t="s">
        <v>34</v>
      </c>
      <c r="J59" s="25"/>
    </row>
    <row r="60" spans="1:11" ht="18.95" customHeight="1" x14ac:dyDescent="0.2">
      <c r="B60" s="19" t="s">
        <v>42</v>
      </c>
      <c r="C60" s="7">
        <f>SUM(D60:E60)</f>
        <v>1</v>
      </c>
      <c r="D60" s="7">
        <f>SUM(F60,H60)</f>
        <v>1</v>
      </c>
      <c r="E60" s="32">
        <f>SUM(G60,I60)</f>
        <v>0</v>
      </c>
      <c r="F60" s="9">
        <v>1</v>
      </c>
      <c r="G60" s="9" t="s">
        <v>34</v>
      </c>
      <c r="H60" s="2" t="s">
        <v>34</v>
      </c>
      <c r="I60" s="3" t="s">
        <v>34</v>
      </c>
      <c r="J60" s="25"/>
    </row>
    <row r="61" spans="1:11" ht="18.95" customHeight="1" x14ac:dyDescent="0.2">
      <c r="B61" s="19" t="s">
        <v>7</v>
      </c>
      <c r="C61" s="7">
        <f t="shared" si="32"/>
        <v>185</v>
      </c>
      <c r="D61" s="7">
        <f>SUM(F61,H61)</f>
        <v>34</v>
      </c>
      <c r="E61" s="7">
        <f t="shared" si="33"/>
        <v>151</v>
      </c>
      <c r="F61" s="9">
        <v>9</v>
      </c>
      <c r="G61" s="9">
        <v>10</v>
      </c>
      <c r="H61" s="9">
        <v>25</v>
      </c>
      <c r="I61" s="10">
        <v>141</v>
      </c>
      <c r="J61" s="25"/>
    </row>
    <row r="62" spans="1:11" ht="18.95" customHeight="1" x14ac:dyDescent="0.2">
      <c r="B62" s="19" t="s">
        <v>8</v>
      </c>
      <c r="C62" s="7">
        <f t="shared" si="32"/>
        <v>96</v>
      </c>
      <c r="D62" s="7">
        <f>SUM(F62,H62)</f>
        <v>89</v>
      </c>
      <c r="E62" s="7">
        <f t="shared" si="33"/>
        <v>7</v>
      </c>
      <c r="F62" s="9">
        <v>89</v>
      </c>
      <c r="G62" s="9">
        <v>7</v>
      </c>
      <c r="H62" s="2" t="s">
        <v>34</v>
      </c>
      <c r="I62" s="3" t="s">
        <v>34</v>
      </c>
      <c r="J62" s="25"/>
    </row>
    <row r="63" spans="1:11" ht="18.95" customHeight="1" x14ac:dyDescent="0.2">
      <c r="B63" s="19" t="s">
        <v>30</v>
      </c>
      <c r="C63" s="7"/>
      <c r="D63" s="7"/>
      <c r="E63" s="7"/>
      <c r="F63" s="9"/>
      <c r="G63" s="9"/>
      <c r="H63" s="2"/>
      <c r="I63" s="3"/>
      <c r="J63" s="25"/>
    </row>
    <row r="64" spans="1:11" ht="13.5" customHeight="1" x14ac:dyDescent="0.2">
      <c r="B64" s="19" t="s">
        <v>31</v>
      </c>
      <c r="C64" s="7">
        <f t="shared" si="32"/>
        <v>25</v>
      </c>
      <c r="D64" s="7">
        <f>SUM(F64,H64)</f>
        <v>25</v>
      </c>
      <c r="E64" s="32">
        <f>SUM(G64,I64)</f>
        <v>0</v>
      </c>
      <c r="F64" s="9">
        <v>25</v>
      </c>
      <c r="G64" s="2" t="s">
        <v>34</v>
      </c>
      <c r="H64" s="2" t="s">
        <v>34</v>
      </c>
      <c r="I64" s="3" t="s">
        <v>34</v>
      </c>
      <c r="J64" s="25"/>
    </row>
    <row r="65" spans="1:10" ht="18.95" customHeight="1" x14ac:dyDescent="0.2">
      <c r="B65" s="19" t="s">
        <v>32</v>
      </c>
      <c r="C65" s="7"/>
      <c r="D65" s="7"/>
      <c r="E65" s="7"/>
      <c r="F65" s="9"/>
      <c r="G65" s="2"/>
      <c r="H65" s="2"/>
      <c r="I65" s="3"/>
      <c r="J65" s="25"/>
    </row>
    <row r="66" spans="1:10" ht="13.5" customHeight="1" x14ac:dyDescent="0.2">
      <c r="B66" s="19" t="s">
        <v>19</v>
      </c>
      <c r="C66" s="7">
        <f t="shared" si="32"/>
        <v>24</v>
      </c>
      <c r="D66" s="7">
        <f>SUM(F66,H66)</f>
        <v>24</v>
      </c>
      <c r="E66" s="32">
        <f>SUM(G66,I66)</f>
        <v>0</v>
      </c>
      <c r="F66" s="9">
        <v>24</v>
      </c>
      <c r="G66" s="2" t="s">
        <v>34</v>
      </c>
      <c r="H66" s="2" t="s">
        <v>34</v>
      </c>
      <c r="I66" s="3" t="s">
        <v>34</v>
      </c>
      <c r="J66" s="25"/>
    </row>
    <row r="67" spans="1:10" ht="18.95" customHeight="1" x14ac:dyDescent="0.2">
      <c r="B67" s="19" t="s">
        <v>9</v>
      </c>
      <c r="C67" s="7">
        <f t="shared" si="32"/>
        <v>33</v>
      </c>
      <c r="D67" s="7">
        <f>SUM(F67,H67)</f>
        <v>33</v>
      </c>
      <c r="E67" s="32">
        <f>SUM(G67,I67)</f>
        <v>0</v>
      </c>
      <c r="F67" s="9">
        <v>33</v>
      </c>
      <c r="G67" s="2" t="s">
        <v>34</v>
      </c>
      <c r="H67" s="2" t="s">
        <v>34</v>
      </c>
      <c r="I67" s="3" t="s">
        <v>34</v>
      </c>
      <c r="J67" s="25"/>
    </row>
    <row r="68" spans="1:10" ht="18.95" customHeight="1" x14ac:dyDescent="0.2">
      <c r="B68" s="19" t="s">
        <v>37</v>
      </c>
      <c r="C68" s="7">
        <f t="shared" si="32"/>
        <v>162</v>
      </c>
      <c r="D68" s="7">
        <f>SUM(F68,H68)</f>
        <v>159</v>
      </c>
      <c r="E68" s="7">
        <f t="shared" si="33"/>
        <v>3</v>
      </c>
      <c r="F68" s="9">
        <v>159</v>
      </c>
      <c r="G68" s="9">
        <v>3</v>
      </c>
      <c r="H68" s="2" t="s">
        <v>34</v>
      </c>
      <c r="I68" s="3" t="s">
        <v>34</v>
      </c>
      <c r="J68" s="25"/>
    </row>
    <row r="69" spans="1:10" ht="18.95" customHeight="1" x14ac:dyDescent="0.2">
      <c r="B69" s="19" t="s">
        <v>38</v>
      </c>
      <c r="C69" s="7">
        <f t="shared" si="32"/>
        <v>35</v>
      </c>
      <c r="D69" s="7">
        <f>SUM(F69,H69)</f>
        <v>26</v>
      </c>
      <c r="E69" s="7">
        <f t="shared" si="33"/>
        <v>9</v>
      </c>
      <c r="F69" s="9">
        <v>26</v>
      </c>
      <c r="G69" s="9">
        <v>9</v>
      </c>
      <c r="H69" s="2" t="s">
        <v>34</v>
      </c>
      <c r="I69" s="3" t="s">
        <v>34</v>
      </c>
      <c r="J69" s="25"/>
    </row>
    <row r="70" spans="1:10" ht="18.95" customHeight="1" x14ac:dyDescent="0.2">
      <c r="B70" s="19" t="s">
        <v>10</v>
      </c>
      <c r="C70" s="7">
        <f t="shared" si="32"/>
        <v>129</v>
      </c>
      <c r="D70" s="7">
        <f>SUM(F70,H70)</f>
        <v>104</v>
      </c>
      <c r="E70" s="7">
        <f t="shared" si="33"/>
        <v>25</v>
      </c>
      <c r="F70" s="9">
        <v>104</v>
      </c>
      <c r="G70" s="9">
        <v>25</v>
      </c>
      <c r="H70" s="2" t="s">
        <v>34</v>
      </c>
      <c r="I70" s="3" t="s">
        <v>34</v>
      </c>
    </row>
    <row r="71" spans="1:10" ht="24.95" customHeight="1" x14ac:dyDescent="0.2">
      <c r="A71" s="17" t="s">
        <v>25</v>
      </c>
      <c r="B71" s="17"/>
      <c r="C71" s="7">
        <f t="shared" ref="C71:F71" si="34">SUM(C72:C78)</f>
        <v>312</v>
      </c>
      <c r="D71" s="7">
        <f t="shared" si="34"/>
        <v>282</v>
      </c>
      <c r="E71" s="7">
        <f>SUM(E72:E78)</f>
        <v>30</v>
      </c>
      <c r="F71" s="7">
        <f t="shared" si="34"/>
        <v>275</v>
      </c>
      <c r="G71" s="7">
        <f>SUM(G72:G78)</f>
        <v>4</v>
      </c>
      <c r="H71" s="7">
        <f>SUM(H72:H78)</f>
        <v>7</v>
      </c>
      <c r="I71" s="8">
        <f>SUM(I72:I78)</f>
        <v>26</v>
      </c>
    </row>
    <row r="72" spans="1:10" ht="21" customHeight="1" x14ac:dyDescent="0.2">
      <c r="B72" s="22" t="s">
        <v>11</v>
      </c>
      <c r="C72" s="7">
        <f>SUM(D72:E72)</f>
        <v>196</v>
      </c>
      <c r="D72" s="7">
        <f>SUM(F72,H72)</f>
        <v>196</v>
      </c>
      <c r="E72" s="7" t="s">
        <v>34</v>
      </c>
      <c r="F72" s="9">
        <v>196</v>
      </c>
      <c r="G72" s="9" t="s">
        <v>34</v>
      </c>
      <c r="H72" s="3" t="s">
        <v>34</v>
      </c>
      <c r="I72" s="3" t="s">
        <v>34</v>
      </c>
    </row>
    <row r="73" spans="1:10" ht="18.95" customHeight="1" x14ac:dyDescent="0.2">
      <c r="B73" s="22" t="s">
        <v>12</v>
      </c>
      <c r="C73" s="7">
        <f t="shared" si="32"/>
        <v>15</v>
      </c>
      <c r="D73" s="7">
        <f t="shared" ref="D73:E80" si="35">SUM(F73,H73)</f>
        <v>15</v>
      </c>
      <c r="E73" s="7" t="s">
        <v>34</v>
      </c>
      <c r="F73" s="9">
        <v>15</v>
      </c>
      <c r="G73" s="3" t="s">
        <v>34</v>
      </c>
      <c r="H73" s="3" t="s">
        <v>34</v>
      </c>
      <c r="I73" s="3" t="s">
        <v>34</v>
      </c>
    </row>
    <row r="74" spans="1:10" ht="18.95" customHeight="1" x14ac:dyDescent="0.2">
      <c r="B74" s="22" t="s">
        <v>13</v>
      </c>
      <c r="C74" s="7">
        <f t="shared" si="32"/>
        <v>20</v>
      </c>
      <c r="D74" s="7">
        <f t="shared" si="35"/>
        <v>20</v>
      </c>
      <c r="E74" s="7" t="s">
        <v>34</v>
      </c>
      <c r="F74" s="9">
        <v>20</v>
      </c>
      <c r="G74" s="3" t="s">
        <v>34</v>
      </c>
      <c r="H74" s="3" t="s">
        <v>34</v>
      </c>
      <c r="I74" s="3" t="s">
        <v>34</v>
      </c>
    </row>
    <row r="75" spans="1:10" ht="18.95" customHeight="1" x14ac:dyDescent="0.2">
      <c r="B75" s="22" t="s">
        <v>14</v>
      </c>
      <c r="C75" s="7">
        <f t="shared" si="32"/>
        <v>48</v>
      </c>
      <c r="D75" s="7">
        <f t="shared" si="35"/>
        <v>23</v>
      </c>
      <c r="E75" s="7">
        <f>SUM(G75,I75)</f>
        <v>25</v>
      </c>
      <c r="F75" s="9">
        <v>17</v>
      </c>
      <c r="G75" s="3" t="s">
        <v>34</v>
      </c>
      <c r="H75" s="3">
        <v>6</v>
      </c>
      <c r="I75" s="10">
        <v>25</v>
      </c>
    </row>
    <row r="76" spans="1:10" ht="18.95" customHeight="1" x14ac:dyDescent="0.2">
      <c r="B76" s="22" t="s">
        <v>15</v>
      </c>
      <c r="C76" s="7">
        <f t="shared" si="32"/>
        <v>2</v>
      </c>
      <c r="D76" s="7">
        <f t="shared" si="35"/>
        <v>1</v>
      </c>
      <c r="E76" s="7">
        <f>SUM(G76,I76)</f>
        <v>1</v>
      </c>
      <c r="F76" s="3" t="s">
        <v>34</v>
      </c>
      <c r="G76" s="3" t="s">
        <v>34</v>
      </c>
      <c r="H76" s="9">
        <v>1</v>
      </c>
      <c r="I76" s="10">
        <v>1</v>
      </c>
    </row>
    <row r="77" spans="1:10" ht="18.95" customHeight="1" x14ac:dyDescent="0.2">
      <c r="B77" s="22" t="s">
        <v>16</v>
      </c>
      <c r="C77" s="7">
        <f t="shared" si="32"/>
        <v>14</v>
      </c>
      <c r="D77" s="7">
        <f t="shared" si="35"/>
        <v>11</v>
      </c>
      <c r="E77" s="7">
        <f>SUM(G77,I77)</f>
        <v>3</v>
      </c>
      <c r="F77" s="9">
        <v>11</v>
      </c>
      <c r="G77" s="3">
        <v>3</v>
      </c>
      <c r="H77" s="2" t="s">
        <v>34</v>
      </c>
      <c r="I77" s="3" t="s">
        <v>34</v>
      </c>
    </row>
    <row r="78" spans="1:10" ht="18.95" customHeight="1" x14ac:dyDescent="0.2">
      <c r="B78" s="22" t="s">
        <v>17</v>
      </c>
      <c r="C78" s="7">
        <f t="shared" si="32"/>
        <v>17</v>
      </c>
      <c r="D78" s="7">
        <f t="shared" si="35"/>
        <v>16</v>
      </c>
      <c r="E78" s="7">
        <f>SUM(G78,I78)</f>
        <v>1</v>
      </c>
      <c r="F78" s="9">
        <v>16</v>
      </c>
      <c r="G78" s="2">
        <v>1</v>
      </c>
      <c r="H78" s="2" t="s">
        <v>34</v>
      </c>
      <c r="I78" s="3" t="s">
        <v>34</v>
      </c>
    </row>
    <row r="79" spans="1:10" ht="24.95" customHeight="1" x14ac:dyDescent="0.2">
      <c r="A79" s="17" t="s">
        <v>26</v>
      </c>
      <c r="B79" s="17"/>
      <c r="C79" s="7"/>
      <c r="D79" s="7"/>
      <c r="E79" s="7"/>
      <c r="F79" s="7"/>
      <c r="G79" s="7"/>
      <c r="H79" s="7"/>
      <c r="I79" s="8"/>
    </row>
    <row r="80" spans="1:10" ht="13.5" customHeight="1" x14ac:dyDescent="0.2">
      <c r="B80" s="22" t="s">
        <v>27</v>
      </c>
      <c r="C80" s="7">
        <f t="shared" si="32"/>
        <v>18</v>
      </c>
      <c r="D80" s="7">
        <f t="shared" si="35"/>
        <v>17</v>
      </c>
      <c r="E80" s="7">
        <f t="shared" si="35"/>
        <v>1</v>
      </c>
      <c r="F80" s="9">
        <v>17</v>
      </c>
      <c r="G80" s="2">
        <v>1</v>
      </c>
      <c r="H80" s="2" t="s">
        <v>34</v>
      </c>
      <c r="I80" s="3" t="s">
        <v>34</v>
      </c>
    </row>
    <row r="81" spans="1:9" ht="12.2" customHeight="1" x14ac:dyDescent="0.2">
      <c r="A81" s="20"/>
      <c r="B81" s="11"/>
      <c r="C81" s="12"/>
      <c r="D81" s="12"/>
      <c r="E81" s="12"/>
      <c r="F81" s="12"/>
      <c r="G81" s="12"/>
      <c r="H81" s="12"/>
      <c r="I81" s="13"/>
    </row>
    <row r="82" spans="1:9" ht="12.2" customHeight="1" x14ac:dyDescent="0.2"/>
    <row r="83" spans="1:9" ht="15.95" customHeight="1" x14ac:dyDescent="0.2">
      <c r="A83" s="1" t="s">
        <v>36</v>
      </c>
      <c r="B83" s="1"/>
    </row>
    <row r="84" spans="1:9" ht="15.95" customHeight="1" x14ac:dyDescent="0.2">
      <c r="A84" s="23" t="s">
        <v>21</v>
      </c>
      <c r="B84" s="23"/>
    </row>
    <row r="85" spans="1:9" ht="15.95" customHeight="1" x14ac:dyDescent="0.2">
      <c r="A85" s="24" t="s">
        <v>20</v>
      </c>
    </row>
    <row r="86" spans="1:9" x14ac:dyDescent="0.2">
      <c r="C86" s="15"/>
      <c r="D86" s="15"/>
      <c r="E86" s="15"/>
      <c r="F86" s="15"/>
      <c r="G86" s="15"/>
      <c r="H86" s="15"/>
      <c r="I86" s="16"/>
    </row>
  </sheetData>
  <mergeCells count="14">
    <mergeCell ref="A56:B56"/>
    <mergeCell ref="A4:B7"/>
    <mergeCell ref="A1:I1"/>
    <mergeCell ref="A2:I2"/>
    <mergeCell ref="C4:I4"/>
    <mergeCell ref="H6:I6"/>
    <mergeCell ref="D5:E5"/>
    <mergeCell ref="D6:D7"/>
    <mergeCell ref="E6:E7"/>
    <mergeCell ref="A9:B9"/>
    <mergeCell ref="F6:G6"/>
    <mergeCell ref="C5:C7"/>
    <mergeCell ref="F5:I5"/>
    <mergeCell ref="A34:B34"/>
  </mergeCells>
  <phoneticPr fontId="0" type="noConversion"/>
  <printOptions horizontalCentered="1"/>
  <pageMargins left="0.70866141732283472" right="0.70866141732283472" top="0.98425196850393704" bottom="0.98425196850393704" header="0" footer="0"/>
  <pageSetup scale="79" orientation="portrait" r:id="rId1"/>
  <headerFooter alignWithMargins="0"/>
  <ignoredErrors>
    <ignoredError sqref="C24 D47:E47 C71:D71 E12 D12 F12:G12" formula="1"/>
    <ignoredError sqref="C68:C70 C73:C80 C55 C44:C46 C37 C50:C51 C61:C62 C48 C58:C59" formulaRange="1"/>
    <ignoredError sqref="C47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11</vt:lpstr>
      <vt:lpstr>'Cuadro 11'!Imprimir_área_IM</vt:lpstr>
      <vt:lpstr>'Cuadro 11'!Títulos_a_imprimir</vt:lpstr>
    </vt:vector>
  </TitlesOfParts>
  <Company>DIRECCION DE ESTADISTICA Y CENSO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2026-07-22T14:53:17Z</cp:lastPrinted>
  <dcterms:created xsi:type="dcterms:W3CDTF">1998-10-10T14:49:36Z</dcterms:created>
  <dcterms:modified xsi:type="dcterms:W3CDTF">2026-07-22T14:53:19Z</dcterms:modified>
</cp:coreProperties>
</file>