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7375" windowHeight="10845"/>
  </bookViews>
  <sheets>
    <sheet name="Cuadro 38" sheetId="1" r:id="rId1"/>
  </sheets>
  <calcPr calcId="152511"/>
</workbook>
</file>

<file path=xl/calcChain.xml><?xml version="1.0" encoding="utf-8"?>
<calcChain xmlns="http://schemas.openxmlformats.org/spreadsheetml/2006/main">
  <c r="C13" i="1" l="1"/>
  <c r="C26" i="1"/>
  <c r="C18" i="1"/>
  <c r="C22" i="1"/>
  <c r="F11" i="1"/>
  <c r="F8" i="1"/>
  <c r="E11" i="1"/>
  <c r="E8" i="1"/>
  <c r="C9" i="1"/>
  <c r="H11" i="1"/>
  <c r="H8" i="1"/>
  <c r="G11" i="1"/>
  <c r="G8" i="1"/>
  <c r="C27" i="1"/>
  <c r="C14" i="1"/>
  <c r="C15" i="1"/>
  <c r="C16" i="1"/>
  <c r="C17" i="1"/>
  <c r="C20" i="1"/>
  <c r="C21" i="1"/>
  <c r="C23" i="1"/>
  <c r="C24" i="1"/>
  <c r="C25" i="1"/>
  <c r="C12" i="1"/>
  <c r="C10" i="1"/>
  <c r="C19" i="1"/>
  <c r="C11" i="1"/>
  <c r="C8" i="1"/>
  <c r="D22" i="1"/>
  <c r="D23" i="1"/>
  <c r="D12" i="1"/>
  <c r="D17" i="1"/>
  <c r="D25" i="1"/>
  <c r="D27" i="1"/>
  <c r="D14" i="1"/>
  <c r="D20" i="1"/>
  <c r="D15" i="1"/>
  <c r="D10" i="1"/>
  <c r="D26" i="1"/>
  <c r="D9" i="1"/>
  <c r="D19" i="1"/>
  <c r="D18" i="1"/>
  <c r="D13" i="1"/>
  <c r="D21" i="1"/>
  <c r="D24" i="1"/>
  <c r="D16" i="1"/>
  <c r="D11" i="1"/>
  <c r="D8" i="1"/>
</calcChain>
</file>

<file path=xl/sharedStrings.xml><?xml version="1.0" encoding="utf-8"?>
<sst xmlns="http://schemas.openxmlformats.org/spreadsheetml/2006/main" count="37" uniqueCount="37">
  <si>
    <t>Servicio</t>
  </si>
  <si>
    <t>Total</t>
  </si>
  <si>
    <t>Sexo</t>
  </si>
  <si>
    <t>Consulta externa (1)</t>
  </si>
  <si>
    <t>Hombres</t>
  </si>
  <si>
    <t>Mujeres</t>
  </si>
  <si>
    <t>Asegurado</t>
  </si>
  <si>
    <t>No asegurado</t>
  </si>
  <si>
    <t>Medicina</t>
  </si>
  <si>
    <t>Enfermería</t>
  </si>
  <si>
    <t xml:space="preserve">     Porcentaje (2)</t>
  </si>
  <si>
    <t>TOTAL</t>
  </si>
  <si>
    <t>Cardiología</t>
  </si>
  <si>
    <t>Dermatología</t>
  </si>
  <si>
    <t>Endocrinología</t>
  </si>
  <si>
    <t>Gastroenterología</t>
  </si>
  <si>
    <t>Hematología</t>
  </si>
  <si>
    <t>Medicina General</t>
  </si>
  <si>
    <t>Medicina Interna</t>
  </si>
  <si>
    <t>Neurología</t>
  </si>
  <si>
    <t>Pediatría</t>
  </si>
  <si>
    <t>Psiquiatría</t>
  </si>
  <si>
    <t>Urología</t>
  </si>
  <si>
    <t>Tipo de paciente</t>
  </si>
  <si>
    <t>(3) Incluye consultas realizadas por el personal técnico: Fisioterapia, Trabajo Social, Psicología, Oftalmología,</t>
  </si>
  <si>
    <t xml:space="preserve">Cuadro 38. CONSULTA EXTERNA EN EL HOSPITAL REGIONAL DE AZUERO ANITA MORENO, </t>
  </si>
  <si>
    <t>(2) De existir diferencia entre el total y los parciales, se debe al redondeo.</t>
  </si>
  <si>
    <t>(1) Un paciente es contabilizado tantas veces asista al consultorio médico.</t>
  </si>
  <si>
    <t>Nutrición y Dietética.</t>
  </si>
  <si>
    <t>POR SEXO Y TIPO DE PACIENTE, SEGÚN SERVICIO: AÑO 2025</t>
  </si>
  <si>
    <t>Cirugía General</t>
  </si>
  <si>
    <t>Cirugía en Odontología</t>
  </si>
  <si>
    <t>Oncología</t>
  </si>
  <si>
    <t xml:space="preserve">Infectología </t>
  </si>
  <si>
    <t>Clínica del Empleado</t>
  </si>
  <si>
    <t>Servicios técnicos (3)</t>
  </si>
  <si>
    <t>Fuente: Departamento de Registros y Estadística de Salud del Hospital Regional de Azuero Anita Moreno.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</si>
</sst>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 applyProtection="1">
      <alignment horizontal="left"/>
    </xf>
    <xf numFmtId="0" fontId="1" fillId="0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3" fontId="1" fillId="0" borderId="5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164" fontId="1" fillId="0" borderId="6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3" fontId="3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1" fillId="0" borderId="7" xfId="0" applyFont="1" applyBorder="1"/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 applyProtection="1">
      <alignment horizontal="left"/>
    </xf>
    <xf numFmtId="0" fontId="1" fillId="0" borderId="0" xfId="0" applyFont="1" applyAlignment="1">
      <alignment horizontal="left" wrapText="1" justifyLastLine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zoomScaleSheetLayoutView="100" workbookViewId="0">
      <selection sqref="A1:H1"/>
    </sheetView>
  </sheetViews>
  <sheetFormatPr baseColWidth="10" defaultRowHeight="12.75" x14ac:dyDescent="0.2"/>
  <cols>
    <col min="1" max="1" width="1.7109375" style="1" customWidth="1"/>
    <col min="2" max="2" width="22.7109375" style="1" customWidth="1"/>
    <col min="3" max="8" width="11.7109375" style="1" customWidth="1"/>
    <col min="9" max="16384" width="11.42578125" style="1"/>
  </cols>
  <sheetData>
    <row r="1" spans="1:8" ht="18" customHeight="1" x14ac:dyDescent="0.2">
      <c r="A1" s="23" t="s">
        <v>25</v>
      </c>
      <c r="B1" s="23"/>
      <c r="C1" s="23"/>
      <c r="D1" s="23"/>
      <c r="E1" s="23"/>
      <c r="F1" s="23"/>
      <c r="G1" s="23"/>
      <c r="H1" s="23"/>
    </row>
    <row r="2" spans="1:8" ht="18" customHeight="1" x14ac:dyDescent="0.2">
      <c r="A2" s="24" t="s">
        <v>29</v>
      </c>
      <c r="B2" s="24"/>
      <c r="C2" s="24"/>
      <c r="D2" s="24"/>
      <c r="E2" s="24"/>
      <c r="F2" s="24"/>
      <c r="G2" s="24"/>
      <c r="H2" s="24"/>
    </row>
    <row r="3" spans="1:8" ht="12.2" customHeight="1" x14ac:dyDescent="0.2">
      <c r="A3" s="17"/>
      <c r="B3" s="18"/>
    </row>
    <row r="4" spans="1:8" ht="24.95" customHeight="1" x14ac:dyDescent="0.2">
      <c r="A4" s="29" t="s">
        <v>0</v>
      </c>
      <c r="B4" s="27"/>
      <c r="C4" s="25" t="s">
        <v>3</v>
      </c>
      <c r="D4" s="25"/>
      <c r="E4" s="25"/>
      <c r="F4" s="25"/>
      <c r="G4" s="25"/>
      <c r="H4" s="26"/>
    </row>
    <row r="5" spans="1:8" ht="24.95" customHeight="1" x14ac:dyDescent="0.2">
      <c r="A5" s="29"/>
      <c r="B5" s="27"/>
      <c r="C5" s="25" t="s">
        <v>1</v>
      </c>
      <c r="D5" s="27" t="s">
        <v>10</v>
      </c>
      <c r="E5" s="25" t="s">
        <v>2</v>
      </c>
      <c r="F5" s="25"/>
      <c r="G5" s="27" t="s">
        <v>23</v>
      </c>
      <c r="H5" s="28"/>
    </row>
    <row r="6" spans="1:8" ht="42" customHeight="1" x14ac:dyDescent="0.2">
      <c r="A6" s="29"/>
      <c r="B6" s="27"/>
      <c r="C6" s="25"/>
      <c r="D6" s="27"/>
      <c r="E6" s="21" t="s">
        <v>4</v>
      </c>
      <c r="F6" s="21" t="s">
        <v>5</v>
      </c>
      <c r="G6" s="21" t="s">
        <v>6</v>
      </c>
      <c r="H6" s="22" t="s">
        <v>7</v>
      </c>
    </row>
    <row r="7" spans="1:8" ht="15" customHeight="1" x14ac:dyDescent="0.2">
      <c r="B7" s="16"/>
      <c r="C7" s="19"/>
      <c r="D7" s="19"/>
      <c r="E7" s="19"/>
      <c r="F7" s="19"/>
      <c r="G7" s="19"/>
      <c r="H7" s="20"/>
    </row>
    <row r="8" spans="1:8" ht="24" customHeight="1" x14ac:dyDescent="0.2">
      <c r="A8" s="30" t="s">
        <v>11</v>
      </c>
      <c r="B8" s="31"/>
      <c r="C8" s="9">
        <f t="shared" ref="C8:H8" si="0">SUM(C9:C10,C11,C26,C27)</f>
        <v>44758</v>
      </c>
      <c r="D8" s="14">
        <f t="shared" si="0"/>
        <v>100</v>
      </c>
      <c r="E8" s="9">
        <f t="shared" si="0"/>
        <v>19299</v>
      </c>
      <c r="F8" s="9">
        <f t="shared" si="0"/>
        <v>25459</v>
      </c>
      <c r="G8" s="9">
        <f t="shared" si="0"/>
        <v>35682</v>
      </c>
      <c r="H8" s="10">
        <f t="shared" si="0"/>
        <v>9076</v>
      </c>
    </row>
    <row r="9" spans="1:8" ht="22.5" customHeight="1" x14ac:dyDescent="0.2">
      <c r="A9" s="32" t="s">
        <v>31</v>
      </c>
      <c r="B9" s="33"/>
      <c r="C9" s="9">
        <f>SUM(E9:F9)</f>
        <v>1826</v>
      </c>
      <c r="D9" s="11">
        <f>SUM(C9/C$8*100)</f>
        <v>4.0797175923857187</v>
      </c>
      <c r="E9" s="7">
        <v>820</v>
      </c>
      <c r="F9" s="7">
        <v>1006</v>
      </c>
      <c r="G9" s="7">
        <v>1445</v>
      </c>
      <c r="H9" s="8">
        <v>381</v>
      </c>
    </row>
    <row r="10" spans="1:8" ht="22.5" customHeight="1" x14ac:dyDescent="0.2">
      <c r="A10" s="1" t="s">
        <v>30</v>
      </c>
      <c r="B10" s="2"/>
      <c r="C10" s="9">
        <f>SUM(E10:F10)</f>
        <v>408</v>
      </c>
      <c r="D10" s="11">
        <f t="shared" ref="D10:D27" si="1">SUM(C10/C$8*100)</f>
        <v>0.91156888154073012</v>
      </c>
      <c r="E10" s="7">
        <v>157</v>
      </c>
      <c r="F10" s="7">
        <v>251</v>
      </c>
      <c r="G10" s="7">
        <v>362</v>
      </c>
      <c r="H10" s="8">
        <v>46</v>
      </c>
    </row>
    <row r="11" spans="1:8" ht="20.100000000000001" customHeight="1" x14ac:dyDescent="0.2">
      <c r="A11" s="12" t="s">
        <v>8</v>
      </c>
      <c r="C11" s="9">
        <f t="shared" ref="C11:H11" si="2">SUM(C12:C25)</f>
        <v>32910</v>
      </c>
      <c r="D11" s="14">
        <f t="shared" si="2"/>
        <v>73.52875463604272</v>
      </c>
      <c r="E11" s="9">
        <f t="shared" si="2"/>
        <v>13942</v>
      </c>
      <c r="F11" s="9">
        <f t="shared" si="2"/>
        <v>18968</v>
      </c>
      <c r="G11" s="9">
        <f t="shared" si="2"/>
        <v>27070</v>
      </c>
      <c r="H11" s="10">
        <f t="shared" si="2"/>
        <v>5840</v>
      </c>
    </row>
    <row r="12" spans="1:8" ht="18.600000000000001" customHeight="1" x14ac:dyDescent="0.2">
      <c r="B12" s="4" t="s">
        <v>12</v>
      </c>
      <c r="C12" s="9">
        <f>SUM(E12:F12)</f>
        <v>816</v>
      </c>
      <c r="D12" s="11">
        <f t="shared" si="1"/>
        <v>1.8231377630814602</v>
      </c>
      <c r="E12" s="7">
        <v>393</v>
      </c>
      <c r="F12" s="7">
        <v>423</v>
      </c>
      <c r="G12" s="7">
        <v>680</v>
      </c>
      <c r="H12" s="8">
        <v>136</v>
      </c>
    </row>
    <row r="13" spans="1:8" ht="18.600000000000001" customHeight="1" x14ac:dyDescent="0.2">
      <c r="B13" s="17" t="s">
        <v>34</v>
      </c>
      <c r="C13" s="9">
        <f>SUM(E13:F13)</f>
        <v>1064</v>
      </c>
      <c r="D13" s="11">
        <f t="shared" si="1"/>
        <v>2.3772286518611199</v>
      </c>
      <c r="E13" s="7">
        <v>828</v>
      </c>
      <c r="F13" s="7">
        <v>236</v>
      </c>
      <c r="G13" s="7">
        <v>923</v>
      </c>
      <c r="H13" s="8">
        <v>141</v>
      </c>
    </row>
    <row r="14" spans="1:8" ht="18.600000000000001" customHeight="1" x14ac:dyDescent="0.2">
      <c r="B14" s="2" t="s">
        <v>13</v>
      </c>
      <c r="C14" s="9">
        <f t="shared" ref="C14:C25" si="3">SUM(E14:F14)</f>
        <v>8328</v>
      </c>
      <c r="D14" s="11">
        <f t="shared" si="1"/>
        <v>18.606729523213726</v>
      </c>
      <c r="E14" s="7">
        <v>2793</v>
      </c>
      <c r="F14" s="7">
        <v>5535</v>
      </c>
      <c r="G14" s="7">
        <v>7247</v>
      </c>
      <c r="H14" s="8">
        <v>1081</v>
      </c>
    </row>
    <row r="15" spans="1:8" ht="18.600000000000001" customHeight="1" x14ac:dyDescent="0.2">
      <c r="B15" s="2" t="s">
        <v>14</v>
      </c>
      <c r="C15" s="9">
        <f t="shared" si="3"/>
        <v>4827</v>
      </c>
      <c r="D15" s="11">
        <f t="shared" si="1"/>
        <v>10.784664194110551</v>
      </c>
      <c r="E15" s="7">
        <v>1508</v>
      </c>
      <c r="F15" s="7">
        <v>3319</v>
      </c>
      <c r="G15" s="7">
        <v>4200</v>
      </c>
      <c r="H15" s="8">
        <v>627</v>
      </c>
    </row>
    <row r="16" spans="1:8" ht="18.600000000000001" customHeight="1" x14ac:dyDescent="0.2">
      <c r="B16" s="2" t="s">
        <v>15</v>
      </c>
      <c r="C16" s="9">
        <f t="shared" si="3"/>
        <v>1306</v>
      </c>
      <c r="D16" s="11">
        <f t="shared" si="1"/>
        <v>2.917914115912239</v>
      </c>
      <c r="E16" s="7">
        <v>393</v>
      </c>
      <c r="F16" s="7">
        <v>913</v>
      </c>
      <c r="G16" s="7">
        <v>1102</v>
      </c>
      <c r="H16" s="8">
        <v>204</v>
      </c>
    </row>
    <row r="17" spans="1:8" ht="18.600000000000001" customHeight="1" x14ac:dyDescent="0.2">
      <c r="B17" s="2" t="s">
        <v>16</v>
      </c>
      <c r="C17" s="9">
        <f t="shared" si="3"/>
        <v>653</v>
      </c>
      <c r="D17" s="11">
        <f t="shared" si="1"/>
        <v>1.4589570579561195</v>
      </c>
      <c r="E17" s="7">
        <v>286</v>
      </c>
      <c r="F17" s="7">
        <v>367</v>
      </c>
      <c r="G17" s="7">
        <v>515</v>
      </c>
      <c r="H17" s="8">
        <v>138</v>
      </c>
    </row>
    <row r="18" spans="1:8" ht="18.600000000000001" customHeight="1" x14ac:dyDescent="0.2">
      <c r="B18" s="2" t="s">
        <v>33</v>
      </c>
      <c r="C18" s="9">
        <f t="shared" si="3"/>
        <v>145</v>
      </c>
      <c r="D18" s="11">
        <f>SUM(C18/C$8*100)</f>
        <v>0.32396443093972027</v>
      </c>
      <c r="E18" s="7">
        <v>71</v>
      </c>
      <c r="F18" s="7">
        <v>74</v>
      </c>
      <c r="G18" s="7">
        <v>133</v>
      </c>
      <c r="H18" s="8">
        <v>12</v>
      </c>
    </row>
    <row r="19" spans="1:8" ht="18.600000000000001" customHeight="1" x14ac:dyDescent="0.2">
      <c r="B19" s="4" t="s">
        <v>17</v>
      </c>
      <c r="C19" s="9">
        <f t="shared" si="3"/>
        <v>3825</v>
      </c>
      <c r="D19" s="11">
        <f>SUM(C19/C$8*100)</f>
        <v>8.5459582644443444</v>
      </c>
      <c r="E19" s="7">
        <v>2157</v>
      </c>
      <c r="F19" s="7">
        <v>1668</v>
      </c>
      <c r="G19" s="7">
        <v>2777</v>
      </c>
      <c r="H19" s="8">
        <v>1048</v>
      </c>
    </row>
    <row r="20" spans="1:8" ht="18.600000000000001" customHeight="1" x14ac:dyDescent="0.2">
      <c r="B20" s="4" t="s">
        <v>18</v>
      </c>
      <c r="C20" s="9">
        <f t="shared" si="3"/>
        <v>923</v>
      </c>
      <c r="D20" s="11">
        <f t="shared" si="1"/>
        <v>2.0622011707404262</v>
      </c>
      <c r="E20" s="7">
        <v>334</v>
      </c>
      <c r="F20" s="7">
        <v>589</v>
      </c>
      <c r="G20" s="7">
        <v>770</v>
      </c>
      <c r="H20" s="8">
        <v>153</v>
      </c>
    </row>
    <row r="21" spans="1:8" ht="18.600000000000001" customHeight="1" x14ac:dyDescent="0.2">
      <c r="B21" s="4" t="s">
        <v>19</v>
      </c>
      <c r="C21" s="9">
        <f t="shared" si="3"/>
        <v>2243</v>
      </c>
      <c r="D21" s="11">
        <f t="shared" si="1"/>
        <v>5.0113946110192593</v>
      </c>
      <c r="E21" s="7">
        <v>886</v>
      </c>
      <c r="F21" s="7">
        <v>1357</v>
      </c>
      <c r="G21" s="7">
        <v>1820</v>
      </c>
      <c r="H21" s="8">
        <v>423</v>
      </c>
    </row>
    <row r="22" spans="1:8" ht="18.600000000000001" customHeight="1" x14ac:dyDescent="0.2">
      <c r="B22" s="4" t="s">
        <v>32</v>
      </c>
      <c r="C22" s="9">
        <f>SUM(E22:F22)</f>
        <v>2993</v>
      </c>
      <c r="D22" s="11">
        <f>SUM(C22/C$8*100)</f>
        <v>6.6870727020867786</v>
      </c>
      <c r="E22" s="7">
        <v>1159</v>
      </c>
      <c r="F22" s="7">
        <v>1834</v>
      </c>
      <c r="G22" s="7">
        <v>2381</v>
      </c>
      <c r="H22" s="8">
        <v>612</v>
      </c>
    </row>
    <row r="23" spans="1:8" ht="18.600000000000001" customHeight="1" x14ac:dyDescent="0.2">
      <c r="B23" s="4" t="s">
        <v>20</v>
      </c>
      <c r="C23" s="9">
        <f t="shared" si="3"/>
        <v>1296</v>
      </c>
      <c r="D23" s="11">
        <f>SUM(C23/C$8*100)</f>
        <v>2.8955717413646722</v>
      </c>
      <c r="E23" s="13">
        <v>467</v>
      </c>
      <c r="F23" s="7">
        <v>829</v>
      </c>
      <c r="G23" s="7">
        <v>869</v>
      </c>
      <c r="H23" s="8">
        <v>427</v>
      </c>
    </row>
    <row r="24" spans="1:8" ht="18.600000000000001" customHeight="1" x14ac:dyDescent="0.2">
      <c r="B24" s="4" t="s">
        <v>21</v>
      </c>
      <c r="C24" s="9">
        <f t="shared" si="3"/>
        <v>2634</v>
      </c>
      <c r="D24" s="11">
        <f t="shared" si="1"/>
        <v>5.8849814558291254</v>
      </c>
      <c r="E24" s="7">
        <v>1021</v>
      </c>
      <c r="F24" s="7">
        <v>1613</v>
      </c>
      <c r="G24" s="7">
        <v>2120</v>
      </c>
      <c r="H24" s="8">
        <v>514</v>
      </c>
    </row>
    <row r="25" spans="1:8" ht="18.600000000000001" customHeight="1" x14ac:dyDescent="0.2">
      <c r="B25" s="4" t="s">
        <v>22</v>
      </c>
      <c r="C25" s="9">
        <f t="shared" si="3"/>
        <v>1857</v>
      </c>
      <c r="D25" s="11">
        <f>SUM(C25/C$8*100)</f>
        <v>4.1489789534831765</v>
      </c>
      <c r="E25" s="7">
        <v>1646</v>
      </c>
      <c r="F25" s="7">
        <v>211</v>
      </c>
      <c r="G25" s="7">
        <v>1533</v>
      </c>
      <c r="H25" s="8">
        <v>324</v>
      </c>
    </row>
    <row r="26" spans="1:8" ht="23.25" customHeight="1" x14ac:dyDescent="0.2">
      <c r="A26" s="12" t="s">
        <v>9</v>
      </c>
      <c r="C26" s="9">
        <f>SUM(E26:F26)</f>
        <v>4739</v>
      </c>
      <c r="D26" s="11">
        <f>SUM(C26/C$8*100)</f>
        <v>10.58805129809196</v>
      </c>
      <c r="E26" s="7">
        <v>2318</v>
      </c>
      <c r="F26" s="7">
        <v>2421</v>
      </c>
      <c r="G26" s="7">
        <v>3511</v>
      </c>
      <c r="H26" s="8">
        <v>1228</v>
      </c>
    </row>
    <row r="27" spans="1:8" ht="23.25" customHeight="1" x14ac:dyDescent="0.2">
      <c r="A27" s="1" t="s">
        <v>35</v>
      </c>
      <c r="C27" s="9">
        <f>SUM(E27:F27)</f>
        <v>4875</v>
      </c>
      <c r="D27" s="11">
        <f t="shared" si="1"/>
        <v>10.891907591938871</v>
      </c>
      <c r="E27" s="7">
        <v>2062</v>
      </c>
      <c r="F27" s="7">
        <v>2813</v>
      </c>
      <c r="G27" s="7">
        <v>3294</v>
      </c>
      <c r="H27" s="8">
        <v>1581</v>
      </c>
    </row>
    <row r="28" spans="1:8" ht="12.2" customHeight="1" x14ac:dyDescent="0.2">
      <c r="A28" s="15"/>
      <c r="C28" s="5"/>
      <c r="D28" s="5"/>
      <c r="E28" s="5"/>
      <c r="F28" s="5"/>
      <c r="G28" s="5"/>
      <c r="H28" s="6"/>
    </row>
    <row r="29" spans="1:8" ht="12.2" customHeight="1" x14ac:dyDescent="0.2">
      <c r="B29" s="3"/>
    </row>
    <row r="30" spans="1:8" ht="15.95" customHeight="1" x14ac:dyDescent="0.2">
      <c r="A30" s="35" t="s">
        <v>27</v>
      </c>
      <c r="B30" s="35"/>
      <c r="C30" s="35"/>
      <c r="D30" s="35"/>
      <c r="E30" s="35"/>
      <c r="F30" s="35"/>
      <c r="G30" s="35"/>
      <c r="H30" s="35"/>
    </row>
    <row r="31" spans="1:8" ht="15.95" customHeight="1" x14ac:dyDescent="0.2">
      <c r="A31" s="35" t="s">
        <v>26</v>
      </c>
      <c r="B31" s="35"/>
      <c r="C31" s="35"/>
      <c r="D31" s="35"/>
      <c r="E31" s="35"/>
      <c r="F31" s="35"/>
      <c r="G31" s="35"/>
      <c r="H31" s="35"/>
    </row>
    <row r="32" spans="1:8" ht="14.25" customHeight="1" x14ac:dyDescent="0.2">
      <c r="A32" s="36" t="s">
        <v>24</v>
      </c>
      <c r="B32" s="36"/>
      <c r="C32" s="36"/>
      <c r="D32" s="36"/>
      <c r="E32" s="36"/>
      <c r="F32" s="36"/>
      <c r="G32" s="36"/>
      <c r="H32" s="36"/>
    </row>
    <row r="33" spans="1:8" ht="13.5" customHeight="1" x14ac:dyDescent="0.2">
      <c r="A33" s="32" t="s">
        <v>28</v>
      </c>
      <c r="B33" s="32"/>
      <c r="C33" s="32"/>
      <c r="D33" s="32"/>
      <c r="E33" s="32"/>
      <c r="F33" s="32"/>
      <c r="G33" s="32"/>
      <c r="H33" s="32"/>
    </row>
    <row r="34" spans="1:8" ht="15.95" customHeight="1" x14ac:dyDescent="0.2">
      <c r="A34" s="34" t="s">
        <v>36</v>
      </c>
      <c r="B34" s="34"/>
      <c r="C34" s="34"/>
      <c r="D34" s="34"/>
      <c r="E34" s="34"/>
      <c r="F34" s="34"/>
      <c r="G34" s="34"/>
      <c r="H34" s="34"/>
    </row>
    <row r="35" spans="1:8" ht="15" customHeight="1" x14ac:dyDescent="0.2"/>
  </sheetData>
  <mergeCells count="15">
    <mergeCell ref="A8:B8"/>
    <mergeCell ref="A9:B9"/>
    <mergeCell ref="A34:H34"/>
    <mergeCell ref="A33:H33"/>
    <mergeCell ref="A30:H30"/>
    <mergeCell ref="A31:H31"/>
    <mergeCell ref="A32:H32"/>
    <mergeCell ref="A1:H1"/>
    <mergeCell ref="A2:H2"/>
    <mergeCell ref="C4:H4"/>
    <mergeCell ref="E5:F5"/>
    <mergeCell ref="C5:C6"/>
    <mergeCell ref="D5:D6"/>
    <mergeCell ref="G5:H5"/>
    <mergeCell ref="A4:B6"/>
  </mergeCells>
  <phoneticPr fontId="0" type="noConversion"/>
  <printOptions horizontalCentered="1"/>
  <pageMargins left="0.74803149606299213" right="0.74803149606299213" top="0.98425196850393704" bottom="0.98425196850393704" header="0" footer="0"/>
  <pageSetup scale="95" orientation="portrait" r:id="rId1"/>
  <headerFooter alignWithMargins="0"/>
  <ignoredErrors>
    <ignoredError sqref="E11:H11 C15 C27 C12 C14 C10 C9 C13 C19:C21 C23:C25 C18 C26 C22 C16:C17" formulaRange="1"/>
    <ignoredError sqref="D11" formula="1"/>
    <ignoredError sqref="C11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ILZI GUERRA</cp:lastModifiedBy>
  <cp:lastPrinted>2026-08-05T15:45:39Z</cp:lastPrinted>
  <dcterms:created xsi:type="dcterms:W3CDTF">2014-12-10T14:38:14Z</dcterms:created>
  <dcterms:modified xsi:type="dcterms:W3CDTF">2026-08-05T15:47:45Z</dcterms:modified>
</cp:coreProperties>
</file>