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7375" windowHeight="10845"/>
  </bookViews>
  <sheets>
    <sheet name="Cuadro 39" sheetId="2" r:id="rId1"/>
  </sheets>
  <calcPr calcId="152511"/>
</workbook>
</file>

<file path=xl/calcChain.xml><?xml version="1.0" encoding="utf-8"?>
<calcChain xmlns="http://schemas.openxmlformats.org/spreadsheetml/2006/main">
  <c r="D8" i="2" l="1"/>
  <c r="D22" i="2"/>
  <c r="D21" i="2"/>
  <c r="D28" i="2"/>
  <c r="H14" i="2"/>
  <c r="H8" i="2"/>
  <c r="H22" i="2"/>
  <c r="G9" i="2"/>
  <c r="I9" i="2"/>
  <c r="F9" i="2"/>
  <c r="I22" i="2"/>
  <c r="I14" i="2"/>
  <c r="E9" i="2"/>
  <c r="C13" i="2"/>
  <c r="F14" i="2"/>
  <c r="G14" i="2"/>
  <c r="G22" i="2"/>
  <c r="F22" i="2"/>
  <c r="C23" i="2"/>
  <c r="C10" i="2"/>
  <c r="C16" i="2"/>
  <c r="C17" i="2"/>
  <c r="C18" i="2"/>
  <c r="C19" i="2"/>
  <c r="C15" i="2"/>
  <c r="C26" i="2"/>
  <c r="C25" i="2"/>
  <c r="C24" i="2"/>
  <c r="C21" i="2"/>
  <c r="C28" i="2"/>
  <c r="E14" i="2"/>
  <c r="C27" i="2"/>
  <c r="C12" i="2"/>
  <c r="C11" i="2"/>
  <c r="E8" i="2"/>
  <c r="C22" i="2"/>
  <c r="G8" i="2"/>
  <c r="F8" i="2"/>
  <c r="C14" i="2"/>
  <c r="I8" i="2"/>
  <c r="C9" i="2"/>
  <c r="C8" i="2"/>
  <c r="D25" i="2"/>
  <c r="D27" i="2"/>
  <c r="D13" i="2"/>
  <c r="D18" i="2"/>
  <c r="D23" i="2"/>
  <c r="D26" i="2"/>
  <c r="D10" i="2"/>
  <c r="D16" i="2"/>
  <c r="D17" i="2"/>
  <c r="D15" i="2"/>
  <c r="D19" i="2"/>
  <c r="D24" i="2"/>
  <c r="D12" i="2"/>
  <c r="D11" i="2"/>
  <c r="D14" i="2"/>
  <c r="D9" i="2"/>
</calcChain>
</file>

<file path=xl/sharedStrings.xml><?xml version="1.0" encoding="utf-8"?>
<sst xmlns="http://schemas.openxmlformats.org/spreadsheetml/2006/main" count="63" uniqueCount="41">
  <si>
    <t>Servicio</t>
  </si>
  <si>
    <t>Total</t>
  </si>
  <si>
    <t>Sexo</t>
  </si>
  <si>
    <t>Consulta externa (1)</t>
  </si>
  <si>
    <t>Hombres</t>
  </si>
  <si>
    <t>Mujeres</t>
  </si>
  <si>
    <t>Cirugía</t>
  </si>
  <si>
    <t>Medicina</t>
  </si>
  <si>
    <t xml:space="preserve">    Porcentaje (2) </t>
  </si>
  <si>
    <t>-</t>
  </si>
  <si>
    <t>Cirugía General</t>
  </si>
  <si>
    <t>Odontología</t>
  </si>
  <si>
    <t>Ortopedia</t>
  </si>
  <si>
    <t>Cardiología</t>
  </si>
  <si>
    <t>Dermatología</t>
  </si>
  <si>
    <t>Medicina Interna</t>
  </si>
  <si>
    <t>Pediatría</t>
  </si>
  <si>
    <t>Clínica de Monitoreo Fetal</t>
  </si>
  <si>
    <t>Clínica de Ultrasonido</t>
  </si>
  <si>
    <t>TOTAL</t>
  </si>
  <si>
    <t>- Cantidad nula o cero.</t>
  </si>
  <si>
    <t>Tipo de paciente</t>
  </si>
  <si>
    <t>Asegurado</t>
  </si>
  <si>
    <t>No asegurado</t>
  </si>
  <si>
    <t>Dependiente</t>
  </si>
  <si>
    <t>Física y Rehabilitación</t>
  </si>
  <si>
    <t>Unidad de Apoyo, Medicina</t>
  </si>
  <si>
    <t>Medicina General</t>
  </si>
  <si>
    <t>Embarazo de Alto Riesgo</t>
  </si>
  <si>
    <t>Ginecobstetricia</t>
  </si>
  <si>
    <t xml:space="preserve">Clínica de Colposcopía </t>
  </si>
  <si>
    <t>Urología</t>
  </si>
  <si>
    <t>0.0 Cuando la cantidad es menor a la mitad de la unidad o fracción decimal adoptada, para la expresión del dato.</t>
  </si>
  <si>
    <t>Cuadro 39. CONSULTA EXTERNA EN EL HOSPITAL DOCTOR JOAQUÍN P. FRANCO SAYAS,</t>
  </si>
  <si>
    <t>(2) De existir diferencia entre el total y los parciales, se debe al redondeo.</t>
  </si>
  <si>
    <t>..</t>
  </si>
  <si>
    <t>(1) Un paciente es contabilizado tantas veces  asista al consultorio médico.</t>
  </si>
  <si>
    <t>.. Dato no aplicable al grupo o categoría.</t>
  </si>
  <si>
    <t>POR SEXO Y TIPO DE PACIENTE, SEGÚN SERVICIO: AÑO 2025</t>
  </si>
  <si>
    <t>Servicios técnicos</t>
  </si>
  <si>
    <t>Fuente: Departamento de Registros y Estadística de Salud del Hospital Doctor Joaquín P. Franco Sayas.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</si>
</sst>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/>
    <xf numFmtId="0" fontId="1" fillId="0" borderId="0" xfId="0" applyFont="1"/>
    <xf numFmtId="0" fontId="1" fillId="0" borderId="0" xfId="0" applyFont="1" applyAlignment="1" applyProtection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3" fontId="2" fillId="0" borderId="2" xfId="0" applyNumberFormat="1" applyFont="1" applyBorder="1" applyAlignment="1"/>
    <xf numFmtId="164" fontId="2" fillId="0" borderId="3" xfId="0" applyNumberFormat="1" applyFont="1" applyFill="1" applyBorder="1" applyAlignment="1" applyProtection="1">
      <alignment horizontal="right"/>
    </xf>
    <xf numFmtId="3" fontId="2" fillId="0" borderId="3" xfId="0" applyNumberFormat="1" applyFont="1" applyBorder="1" applyAlignment="1"/>
    <xf numFmtId="3" fontId="1" fillId="0" borderId="2" xfId="0" applyNumberFormat="1" applyFont="1" applyBorder="1" applyAlignment="1"/>
    <xf numFmtId="164" fontId="1" fillId="0" borderId="3" xfId="0" applyNumberFormat="1" applyFont="1" applyFill="1" applyBorder="1" applyAlignment="1" applyProtection="1">
      <alignment horizontal="right"/>
    </xf>
    <xf numFmtId="3" fontId="1" fillId="0" borderId="3" xfId="0" applyNumberFormat="1" applyFont="1" applyBorder="1" applyAlignment="1"/>
    <xf numFmtId="164" fontId="1" fillId="0" borderId="2" xfId="0" applyNumberFormat="1" applyFont="1" applyFill="1" applyBorder="1" applyAlignment="1" applyProtection="1">
      <alignment horizontal="right"/>
    </xf>
    <xf numFmtId="3" fontId="1" fillId="0" borderId="0" xfId="0" applyNumberFormat="1" applyFont="1" applyBorder="1" applyAlignment="1"/>
    <xf numFmtId="0" fontId="1" fillId="0" borderId="0" xfId="0" applyFont="1" applyBorder="1" applyAlignment="1" applyProtection="1">
      <alignment horizontal="left"/>
    </xf>
    <xf numFmtId="3" fontId="2" fillId="0" borderId="0" xfId="0" applyNumberFormat="1" applyFont="1" applyBorder="1" applyAlignment="1"/>
    <xf numFmtId="3" fontId="1" fillId="0" borderId="4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1" fillId="0" borderId="0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165" fontId="2" fillId="0" borderId="2" xfId="0" applyNumberFormat="1" applyFont="1" applyBorder="1" applyAlignment="1"/>
    <xf numFmtId="0" fontId="1" fillId="0" borderId="6" xfId="0" applyFont="1" applyBorder="1"/>
    <xf numFmtId="49" fontId="1" fillId="0" borderId="0" xfId="0" applyNumberFormat="1" applyFont="1" applyFill="1" applyBorder="1" applyAlignment="1">
      <alignment horizontal="left"/>
    </xf>
    <xf numFmtId="0" fontId="1" fillId="0" borderId="0" xfId="0" applyFont="1" applyAlignment="1" applyProtection="1"/>
    <xf numFmtId="0" fontId="3" fillId="0" borderId="0" xfId="0" applyFont="1" applyAlignment="1"/>
    <xf numFmtId="0" fontId="1" fillId="0" borderId="3" xfId="0" applyFont="1" applyBorder="1"/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/>
    <xf numFmtId="3" fontId="1" fillId="0" borderId="0" xfId="0" applyNumberFormat="1" applyFont="1"/>
    <xf numFmtId="0" fontId="1" fillId="0" borderId="0" xfId="0" applyFont="1" applyAlignment="1" applyProtection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sqref="A1:I1"/>
    </sheetView>
  </sheetViews>
  <sheetFormatPr baseColWidth="10" defaultRowHeight="12.75" x14ac:dyDescent="0.2"/>
  <cols>
    <col min="1" max="1" width="1.7109375" style="2" customWidth="1"/>
    <col min="2" max="2" width="25.7109375" style="2" customWidth="1"/>
    <col min="3" max="3" width="9.28515625" style="2" customWidth="1"/>
    <col min="4" max="4" width="10.5703125" style="2" customWidth="1"/>
    <col min="5" max="6" width="9.28515625" style="2" customWidth="1"/>
    <col min="7" max="7" width="11" style="2" customWidth="1"/>
    <col min="8" max="8" width="12.5703125" style="2" customWidth="1"/>
    <col min="9" max="9" width="10.42578125" style="4" customWidth="1"/>
    <col min="10" max="16384" width="11.42578125" style="2"/>
  </cols>
  <sheetData>
    <row r="1" spans="1:10" ht="18" customHeight="1" x14ac:dyDescent="0.2">
      <c r="A1" s="40" t="s">
        <v>33</v>
      </c>
      <c r="B1" s="40"/>
      <c r="C1" s="40"/>
      <c r="D1" s="40"/>
      <c r="E1" s="40"/>
      <c r="F1" s="40"/>
      <c r="G1" s="40"/>
      <c r="H1" s="40"/>
      <c r="I1" s="40"/>
    </row>
    <row r="2" spans="1:10" ht="18" customHeight="1" x14ac:dyDescent="0.2">
      <c r="A2" s="41" t="s">
        <v>38</v>
      </c>
      <c r="B2" s="41"/>
      <c r="C2" s="41"/>
      <c r="D2" s="41"/>
      <c r="E2" s="41"/>
      <c r="F2" s="41"/>
      <c r="G2" s="41"/>
      <c r="H2" s="41"/>
      <c r="I2" s="41"/>
    </row>
    <row r="3" spans="1:10" ht="12.2" customHeight="1" x14ac:dyDescent="0.2">
      <c r="B3" s="5"/>
    </row>
    <row r="4" spans="1:10" ht="24.95" customHeight="1" x14ac:dyDescent="0.2">
      <c r="A4" s="39" t="s">
        <v>0</v>
      </c>
      <c r="B4" s="37"/>
      <c r="C4" s="38" t="s">
        <v>3</v>
      </c>
      <c r="D4" s="38"/>
      <c r="E4" s="38"/>
      <c r="F4" s="38"/>
      <c r="G4" s="38"/>
      <c r="H4" s="38"/>
      <c r="I4" s="44"/>
    </row>
    <row r="5" spans="1:10" ht="24.95" customHeight="1" x14ac:dyDescent="0.2">
      <c r="A5" s="39"/>
      <c r="B5" s="37"/>
      <c r="C5" s="38" t="s">
        <v>1</v>
      </c>
      <c r="D5" s="37" t="s">
        <v>8</v>
      </c>
      <c r="E5" s="38" t="s">
        <v>2</v>
      </c>
      <c r="F5" s="38"/>
      <c r="G5" s="37" t="s">
        <v>21</v>
      </c>
      <c r="H5" s="37"/>
      <c r="I5" s="45"/>
    </row>
    <row r="6" spans="1:10" ht="35.1" customHeight="1" x14ac:dyDescent="0.2">
      <c r="A6" s="39"/>
      <c r="B6" s="37"/>
      <c r="C6" s="38"/>
      <c r="D6" s="37"/>
      <c r="E6" s="31" t="s">
        <v>4</v>
      </c>
      <c r="F6" s="31" t="s">
        <v>5</v>
      </c>
      <c r="G6" s="31" t="s">
        <v>22</v>
      </c>
      <c r="H6" s="31" t="s">
        <v>24</v>
      </c>
      <c r="I6" s="32" t="s">
        <v>23</v>
      </c>
    </row>
    <row r="7" spans="1:10" ht="15.75" customHeight="1" x14ac:dyDescent="0.2">
      <c r="B7" s="22"/>
      <c r="C7" s="23"/>
      <c r="D7" s="23"/>
      <c r="E7" s="23"/>
      <c r="F7" s="23"/>
      <c r="G7" s="23"/>
      <c r="H7" s="30"/>
      <c r="I7" s="30"/>
    </row>
    <row r="8" spans="1:10" ht="22.5" customHeight="1" x14ac:dyDescent="0.2">
      <c r="A8" s="42" t="s">
        <v>19</v>
      </c>
      <c r="B8" s="43"/>
      <c r="C8" s="10">
        <f t="shared" ref="C8:I8" si="0">SUM(C9,C14,C21,C22,C28)</f>
        <v>35117</v>
      </c>
      <c r="D8" s="25">
        <f>SUM(D9,D14,D21,D22,D28)</f>
        <v>100</v>
      </c>
      <c r="E8" s="10">
        <f t="shared" si="0"/>
        <v>14158</v>
      </c>
      <c r="F8" s="10">
        <f t="shared" si="0"/>
        <v>20959</v>
      </c>
      <c r="G8" s="10">
        <f t="shared" si="0"/>
        <v>21426</v>
      </c>
      <c r="H8" s="10">
        <f t="shared" si="0"/>
        <v>1432</v>
      </c>
      <c r="I8" s="12">
        <f t="shared" si="0"/>
        <v>12259</v>
      </c>
      <c r="J8" s="34"/>
    </row>
    <row r="9" spans="1:10" ht="24.95" customHeight="1" x14ac:dyDescent="0.2">
      <c r="A9" s="18" t="s">
        <v>6</v>
      </c>
      <c r="B9" s="18"/>
      <c r="C9" s="10">
        <f>SUM(C10:C13)</f>
        <v>10038</v>
      </c>
      <c r="D9" s="25">
        <f>SUM(D10:D13)</f>
        <v>28.584446279579694</v>
      </c>
      <c r="E9" s="10">
        <f>SUM(E10:E13)</f>
        <v>4538</v>
      </c>
      <c r="F9" s="10">
        <f>SUM(F10:F13)</f>
        <v>5500</v>
      </c>
      <c r="G9" s="10">
        <f>SUM(G10:G13)</f>
        <v>6790</v>
      </c>
      <c r="H9" s="21" t="s">
        <v>9</v>
      </c>
      <c r="I9" s="12">
        <f>SUM(I10:I13)</f>
        <v>3248</v>
      </c>
      <c r="J9" s="34"/>
    </row>
    <row r="10" spans="1:10" ht="18" customHeight="1" x14ac:dyDescent="0.2">
      <c r="B10" s="3" t="s">
        <v>10</v>
      </c>
      <c r="C10" s="10">
        <f>SUM(E10:F10)</f>
        <v>2549</v>
      </c>
      <c r="D10" s="14">
        <f>SUM(C10/C$8*100)</f>
        <v>7.2585927043881879</v>
      </c>
      <c r="E10" s="13">
        <v>1176</v>
      </c>
      <c r="F10" s="13">
        <v>1373</v>
      </c>
      <c r="G10" s="13">
        <v>1675</v>
      </c>
      <c r="H10" s="7" t="s">
        <v>9</v>
      </c>
      <c r="I10" s="15">
        <v>874</v>
      </c>
      <c r="J10" s="34"/>
    </row>
    <row r="11" spans="1:10" ht="18" customHeight="1" x14ac:dyDescent="0.2">
      <c r="B11" s="3" t="s">
        <v>11</v>
      </c>
      <c r="C11" s="10">
        <f>SUM(E11:F11)</f>
        <v>1711</v>
      </c>
      <c r="D11" s="14">
        <f>SUM(C11/C$8*100)</f>
        <v>4.8722840789361284</v>
      </c>
      <c r="E11" s="13">
        <v>597</v>
      </c>
      <c r="F11" s="13">
        <v>1114</v>
      </c>
      <c r="G11" s="13">
        <v>1060</v>
      </c>
      <c r="H11" s="7" t="s">
        <v>9</v>
      </c>
      <c r="I11" s="15">
        <v>651</v>
      </c>
      <c r="J11" s="34"/>
    </row>
    <row r="12" spans="1:10" ht="18" customHeight="1" x14ac:dyDescent="0.2">
      <c r="B12" s="3" t="s">
        <v>12</v>
      </c>
      <c r="C12" s="10">
        <f>SUM(E12:F12)</f>
        <v>4778</v>
      </c>
      <c r="D12" s="14">
        <f>SUM(C12/C$8*100)</f>
        <v>13.605945838198025</v>
      </c>
      <c r="E12" s="13">
        <v>2025</v>
      </c>
      <c r="F12" s="13">
        <v>2753</v>
      </c>
      <c r="G12" s="13">
        <v>3365</v>
      </c>
      <c r="H12" s="7" t="s">
        <v>9</v>
      </c>
      <c r="I12" s="15">
        <v>1413</v>
      </c>
      <c r="J12" s="34"/>
    </row>
    <row r="13" spans="1:10" ht="18" customHeight="1" x14ac:dyDescent="0.2">
      <c r="B13" s="3" t="s">
        <v>31</v>
      </c>
      <c r="C13" s="10">
        <f>SUM(E13:F13)</f>
        <v>1000</v>
      </c>
      <c r="D13" s="14">
        <f>SUM(C13/C$8*100)</f>
        <v>2.8476236580573513</v>
      </c>
      <c r="E13" s="13">
        <v>740</v>
      </c>
      <c r="F13" s="13">
        <v>260</v>
      </c>
      <c r="G13" s="13">
        <v>690</v>
      </c>
      <c r="H13" s="6" t="s">
        <v>9</v>
      </c>
      <c r="I13" s="17">
        <v>310</v>
      </c>
      <c r="J13" s="34"/>
    </row>
    <row r="14" spans="1:10" ht="24.95" customHeight="1" x14ac:dyDescent="0.2">
      <c r="A14" s="18" t="s">
        <v>7</v>
      </c>
      <c r="B14" s="18"/>
      <c r="C14" s="10">
        <f t="shared" ref="C14:I14" si="1">SUM(C15:C19)</f>
        <v>5950</v>
      </c>
      <c r="D14" s="25">
        <f t="shared" si="1"/>
        <v>16.943360765441241</v>
      </c>
      <c r="E14" s="10">
        <f t="shared" si="1"/>
        <v>2891</v>
      </c>
      <c r="F14" s="10">
        <f t="shared" si="1"/>
        <v>3059</v>
      </c>
      <c r="G14" s="10">
        <f t="shared" si="1"/>
        <v>2347</v>
      </c>
      <c r="H14" s="10">
        <f>SUM(H15:H19)</f>
        <v>1298</v>
      </c>
      <c r="I14" s="19">
        <f t="shared" si="1"/>
        <v>2305</v>
      </c>
      <c r="J14" s="34"/>
    </row>
    <row r="15" spans="1:10" ht="18" customHeight="1" x14ac:dyDescent="0.2">
      <c r="B15" s="3" t="s">
        <v>13</v>
      </c>
      <c r="C15" s="10">
        <f>SUM(E15:F15)</f>
        <v>319</v>
      </c>
      <c r="D15" s="16">
        <f>SUM(C15/C$8*100)</f>
        <v>0.90839194692029501</v>
      </c>
      <c r="E15" s="23">
        <v>162</v>
      </c>
      <c r="F15" s="23">
        <v>157</v>
      </c>
      <c r="G15" s="23">
        <v>284</v>
      </c>
      <c r="H15" s="24" t="s">
        <v>9</v>
      </c>
      <c r="I15" s="22">
        <v>35</v>
      </c>
      <c r="J15" s="34"/>
    </row>
    <row r="16" spans="1:10" ht="18" customHeight="1" x14ac:dyDescent="0.2">
      <c r="B16" s="3" t="s">
        <v>14</v>
      </c>
      <c r="C16" s="10">
        <f>SUM(E16:F16)</f>
        <v>915</v>
      </c>
      <c r="D16" s="16">
        <f>SUM(C16/C$8*100)</f>
        <v>2.6055756471224765</v>
      </c>
      <c r="E16" s="13">
        <v>373</v>
      </c>
      <c r="F16" s="13">
        <v>542</v>
      </c>
      <c r="G16" s="13">
        <v>647</v>
      </c>
      <c r="H16" s="6" t="s">
        <v>9</v>
      </c>
      <c r="I16" s="17">
        <v>268</v>
      </c>
      <c r="J16" s="34"/>
    </row>
    <row r="17" spans="1:10" ht="18" customHeight="1" x14ac:dyDescent="0.2">
      <c r="B17" s="4" t="s">
        <v>27</v>
      </c>
      <c r="C17" s="10">
        <f>SUM(E17:F17)</f>
        <v>346</v>
      </c>
      <c r="D17" s="16">
        <f>SUM(C17/C$8*100)</f>
        <v>0.98527778568784341</v>
      </c>
      <c r="E17" s="13">
        <v>273</v>
      </c>
      <c r="F17" s="13">
        <v>73</v>
      </c>
      <c r="G17" s="13">
        <v>204</v>
      </c>
      <c r="H17" s="6" t="s">
        <v>9</v>
      </c>
      <c r="I17" s="17">
        <v>142</v>
      </c>
      <c r="J17" s="34"/>
    </row>
    <row r="18" spans="1:10" ht="18" customHeight="1" x14ac:dyDescent="0.2">
      <c r="B18" s="4" t="s">
        <v>15</v>
      </c>
      <c r="C18" s="10">
        <f>SUM(E18:F18)</f>
        <v>1531</v>
      </c>
      <c r="D18" s="16">
        <f>SUM(C18/C$8*100)</f>
        <v>4.3597118204858045</v>
      </c>
      <c r="E18" s="13">
        <v>552</v>
      </c>
      <c r="F18" s="13">
        <v>979</v>
      </c>
      <c r="G18" s="13">
        <v>1212</v>
      </c>
      <c r="H18" s="6" t="s">
        <v>9</v>
      </c>
      <c r="I18" s="17">
        <v>319</v>
      </c>
      <c r="J18" s="34"/>
    </row>
    <row r="19" spans="1:10" ht="18" customHeight="1" x14ac:dyDescent="0.2">
      <c r="B19" s="3" t="s">
        <v>16</v>
      </c>
      <c r="C19" s="10">
        <f>SUM(E19:F19)</f>
        <v>2839</v>
      </c>
      <c r="D19" s="16">
        <f>SUM(C19/C$8*100)</f>
        <v>8.0844035652248198</v>
      </c>
      <c r="E19" s="13">
        <v>1531</v>
      </c>
      <c r="F19" s="13">
        <v>1308</v>
      </c>
      <c r="G19" s="6" t="s">
        <v>35</v>
      </c>
      <c r="H19" s="6">
        <v>1298</v>
      </c>
      <c r="I19" s="17">
        <v>1541</v>
      </c>
      <c r="J19" s="34"/>
    </row>
    <row r="20" spans="1:10" ht="24.95" customHeight="1" x14ac:dyDescent="0.2">
      <c r="A20" s="2" t="s">
        <v>26</v>
      </c>
      <c r="C20" s="10"/>
      <c r="D20" s="11"/>
      <c r="E20" s="10"/>
      <c r="F20" s="10"/>
      <c r="G20" s="10"/>
      <c r="H20" s="21"/>
      <c r="I20" s="19"/>
      <c r="J20" s="34"/>
    </row>
    <row r="21" spans="1:10" ht="13.5" customHeight="1" x14ac:dyDescent="0.2">
      <c r="B21" s="3" t="s">
        <v>25</v>
      </c>
      <c r="C21" s="10">
        <f>SUM(E21:F21)</f>
        <v>2804</v>
      </c>
      <c r="D21" s="14">
        <f>SUM(C21/C$8*100)</f>
        <v>7.9847367371928133</v>
      </c>
      <c r="E21" s="13">
        <v>1083</v>
      </c>
      <c r="F21" s="13">
        <v>1721</v>
      </c>
      <c r="G21" s="13">
        <v>2192</v>
      </c>
      <c r="H21" s="6" t="s">
        <v>9</v>
      </c>
      <c r="I21" s="17">
        <v>612</v>
      </c>
      <c r="J21" s="34"/>
    </row>
    <row r="22" spans="1:10" ht="24.95" customHeight="1" x14ac:dyDescent="0.2">
      <c r="A22" s="2" t="s">
        <v>29</v>
      </c>
      <c r="C22" s="10">
        <f>SUM(C23:C27)</f>
        <v>3925</v>
      </c>
      <c r="D22" s="25">
        <f>SUM(D23:D27)</f>
        <v>11.176922857875104</v>
      </c>
      <c r="E22" s="21" t="s">
        <v>35</v>
      </c>
      <c r="F22" s="10">
        <f>SUM(F23:F27)</f>
        <v>3925</v>
      </c>
      <c r="G22" s="10">
        <f>SUM(G23:G27)</f>
        <v>1816</v>
      </c>
      <c r="H22" s="10">
        <f>SUM(H23:H27)</f>
        <v>134</v>
      </c>
      <c r="I22" s="19">
        <f>SUM(I23:I27)</f>
        <v>1975</v>
      </c>
      <c r="J22" s="34"/>
    </row>
    <row r="23" spans="1:10" ht="24.95" customHeight="1" x14ac:dyDescent="0.2">
      <c r="B23" s="3" t="s">
        <v>30</v>
      </c>
      <c r="C23" s="10">
        <f t="shared" ref="C23:C28" si="2">SUM(E23:F23)</f>
        <v>5</v>
      </c>
      <c r="D23" s="14">
        <f t="shared" ref="D23:D27" si="3">SUM(C23/C$8*100)</f>
        <v>1.4238118290286757E-2</v>
      </c>
      <c r="E23" s="7" t="s">
        <v>35</v>
      </c>
      <c r="F23" s="13">
        <v>5</v>
      </c>
      <c r="G23" s="13">
        <v>1</v>
      </c>
      <c r="H23" s="6" t="s">
        <v>9</v>
      </c>
      <c r="I23" s="17">
        <v>4</v>
      </c>
      <c r="J23" s="34"/>
    </row>
    <row r="24" spans="1:10" ht="18" customHeight="1" x14ac:dyDescent="0.2">
      <c r="B24" s="3" t="s">
        <v>17</v>
      </c>
      <c r="C24" s="10">
        <f t="shared" si="2"/>
        <v>368</v>
      </c>
      <c r="D24" s="14">
        <f t="shared" si="3"/>
        <v>1.0479255061651052</v>
      </c>
      <c r="E24" s="7" t="s">
        <v>35</v>
      </c>
      <c r="F24" s="13">
        <v>368</v>
      </c>
      <c r="G24" s="13">
        <v>62</v>
      </c>
      <c r="H24" s="7" t="s">
        <v>9</v>
      </c>
      <c r="I24" s="15">
        <v>306</v>
      </c>
      <c r="J24" s="34"/>
    </row>
    <row r="25" spans="1:10" ht="18" customHeight="1" x14ac:dyDescent="0.2">
      <c r="B25" s="3" t="s">
        <v>18</v>
      </c>
      <c r="C25" s="10">
        <f t="shared" si="2"/>
        <v>155</v>
      </c>
      <c r="D25" s="14">
        <f t="shared" si="3"/>
        <v>0.44138166699888942</v>
      </c>
      <c r="E25" s="7" t="s">
        <v>35</v>
      </c>
      <c r="F25" s="13">
        <v>155</v>
      </c>
      <c r="G25" s="13">
        <v>49</v>
      </c>
      <c r="H25" s="7" t="s">
        <v>9</v>
      </c>
      <c r="I25" s="15">
        <v>106</v>
      </c>
      <c r="J25" s="34"/>
    </row>
    <row r="26" spans="1:10" ht="18" customHeight="1" x14ac:dyDescent="0.2">
      <c r="B26" s="3" t="s">
        <v>28</v>
      </c>
      <c r="C26" s="10">
        <f t="shared" si="2"/>
        <v>56</v>
      </c>
      <c r="D26" s="14">
        <f t="shared" si="3"/>
        <v>0.15946692485121167</v>
      </c>
      <c r="E26" s="7" t="s">
        <v>35</v>
      </c>
      <c r="F26" s="13">
        <v>56</v>
      </c>
      <c r="G26" s="6" t="s">
        <v>9</v>
      </c>
      <c r="H26" s="7" t="s">
        <v>9</v>
      </c>
      <c r="I26" s="15">
        <v>56</v>
      </c>
      <c r="J26" s="34"/>
    </row>
    <row r="27" spans="1:10" ht="18" customHeight="1" x14ac:dyDescent="0.2">
      <c r="B27" s="3" t="s">
        <v>29</v>
      </c>
      <c r="C27" s="10">
        <f t="shared" si="2"/>
        <v>3341</v>
      </c>
      <c r="D27" s="14">
        <f t="shared" si="3"/>
        <v>9.5139106415696109</v>
      </c>
      <c r="E27" s="7" t="s">
        <v>35</v>
      </c>
      <c r="F27" s="13">
        <v>3341</v>
      </c>
      <c r="G27" s="13">
        <v>1704</v>
      </c>
      <c r="H27" s="7">
        <v>134</v>
      </c>
      <c r="I27" s="15">
        <v>1503</v>
      </c>
      <c r="J27" s="34"/>
    </row>
    <row r="28" spans="1:10" ht="24.95" customHeight="1" x14ac:dyDescent="0.2">
      <c r="A28" s="2" t="s">
        <v>39</v>
      </c>
      <c r="C28" s="10">
        <f t="shared" si="2"/>
        <v>12400</v>
      </c>
      <c r="D28" s="14">
        <f>SUM(C28/C$8*100)</f>
        <v>35.310533359911155</v>
      </c>
      <c r="E28" s="13">
        <v>5646</v>
      </c>
      <c r="F28" s="13">
        <v>6754</v>
      </c>
      <c r="G28" s="13">
        <v>8281</v>
      </c>
      <c r="H28" s="7" t="s">
        <v>9</v>
      </c>
      <c r="I28" s="15">
        <v>4119</v>
      </c>
      <c r="J28" s="34"/>
    </row>
    <row r="29" spans="1:10" ht="12.2" customHeight="1" x14ac:dyDescent="0.2">
      <c r="A29" s="26"/>
      <c r="C29" s="8"/>
      <c r="D29" s="8"/>
      <c r="E29" s="8"/>
      <c r="F29" s="8"/>
      <c r="G29" s="8"/>
      <c r="H29" s="20"/>
      <c r="I29" s="9"/>
    </row>
    <row r="30" spans="1:10" ht="12.2" customHeight="1" x14ac:dyDescent="0.2">
      <c r="B30" s="1"/>
    </row>
    <row r="31" spans="1:10" ht="15.95" customHeight="1" x14ac:dyDescent="0.2">
      <c r="A31" s="35" t="s">
        <v>36</v>
      </c>
      <c r="B31" s="35"/>
      <c r="C31" s="35"/>
      <c r="D31" s="35"/>
      <c r="E31" s="35"/>
      <c r="F31" s="35"/>
      <c r="G31" s="35"/>
      <c r="H31" s="35"/>
      <c r="I31" s="35"/>
    </row>
    <row r="32" spans="1:10" ht="15.95" customHeight="1" x14ac:dyDescent="0.2">
      <c r="A32" s="35" t="s">
        <v>34</v>
      </c>
      <c r="B32" s="35"/>
      <c r="C32" s="35"/>
      <c r="D32" s="35"/>
      <c r="E32" s="35"/>
      <c r="F32" s="35"/>
      <c r="G32" s="35"/>
      <c r="H32" s="35"/>
      <c r="I32" s="35"/>
    </row>
    <row r="33" spans="1:9" ht="15.95" customHeight="1" x14ac:dyDescent="0.2">
      <c r="A33" s="36" t="s">
        <v>20</v>
      </c>
      <c r="B33" s="36"/>
      <c r="C33" s="36"/>
      <c r="D33" s="36"/>
      <c r="E33" s="36"/>
      <c r="F33" s="36"/>
      <c r="G33" s="36"/>
      <c r="H33" s="36"/>
      <c r="I33" s="36"/>
    </row>
    <row r="34" spans="1:9" ht="15.95" customHeight="1" x14ac:dyDescent="0.2">
      <c r="A34" s="28" t="s">
        <v>37</v>
      </c>
      <c r="B34" s="27"/>
      <c r="C34" s="27"/>
      <c r="D34" s="27"/>
      <c r="E34" s="27"/>
      <c r="F34" s="27"/>
      <c r="G34" s="27"/>
      <c r="H34" s="27"/>
      <c r="I34" s="27"/>
    </row>
    <row r="35" spans="1:9" ht="15.95" customHeight="1" x14ac:dyDescent="0.2">
      <c r="A35" s="36" t="s">
        <v>32</v>
      </c>
      <c r="B35" s="36"/>
      <c r="C35" s="36"/>
      <c r="D35" s="36"/>
      <c r="E35" s="36"/>
      <c r="F35" s="36"/>
      <c r="G35" s="36"/>
      <c r="H35" s="36"/>
      <c r="I35" s="36"/>
    </row>
    <row r="36" spans="1:9" ht="15.95" customHeight="1" x14ac:dyDescent="0.2">
      <c r="A36" s="2" t="s">
        <v>40</v>
      </c>
      <c r="B36" s="29"/>
      <c r="C36" s="29"/>
      <c r="D36" s="29"/>
      <c r="E36" s="29"/>
      <c r="F36" s="29"/>
      <c r="G36" s="29"/>
      <c r="H36" s="29"/>
      <c r="I36" s="33"/>
    </row>
  </sheetData>
  <mergeCells count="13">
    <mergeCell ref="A1:I1"/>
    <mergeCell ref="A2:I2"/>
    <mergeCell ref="A8:B8"/>
    <mergeCell ref="C4:I4"/>
    <mergeCell ref="E5:F5"/>
    <mergeCell ref="G5:I5"/>
    <mergeCell ref="A31:I31"/>
    <mergeCell ref="A32:I32"/>
    <mergeCell ref="A33:I33"/>
    <mergeCell ref="A35:I35"/>
    <mergeCell ref="D5:D6"/>
    <mergeCell ref="C5:C6"/>
    <mergeCell ref="A4:B6"/>
  </mergeCells>
  <printOptions horizontalCentered="1"/>
  <pageMargins left="0.74803149606299213" right="0.74803149606299213" top="0.98425196850393704" bottom="0.98425196850393704" header="0" footer="0"/>
  <pageSetup scale="90" orientation="portrait" r:id="rId1"/>
  <headerFooter alignWithMargins="0"/>
  <ignoredErrors>
    <ignoredError sqref="C10:C11 C21 C24:C28 C19 F22:G22 C12 C13 I22" formulaRange="1"/>
    <ignoredError sqref="C14:D14 C22:D22" formula="1"/>
    <ignoredError sqref="C15:C18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ILZI GUERRA</cp:lastModifiedBy>
  <cp:lastPrinted>2026-08-21T13:38:56Z</cp:lastPrinted>
  <dcterms:created xsi:type="dcterms:W3CDTF">2014-12-10T20:59:17Z</dcterms:created>
  <dcterms:modified xsi:type="dcterms:W3CDTF">2026-08-25T13:00:50Z</dcterms:modified>
</cp:coreProperties>
</file>