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I17" i="1"/>
  <c r="G17" i="1"/>
  <c r="G16" i="1"/>
  <c r="G15" i="1"/>
  <c r="K14" i="1"/>
  <c r="I14" i="1"/>
  <c r="G14" i="1"/>
  <c r="G8" i="1" s="1"/>
  <c r="K13" i="1"/>
  <c r="I13" i="1"/>
  <c r="G13" i="1"/>
  <c r="K12" i="1"/>
  <c r="K8" i="1" s="1"/>
  <c r="K11" i="1"/>
  <c r="I11" i="1"/>
  <c r="G11" i="1"/>
  <c r="I10" i="1"/>
  <c r="I8" i="1" s="1"/>
  <c r="G10" i="1"/>
  <c r="G9" i="1"/>
  <c r="J8" i="1"/>
  <c r="H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<sst xmlns="http://schemas.openxmlformats.org/spreadsheetml/2006/main" count="53" uniqueCount="20">
  <si>
    <t>Cuadro 41.  ZARPES OTORGADOS A LAS EMBARCACIONES EN 
LA REPÚBLICA, SEGÚN TIPO DE LICENCIA: AÑOS 2016-20</t>
  </si>
  <si>
    <t>Tipo de licencia</t>
  </si>
  <si>
    <t>Zarpes otorgados a las embarcaciones</t>
  </si>
  <si>
    <t>2020 (P)</t>
  </si>
  <si>
    <t xml:space="preserve"> Zarpes</t>
  </si>
  <si>
    <t>Valor                 (en balboas)</t>
  </si>
  <si>
    <t xml:space="preserve">               TOTAL</t>
  </si>
  <si>
    <t>Atuneros</t>
  </si>
  <si>
    <t>-</t>
  </si>
  <si>
    <t>Bolicheros</t>
  </si>
  <si>
    <t>Camaroneros</t>
  </si>
  <si>
    <t>Cojinúa</t>
  </si>
  <si>
    <t>Palangre</t>
  </si>
  <si>
    <t>Pelágicos costeros</t>
  </si>
  <si>
    <t>Dorado</t>
  </si>
  <si>
    <t>Pargo, mero, tiburón</t>
  </si>
  <si>
    <t>Doncella y pajarita</t>
  </si>
  <si>
    <t>-    Cantidad nula o cero.</t>
  </si>
  <si>
    <t>(P) Cifras preliminares.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</si>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</sst>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3" fontId="1" fillId="0" borderId="9" xfId="0" applyNumberFormat="1" applyFont="1" applyBorder="1"/>
    <xf numFmtId="0" fontId="0" fillId="0" borderId="10" xfId="0" applyBorder="1"/>
    <xf numFmtId="0" fontId="1" fillId="0" borderId="5" xfId="0" applyFont="1" applyBorder="1" applyAlignment="1">
      <alignment horizontal="left"/>
    </xf>
    <xf numFmtId="0" fontId="2" fillId="0" borderId="5" xfId="0" applyFont="1" applyBorder="1"/>
    <xf numFmtId="3" fontId="2" fillId="0" borderId="9" xfId="0" applyNumberFormat="1" applyFont="1" applyBorder="1"/>
    <xf numFmtId="0" fontId="0" fillId="0" borderId="9" xfId="0" applyBorder="1"/>
    <xf numFmtId="3" fontId="2" fillId="0" borderId="11" xfId="0" applyNumberFormat="1" applyFont="1" applyBorder="1"/>
    <xf numFmtId="0" fontId="2" fillId="0" borderId="9" xfId="0" applyFont="1" applyFill="1" applyBorder="1" applyAlignment="1">
      <alignment horizontal="right"/>
    </xf>
    <xf numFmtId="3" fontId="0" fillId="0" borderId="11" xfId="0" applyNumberFormat="1" applyBorder="1"/>
    <xf numFmtId="0" fontId="0" fillId="0" borderId="9" xfId="0" applyFill="1" applyBorder="1"/>
    <xf numFmtId="3" fontId="0" fillId="0" borderId="9" xfId="0" applyNumberFormat="1" applyFill="1" applyBorder="1"/>
    <xf numFmtId="0" fontId="0" fillId="0" borderId="9" xfId="0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1" xfId="0" applyFill="1" applyBorder="1"/>
    <xf numFmtId="0" fontId="2" fillId="0" borderId="5" xfId="0" applyFont="1" applyBorder="1" applyAlignment="1">
      <alignment horizontal="right"/>
    </xf>
    <xf numFmtId="0" fontId="2" fillId="0" borderId="9" xfId="0" applyFont="1" applyFill="1" applyBorder="1"/>
    <xf numFmtId="3" fontId="2" fillId="0" borderId="9" xfId="0" applyNumberFormat="1" applyFont="1" applyFill="1" applyBorder="1"/>
    <xf numFmtId="0" fontId="2" fillId="0" borderId="7" xfId="0" applyFont="1" applyBorder="1"/>
    <xf numFmtId="0" fontId="2" fillId="0" borderId="12" xfId="0" applyFont="1" applyBorder="1"/>
    <xf numFmtId="0" fontId="0" fillId="0" borderId="12" xfId="0" applyBorder="1"/>
    <xf numFmtId="0" fontId="0" fillId="0" borderId="12" xfId="0" applyFill="1" applyBorder="1"/>
    <xf numFmtId="0" fontId="0" fillId="0" borderId="13" xfId="0" applyBorder="1"/>
    <xf numFmtId="0" fontId="0" fillId="0" borderId="0" xfId="0" applyBorder="1"/>
    <xf numFmtId="3" fontId="2" fillId="0" borderId="0" xfId="0" applyNumberFormat="1" applyFont="1" applyFill="1" applyBorder="1"/>
    <xf numFmtId="49" fontId="2" fillId="0" borderId="0" xfId="0" applyNumberFormat="1" applyFont="1" applyBorder="1"/>
    <xf numFmtId="49" fontId="0" fillId="0" borderId="0" xfId="0" applyNumberForma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24</xdr:row>
      <xdr:rowOff>0</xdr:rowOff>
    </xdr:from>
    <xdr:to>
      <xdr:col>10</xdr:col>
      <xdr:colOff>56194</xdr:colOff>
      <xdr:row>59</xdr:row>
      <xdr:rowOff>161196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819650"/>
          <a:ext cx="7647619" cy="5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%20FLOTA%20PESQUERA%20%20(4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0"/>
      <sheetName val="41"/>
      <sheetName val="42"/>
      <sheetName val="Contactos"/>
    </sheetNames>
    <sheetDataSet>
      <sheetData sheetId="0">
        <row r="95">
          <cell r="L95">
            <v>2016</v>
          </cell>
          <cell r="M95">
            <v>2017</v>
          </cell>
          <cell r="N95">
            <v>2018</v>
          </cell>
          <cell r="O95">
            <v>2019</v>
          </cell>
          <cell r="P95" t="str">
            <v>2020 (P)</v>
          </cell>
        </row>
        <row r="96">
          <cell r="A96" t="str">
            <v>Atuneros</v>
          </cell>
          <cell r="L96">
            <v>72</v>
          </cell>
          <cell r="M96">
            <v>87</v>
          </cell>
          <cell r="N96">
            <v>44</v>
          </cell>
        </row>
        <row r="97">
          <cell r="A97" t="str">
            <v>Bolicheros</v>
          </cell>
          <cell r="L97">
            <v>104</v>
          </cell>
          <cell r="M97">
            <v>169</v>
          </cell>
          <cell r="N97">
            <v>150</v>
          </cell>
          <cell r="O97">
            <v>25</v>
          </cell>
        </row>
        <row r="98">
          <cell r="A98" t="str">
            <v>Camaroneros</v>
          </cell>
          <cell r="L98">
            <v>886</v>
          </cell>
          <cell r="M98">
            <v>537</v>
          </cell>
          <cell r="N98">
            <v>919</v>
          </cell>
          <cell r="O98">
            <v>229</v>
          </cell>
          <cell r="P98">
            <v>687</v>
          </cell>
        </row>
        <row r="99">
          <cell r="A99" t="str">
            <v>Cojinúa</v>
          </cell>
          <cell r="P99">
            <v>2</v>
          </cell>
        </row>
        <row r="100">
          <cell r="A100" t="str">
            <v>Pelágicos costeros</v>
          </cell>
          <cell r="L100">
            <v>98</v>
          </cell>
          <cell r="M100">
            <v>20</v>
          </cell>
          <cell r="N100">
            <v>21</v>
          </cell>
          <cell r="O100">
            <v>3</v>
          </cell>
          <cell r="P100">
            <v>113</v>
          </cell>
        </row>
        <row r="101">
          <cell r="A101" t="str">
            <v>Dorado</v>
          </cell>
          <cell r="L101">
            <v>34</v>
          </cell>
          <cell r="M101">
            <v>30</v>
          </cell>
          <cell r="N101">
            <v>37</v>
          </cell>
        </row>
        <row r="102">
          <cell r="A102" t="str">
            <v>Pargo, mero, tiburón</v>
          </cell>
          <cell r="L102">
            <v>11</v>
          </cell>
          <cell r="M102">
            <v>29</v>
          </cell>
          <cell r="N102">
            <v>18</v>
          </cell>
        </row>
        <row r="103">
          <cell r="A103" t="str">
            <v>Doncella y pajarita</v>
          </cell>
          <cell r="L103">
            <v>66</v>
          </cell>
          <cell r="M103">
            <v>104</v>
          </cell>
          <cell r="N103">
            <v>120</v>
          </cell>
          <cell r="O103">
            <v>74</v>
          </cell>
          <cell r="P103">
            <v>176</v>
          </cell>
        </row>
        <row r="104">
          <cell r="A104" t="str">
            <v>Palangre</v>
          </cell>
          <cell r="N104">
            <v>23</v>
          </cell>
          <cell r="O104">
            <v>105</v>
          </cell>
          <cell r="P104">
            <v>193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1" sqref="N11"/>
    </sheetView>
  </sheetViews>
  <sheetFormatPr baseColWidth="10" defaultRowHeight="12.75" x14ac:dyDescent="0.2"/>
  <cols>
    <col min="1" max="1" width="26.140625" customWidth="1"/>
    <col min="2" max="2" width="10.140625" customWidth="1"/>
    <col min="3" max="3" width="12.140625" customWidth="1"/>
    <col min="4" max="4" width="10.140625" customWidth="1"/>
    <col min="5" max="5" width="12.140625" customWidth="1"/>
    <col min="6" max="6" width="10.140625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140625" customWidth="1"/>
  </cols>
  <sheetData>
    <row r="1" spans="1:11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3"/>
      <c r="K3" s="3"/>
    </row>
    <row r="4" spans="1:11" ht="23.25" customHeight="1" x14ac:dyDescent="0.2">
      <c r="A4" s="4" t="s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1:11" ht="25.5" customHeight="1" x14ac:dyDescent="0.2">
      <c r="A5" s="7"/>
      <c r="B5" s="8">
        <v>2016</v>
      </c>
      <c r="C5" s="9"/>
      <c r="D5" s="8">
        <v>2017</v>
      </c>
      <c r="E5" s="9"/>
      <c r="F5" s="8">
        <v>2018</v>
      </c>
      <c r="G5" s="10"/>
      <c r="H5" s="8">
        <v>2019</v>
      </c>
      <c r="I5" s="11"/>
      <c r="J5" s="8" t="s">
        <v>3</v>
      </c>
      <c r="K5" s="11"/>
    </row>
    <row r="6" spans="1:11" ht="25.5" x14ac:dyDescent="0.2">
      <c r="A6" s="12"/>
      <c r="B6" s="13" t="s">
        <v>4</v>
      </c>
      <c r="C6" s="14" t="s">
        <v>5</v>
      </c>
      <c r="D6" s="15" t="s">
        <v>4</v>
      </c>
      <c r="E6" s="14" t="s">
        <v>5</v>
      </c>
      <c r="F6" s="15" t="s">
        <v>4</v>
      </c>
      <c r="G6" s="14" t="s">
        <v>5</v>
      </c>
      <c r="H6" s="15" t="s">
        <v>4</v>
      </c>
      <c r="I6" s="14" t="s">
        <v>5</v>
      </c>
      <c r="J6" s="15" t="s">
        <v>4</v>
      </c>
      <c r="K6" s="14" t="s">
        <v>5</v>
      </c>
    </row>
    <row r="7" spans="1:11" x14ac:dyDescent="0.2">
      <c r="A7" s="16"/>
      <c r="B7" s="17"/>
      <c r="C7" s="18"/>
      <c r="D7" s="19"/>
      <c r="E7" s="20"/>
      <c r="F7" s="21"/>
      <c r="G7" s="21"/>
      <c r="H7" s="22"/>
      <c r="I7" s="22"/>
      <c r="J7" s="22"/>
      <c r="K7" s="22"/>
    </row>
    <row r="8" spans="1:11" ht="16.7" customHeight="1" x14ac:dyDescent="0.2">
      <c r="A8" s="23" t="s">
        <v>6</v>
      </c>
      <c r="B8" s="21">
        <f t="shared" ref="B8:H8" si="0">SUM(B9:B17)</f>
        <v>1271</v>
      </c>
      <c r="C8" s="21">
        <f t="shared" si="0"/>
        <v>27500</v>
      </c>
      <c r="D8" s="21">
        <f t="shared" si="0"/>
        <v>976</v>
      </c>
      <c r="E8" s="21">
        <f t="shared" si="0"/>
        <v>22600</v>
      </c>
      <c r="F8" s="21">
        <f t="shared" si="0"/>
        <v>1332</v>
      </c>
      <c r="G8" s="21">
        <f>SUM(G9:G17)</f>
        <v>29640</v>
      </c>
      <c r="H8" s="21">
        <f t="shared" si="0"/>
        <v>436</v>
      </c>
      <c r="I8" s="21">
        <f>SUM(I9:I17)</f>
        <v>9220</v>
      </c>
      <c r="J8" s="21">
        <f>SUM(J9:J17)</f>
        <v>1171</v>
      </c>
      <c r="K8" s="21">
        <f>SUM(K9:K17)</f>
        <v>23420</v>
      </c>
    </row>
    <row r="9" spans="1:11" ht="16.7" customHeight="1" x14ac:dyDescent="0.2">
      <c r="A9" s="24" t="s">
        <v>7</v>
      </c>
      <c r="B9" s="19">
        <v>72</v>
      </c>
      <c r="C9" s="25">
        <v>1440</v>
      </c>
      <c r="D9" s="26">
        <v>87</v>
      </c>
      <c r="E9" s="25">
        <v>1440</v>
      </c>
      <c r="F9" s="19">
        <v>44</v>
      </c>
      <c r="G9" s="27">
        <f>F9*20</f>
        <v>880</v>
      </c>
      <c r="H9" s="28" t="s">
        <v>8</v>
      </c>
      <c r="I9" s="28" t="s">
        <v>8</v>
      </c>
      <c r="J9" s="28" t="s">
        <v>8</v>
      </c>
      <c r="K9" s="28" t="s">
        <v>8</v>
      </c>
    </row>
    <row r="10" spans="1:11" ht="16.7" customHeight="1" x14ac:dyDescent="0.2">
      <c r="A10" s="24" t="s">
        <v>9</v>
      </c>
      <c r="B10" s="19">
        <v>104</v>
      </c>
      <c r="C10" s="25">
        <v>4160</v>
      </c>
      <c r="D10" s="26">
        <v>169</v>
      </c>
      <c r="E10" s="25">
        <v>6760</v>
      </c>
      <c r="F10" s="19">
        <v>150</v>
      </c>
      <c r="G10" s="29">
        <f>F10*40</f>
        <v>6000</v>
      </c>
      <c r="H10" s="30">
        <v>25</v>
      </c>
      <c r="I10" s="31">
        <f>H10*40</f>
        <v>1000</v>
      </c>
      <c r="J10" s="32" t="s">
        <v>8</v>
      </c>
      <c r="K10" s="33" t="s">
        <v>8</v>
      </c>
    </row>
    <row r="11" spans="1:11" ht="16.7" customHeight="1" x14ac:dyDescent="0.2">
      <c r="A11" s="24" t="s">
        <v>10</v>
      </c>
      <c r="B11" s="19">
        <v>886</v>
      </c>
      <c r="C11" s="25">
        <v>17720</v>
      </c>
      <c r="D11" s="26">
        <v>537</v>
      </c>
      <c r="E11" s="25">
        <v>10740</v>
      </c>
      <c r="F11" s="26">
        <v>919</v>
      </c>
      <c r="G11" s="29">
        <f t="shared" ref="G11:G17" si="1">F11*20</f>
        <v>18380</v>
      </c>
      <c r="H11" s="30">
        <v>229</v>
      </c>
      <c r="I11" s="31">
        <f>H11*20</f>
        <v>4580</v>
      </c>
      <c r="J11" s="30">
        <v>687</v>
      </c>
      <c r="K11" s="31">
        <f t="shared" ref="K11:K17" si="2">J11*20</f>
        <v>13740</v>
      </c>
    </row>
    <row r="12" spans="1:11" ht="16.7" customHeight="1" x14ac:dyDescent="0.2">
      <c r="A12" s="24" t="s">
        <v>11</v>
      </c>
      <c r="B12" s="34" t="s">
        <v>8</v>
      </c>
      <c r="C12" s="34" t="s">
        <v>8</v>
      </c>
      <c r="D12" s="34" t="s">
        <v>8</v>
      </c>
      <c r="E12" s="34" t="s">
        <v>8</v>
      </c>
      <c r="F12" s="34" t="s">
        <v>8</v>
      </c>
      <c r="G12" s="34" t="s">
        <v>8</v>
      </c>
      <c r="H12" s="34" t="s">
        <v>8</v>
      </c>
      <c r="I12" s="34" t="s">
        <v>8</v>
      </c>
      <c r="J12" s="35">
        <v>2</v>
      </c>
      <c r="K12" s="31">
        <f>J12*20</f>
        <v>40</v>
      </c>
    </row>
    <row r="13" spans="1:11" ht="16.7" customHeight="1" x14ac:dyDescent="0.2">
      <c r="A13" s="24" t="s">
        <v>12</v>
      </c>
      <c r="B13" s="36" t="s">
        <v>8</v>
      </c>
      <c r="C13" s="36" t="s">
        <v>8</v>
      </c>
      <c r="D13" s="36" t="s">
        <v>8</v>
      </c>
      <c r="E13" s="36" t="s">
        <v>8</v>
      </c>
      <c r="F13" s="26">
        <v>23</v>
      </c>
      <c r="G13" s="29">
        <f t="shared" si="1"/>
        <v>460</v>
      </c>
      <c r="H13" s="30">
        <v>105</v>
      </c>
      <c r="I13" s="31">
        <f>H13*20</f>
        <v>2100</v>
      </c>
      <c r="J13" s="30">
        <v>193</v>
      </c>
      <c r="K13" s="31">
        <f t="shared" si="2"/>
        <v>3860</v>
      </c>
    </row>
    <row r="14" spans="1:11" ht="16.7" customHeight="1" x14ac:dyDescent="0.2">
      <c r="A14" s="24" t="s">
        <v>13</v>
      </c>
      <c r="B14" s="37">
        <v>98</v>
      </c>
      <c r="C14" s="38">
        <v>1960</v>
      </c>
      <c r="D14" s="26">
        <v>20</v>
      </c>
      <c r="E14" s="38">
        <v>400</v>
      </c>
      <c r="F14" s="26">
        <v>21</v>
      </c>
      <c r="G14" s="29">
        <f t="shared" si="1"/>
        <v>420</v>
      </c>
      <c r="H14" s="30">
        <v>3</v>
      </c>
      <c r="I14" s="31">
        <f>H14*20</f>
        <v>60</v>
      </c>
      <c r="J14" s="32">
        <v>113</v>
      </c>
      <c r="K14" s="31">
        <f t="shared" si="2"/>
        <v>2260</v>
      </c>
    </row>
    <row r="15" spans="1:11" ht="16.7" customHeight="1" x14ac:dyDescent="0.2">
      <c r="A15" s="24" t="s">
        <v>14</v>
      </c>
      <c r="B15" s="19">
        <v>34</v>
      </c>
      <c r="C15" s="25">
        <v>680</v>
      </c>
      <c r="D15" s="26">
        <v>30</v>
      </c>
      <c r="E15" s="25">
        <v>600</v>
      </c>
      <c r="F15" s="26">
        <v>37</v>
      </c>
      <c r="G15" s="29">
        <f t="shared" si="1"/>
        <v>740</v>
      </c>
      <c r="H15" s="28" t="s">
        <v>8</v>
      </c>
      <c r="I15" s="28" t="s">
        <v>8</v>
      </c>
      <c r="J15" s="28" t="s">
        <v>8</v>
      </c>
      <c r="K15" s="33" t="s">
        <v>8</v>
      </c>
    </row>
    <row r="16" spans="1:11" ht="16.7" customHeight="1" x14ac:dyDescent="0.2">
      <c r="A16" s="24" t="s">
        <v>15</v>
      </c>
      <c r="B16" s="19">
        <v>11</v>
      </c>
      <c r="C16" s="25">
        <v>220</v>
      </c>
      <c r="D16" s="26">
        <v>29</v>
      </c>
      <c r="E16" s="25">
        <v>580</v>
      </c>
      <c r="F16" s="26">
        <v>18</v>
      </c>
      <c r="G16" s="29">
        <f t="shared" si="1"/>
        <v>360</v>
      </c>
      <c r="H16" s="28" t="s">
        <v>8</v>
      </c>
      <c r="I16" s="28" t="s">
        <v>8</v>
      </c>
      <c r="J16" s="28" t="s">
        <v>8</v>
      </c>
      <c r="K16" s="33" t="s">
        <v>8</v>
      </c>
    </row>
    <row r="17" spans="1:11" ht="16.7" customHeight="1" x14ac:dyDescent="0.2">
      <c r="A17" s="24" t="s">
        <v>16</v>
      </c>
      <c r="B17" s="19">
        <v>66</v>
      </c>
      <c r="C17" s="25">
        <v>1320</v>
      </c>
      <c r="D17" s="26">
        <v>104</v>
      </c>
      <c r="E17" s="25">
        <v>2080</v>
      </c>
      <c r="F17" s="26">
        <v>120</v>
      </c>
      <c r="G17" s="29">
        <f t="shared" si="1"/>
        <v>2400</v>
      </c>
      <c r="H17" s="30">
        <v>74</v>
      </c>
      <c r="I17" s="31">
        <f>H17*20</f>
        <v>1480</v>
      </c>
      <c r="J17" s="30">
        <v>176</v>
      </c>
      <c r="K17" s="31">
        <f t="shared" si="2"/>
        <v>3520</v>
      </c>
    </row>
    <row r="18" spans="1:11" x14ac:dyDescent="0.2">
      <c r="A18" s="39"/>
      <c r="B18" s="40"/>
      <c r="C18" s="40"/>
      <c r="D18" s="40"/>
      <c r="E18" s="40"/>
      <c r="F18" s="41"/>
      <c r="G18" s="41"/>
      <c r="H18" s="41"/>
      <c r="I18" s="41"/>
      <c r="J18" s="42"/>
      <c r="K18" s="43"/>
    </row>
    <row r="19" spans="1:11" x14ac:dyDescent="0.2">
      <c r="A19" s="44"/>
      <c r="B19" s="45"/>
      <c r="C19" s="45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46" t="s">
        <v>17</v>
      </c>
      <c r="B20" s="45"/>
      <c r="C20" s="45"/>
      <c r="D20" s="44"/>
      <c r="E20" s="44"/>
      <c r="F20" s="44"/>
      <c r="G20" s="44"/>
      <c r="H20" s="44"/>
      <c r="I20" s="44"/>
      <c r="J20" s="44"/>
      <c r="K20" s="44"/>
    </row>
    <row r="21" spans="1:11" x14ac:dyDescent="0.2">
      <c r="A21" s="47" t="s">
        <v>18</v>
      </c>
      <c r="B21" s="45"/>
      <c r="J21" s="44"/>
      <c r="K21" s="44"/>
    </row>
    <row r="22" spans="1:11" x14ac:dyDescent="0.2">
      <c r="A22" s="48" t="s">
        <v>19</v>
      </c>
      <c r="B22" s="45"/>
      <c r="J22" s="44"/>
    </row>
    <row r="23" spans="1:11" x14ac:dyDescent="0.2">
      <c r="A23" s="48"/>
      <c r="B23" s="45"/>
      <c r="J23" s="44"/>
    </row>
    <row r="24" spans="1:11" x14ac:dyDescent="0.2">
      <c r="A24" s="49"/>
      <c r="B24" s="45"/>
      <c r="J24" s="44"/>
    </row>
  </sheetData>
  <mergeCells count="8">
    <mergeCell ref="A1:K2"/>
    <mergeCell ref="A4:A6"/>
    <mergeCell ref="B4:K4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2021-10-25T17:09:42Z</cp:lastPrinted>
  <dcterms:created xsi:type="dcterms:W3CDTF">2021-10-25T17:09:07Z</dcterms:created>
  <dcterms:modified xsi:type="dcterms:W3CDTF">2021-10-25T17:09:54Z</dcterms:modified>
</cp:coreProperties>
</file>