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SOCIALES\Boletines 2023\Movimiento Internacional Pasajero 2023\"/>
    </mc:Choice>
  </mc:AlternateContent>
  <bookViews>
    <workbookView xWindow="8520" yWindow="810" windowWidth="11970" windowHeight="6450"/>
  </bookViews>
  <sheets>
    <sheet name="49" sheetId="2" r:id="rId1"/>
  </sheets>
  <definedNames>
    <definedName name="_xlnm.Print_Titles" localSheetId="0">'49'!$1:$9</definedName>
  </definedNames>
  <calcPr calcId="152511" fullCalcOnLoad="1"/>
</workbook>
</file>

<file path=xl/calcChain.xml><?xml version="1.0" encoding="utf-8"?>
<calcChain xmlns="http://schemas.openxmlformats.org/spreadsheetml/2006/main">
  <c r="I177" i="2" l="1"/>
  <c r="I178" i="2"/>
  <c r="I174" i="2"/>
  <c r="I175" i="2"/>
  <c r="I136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60" i="2"/>
  <c r="I161" i="2"/>
  <c r="I163" i="2"/>
  <c r="I164" i="2"/>
  <c r="I165" i="2"/>
  <c r="I166" i="2"/>
  <c r="I167" i="2"/>
  <c r="I168" i="2"/>
  <c r="I169" i="2"/>
  <c r="I170" i="2"/>
  <c r="I171" i="2"/>
  <c r="I135" i="2"/>
  <c r="I134" i="2"/>
  <c r="I125" i="2"/>
  <c r="I126" i="2"/>
  <c r="I120" i="2"/>
  <c r="I121" i="2"/>
  <c r="I122" i="2"/>
  <c r="I112" i="2"/>
  <c r="I104" i="2"/>
  <c r="I105" i="2"/>
  <c r="I106" i="2"/>
  <c r="I107" i="2"/>
  <c r="I96" i="2"/>
  <c r="I97" i="2"/>
  <c r="I98" i="2"/>
  <c r="I99" i="2"/>
  <c r="I100" i="2"/>
  <c r="I95" i="2"/>
  <c r="I73" i="2"/>
  <c r="I51" i="2"/>
  <c r="I19" i="2"/>
  <c r="I16" i="2"/>
  <c r="I15" i="2"/>
  <c r="D47" i="2"/>
  <c r="C47" i="2"/>
  <c r="I18" i="2"/>
  <c r="F19" i="2"/>
  <c r="I12" i="2"/>
  <c r="F12" i="2"/>
  <c r="F11" i="2"/>
  <c r="E12" i="2"/>
  <c r="D12" i="2"/>
  <c r="D11" i="2"/>
  <c r="J95" i="2"/>
  <c r="J50" i="2"/>
  <c r="J37" i="2"/>
  <c r="J23" i="2"/>
  <c r="J15" i="2"/>
  <c r="J11" i="2"/>
  <c r="J10" i="2"/>
  <c r="I176" i="2"/>
  <c r="I173" i="2"/>
  <c r="I172" i="2"/>
  <c r="I114" i="2"/>
  <c r="I110" i="2"/>
  <c r="I108" i="2"/>
  <c r="I103" i="2"/>
  <c r="I124" i="2"/>
  <c r="D124" i="2"/>
  <c r="E124" i="2"/>
  <c r="C124" i="2"/>
  <c r="F124" i="2"/>
  <c r="D125" i="2"/>
  <c r="E125" i="2"/>
  <c r="F125" i="2"/>
  <c r="D19" i="2"/>
  <c r="E19" i="2"/>
  <c r="C19" i="2"/>
  <c r="I13" i="2"/>
  <c r="I14" i="2"/>
  <c r="I11" i="2"/>
  <c r="I24" i="2"/>
  <c r="I25" i="2"/>
  <c r="I23" i="2"/>
  <c r="I26" i="2"/>
  <c r="I27" i="2"/>
  <c r="I28" i="2"/>
  <c r="I29" i="2"/>
  <c r="I30" i="2"/>
  <c r="I31" i="2"/>
  <c r="D81" i="2"/>
  <c r="E81" i="2"/>
  <c r="C81" i="2"/>
  <c r="D82" i="2"/>
  <c r="E82" i="2"/>
  <c r="D83" i="2"/>
  <c r="E83" i="2"/>
  <c r="D84" i="2"/>
  <c r="C84" i="2"/>
  <c r="E84" i="2"/>
  <c r="F81" i="2"/>
  <c r="F82" i="2"/>
  <c r="F83" i="2"/>
  <c r="F84" i="2"/>
  <c r="I81" i="2"/>
  <c r="I82" i="2"/>
  <c r="I83" i="2"/>
  <c r="I84" i="2"/>
  <c r="E120" i="2"/>
  <c r="E121" i="2"/>
  <c r="E122" i="2"/>
  <c r="E126" i="2"/>
  <c r="D120" i="2"/>
  <c r="D121" i="2"/>
  <c r="C121" i="2"/>
  <c r="D122" i="2"/>
  <c r="C122" i="2"/>
  <c r="D126" i="2"/>
  <c r="C126" i="2"/>
  <c r="F120" i="2"/>
  <c r="F121" i="2"/>
  <c r="F122" i="2"/>
  <c r="F126" i="2"/>
  <c r="E39" i="2"/>
  <c r="C39" i="2"/>
  <c r="E37" i="2"/>
  <c r="E40" i="2"/>
  <c r="E41" i="2"/>
  <c r="E42" i="2"/>
  <c r="E43" i="2"/>
  <c r="E44" i="2"/>
  <c r="E45" i="2"/>
  <c r="E46" i="2"/>
  <c r="E47" i="2"/>
  <c r="E48" i="2"/>
  <c r="E49" i="2"/>
  <c r="C49" i="2"/>
  <c r="E38" i="2"/>
  <c r="C38" i="2"/>
  <c r="C37" i="2"/>
  <c r="F49" i="2"/>
  <c r="D48" i="2"/>
  <c r="C48" i="2"/>
  <c r="F46" i="2"/>
  <c r="F45" i="2"/>
  <c r="F44" i="2"/>
  <c r="D43" i="2"/>
  <c r="C43" i="2"/>
  <c r="F42" i="2"/>
  <c r="D41" i="2"/>
  <c r="D40" i="2"/>
  <c r="C40" i="2"/>
  <c r="D39" i="2"/>
  <c r="F38" i="2"/>
  <c r="I85" i="2"/>
  <c r="J172" i="2"/>
  <c r="J134" i="2"/>
  <c r="I22" i="2"/>
  <c r="K15" i="2"/>
  <c r="I113" i="2"/>
  <c r="I88" i="2"/>
  <c r="F174" i="2"/>
  <c r="F175" i="2"/>
  <c r="D174" i="2"/>
  <c r="C174" i="2"/>
  <c r="E174" i="2"/>
  <c r="E172" i="2"/>
  <c r="D175" i="2"/>
  <c r="E175" i="2"/>
  <c r="C175" i="2"/>
  <c r="F85" i="2"/>
  <c r="D85" i="2"/>
  <c r="E85" i="2"/>
  <c r="C85" i="2"/>
  <c r="F151" i="2"/>
  <c r="F152" i="2"/>
  <c r="F153" i="2"/>
  <c r="F154" i="2"/>
  <c r="F155" i="2"/>
  <c r="F158" i="2"/>
  <c r="D151" i="2"/>
  <c r="E151" i="2"/>
  <c r="C151" i="2"/>
  <c r="D152" i="2"/>
  <c r="C152" i="2"/>
  <c r="E152" i="2"/>
  <c r="D153" i="2"/>
  <c r="C153" i="2"/>
  <c r="E153" i="2"/>
  <c r="D154" i="2"/>
  <c r="E154" i="2"/>
  <c r="D155" i="2"/>
  <c r="E155" i="2"/>
  <c r="C155" i="2"/>
  <c r="D158" i="2"/>
  <c r="E158" i="2"/>
  <c r="C158" i="2"/>
  <c r="I17" i="2"/>
  <c r="D147" i="2"/>
  <c r="E147" i="2"/>
  <c r="C147" i="2"/>
  <c r="F147" i="2"/>
  <c r="D148" i="2"/>
  <c r="E148" i="2"/>
  <c r="C148" i="2"/>
  <c r="F148" i="2"/>
  <c r="D149" i="2"/>
  <c r="C149" i="2"/>
  <c r="E149" i="2"/>
  <c r="F149" i="2"/>
  <c r="D150" i="2"/>
  <c r="E150" i="2"/>
  <c r="C150" i="2"/>
  <c r="F150" i="2"/>
  <c r="D160" i="2"/>
  <c r="E160" i="2"/>
  <c r="C160" i="2"/>
  <c r="F160" i="2"/>
  <c r="D88" i="2"/>
  <c r="E88" i="2"/>
  <c r="C88" i="2"/>
  <c r="F88" i="2"/>
  <c r="I60" i="2"/>
  <c r="I61" i="2"/>
  <c r="I59" i="2"/>
  <c r="I57" i="2"/>
  <c r="I55" i="2"/>
  <c r="I54" i="2"/>
  <c r="I50" i="2"/>
  <c r="I52" i="2"/>
  <c r="D52" i="2"/>
  <c r="E51" i="2"/>
  <c r="E50" i="2"/>
  <c r="D51" i="2"/>
  <c r="D50" i="2"/>
  <c r="C51" i="2"/>
  <c r="H50" i="2"/>
  <c r="G50" i="2"/>
  <c r="H15" i="2"/>
  <c r="K134" i="2"/>
  <c r="K11" i="2"/>
  <c r="K10" i="2"/>
  <c r="E173" i="2"/>
  <c r="D173" i="2"/>
  <c r="C173" i="2"/>
  <c r="K172" i="2"/>
  <c r="K95" i="2"/>
  <c r="D176" i="2"/>
  <c r="C176" i="2"/>
  <c r="D172" i="2"/>
  <c r="E176" i="2"/>
  <c r="D177" i="2"/>
  <c r="E177" i="2"/>
  <c r="C177" i="2"/>
  <c r="D178" i="2"/>
  <c r="E178" i="2"/>
  <c r="C178" i="2"/>
  <c r="D144" i="2"/>
  <c r="E144" i="2"/>
  <c r="C144" i="2"/>
  <c r="D156" i="2"/>
  <c r="E156" i="2"/>
  <c r="C156" i="2"/>
  <c r="D157" i="2"/>
  <c r="E157" i="2"/>
  <c r="C157" i="2"/>
  <c r="D145" i="2"/>
  <c r="C145" i="2"/>
  <c r="E145" i="2"/>
  <c r="D146" i="2"/>
  <c r="C146" i="2"/>
  <c r="E146" i="2"/>
  <c r="D161" i="2"/>
  <c r="E161" i="2"/>
  <c r="D164" i="2"/>
  <c r="E164" i="2"/>
  <c r="C164" i="2"/>
  <c r="D165" i="2"/>
  <c r="E165" i="2"/>
  <c r="C165" i="2"/>
  <c r="D166" i="2"/>
  <c r="C166" i="2"/>
  <c r="E166" i="2"/>
  <c r="D167" i="2"/>
  <c r="E167" i="2"/>
  <c r="C167" i="2"/>
  <c r="D168" i="2"/>
  <c r="C168" i="2"/>
  <c r="E168" i="2"/>
  <c r="D169" i="2"/>
  <c r="C169" i="2"/>
  <c r="E169" i="2"/>
  <c r="D170" i="2"/>
  <c r="C170" i="2"/>
  <c r="E170" i="2"/>
  <c r="D171" i="2"/>
  <c r="E171" i="2"/>
  <c r="C171" i="2"/>
  <c r="E143" i="2"/>
  <c r="D143" i="2"/>
  <c r="C143" i="2"/>
  <c r="D135" i="2"/>
  <c r="E135" i="2"/>
  <c r="C135" i="2"/>
  <c r="C134" i="2"/>
  <c r="D136" i="2"/>
  <c r="E136" i="2"/>
  <c r="C136" i="2"/>
  <c r="D138" i="2"/>
  <c r="C138" i="2"/>
  <c r="E138" i="2"/>
  <c r="D139" i="2"/>
  <c r="C139" i="2"/>
  <c r="E139" i="2"/>
  <c r="D140" i="2"/>
  <c r="C140" i="2"/>
  <c r="E140" i="2"/>
  <c r="D141" i="2"/>
  <c r="C141" i="2"/>
  <c r="E141" i="2"/>
  <c r="D163" i="2"/>
  <c r="E163" i="2"/>
  <c r="C163" i="2"/>
  <c r="D142" i="2"/>
  <c r="E142" i="2"/>
  <c r="C142" i="2"/>
  <c r="D117" i="2"/>
  <c r="E117" i="2"/>
  <c r="C117" i="2"/>
  <c r="D118" i="2"/>
  <c r="C118" i="2"/>
  <c r="E118" i="2"/>
  <c r="D119" i="2"/>
  <c r="C119" i="2"/>
  <c r="E119" i="2"/>
  <c r="D127" i="2"/>
  <c r="E127" i="2"/>
  <c r="C127" i="2"/>
  <c r="D128" i="2"/>
  <c r="C128" i="2"/>
  <c r="E128" i="2"/>
  <c r="D129" i="2"/>
  <c r="E129" i="2"/>
  <c r="D130" i="2"/>
  <c r="E130" i="2"/>
  <c r="D131" i="2"/>
  <c r="E131" i="2"/>
  <c r="C131" i="2"/>
  <c r="D132" i="2"/>
  <c r="E132" i="2"/>
  <c r="C132" i="2"/>
  <c r="D133" i="2"/>
  <c r="C133" i="2"/>
  <c r="E133" i="2"/>
  <c r="D109" i="2"/>
  <c r="C109" i="2"/>
  <c r="E109" i="2"/>
  <c r="D110" i="2"/>
  <c r="E110" i="2"/>
  <c r="C110" i="2"/>
  <c r="D111" i="2"/>
  <c r="C111" i="2"/>
  <c r="E111" i="2"/>
  <c r="D112" i="2"/>
  <c r="E112" i="2"/>
  <c r="D113" i="2"/>
  <c r="E113" i="2"/>
  <c r="D114" i="2"/>
  <c r="E114" i="2"/>
  <c r="C114" i="2"/>
  <c r="D123" i="2"/>
  <c r="E123" i="2"/>
  <c r="C123" i="2"/>
  <c r="D115" i="2"/>
  <c r="C115" i="2"/>
  <c r="E115" i="2"/>
  <c r="D116" i="2"/>
  <c r="E116" i="2"/>
  <c r="C116" i="2"/>
  <c r="D97" i="2"/>
  <c r="D95" i="2"/>
  <c r="E97" i="2"/>
  <c r="C97" i="2"/>
  <c r="C95" i="2"/>
  <c r="D98" i="2"/>
  <c r="E98" i="2"/>
  <c r="C98" i="2"/>
  <c r="D99" i="2"/>
  <c r="E99" i="2"/>
  <c r="D100" i="2"/>
  <c r="E100" i="2"/>
  <c r="C100" i="2"/>
  <c r="D101" i="2"/>
  <c r="E101" i="2"/>
  <c r="C101" i="2"/>
  <c r="D102" i="2"/>
  <c r="E102" i="2"/>
  <c r="D103" i="2"/>
  <c r="C103" i="2"/>
  <c r="E103" i="2"/>
  <c r="D104" i="2"/>
  <c r="E104" i="2"/>
  <c r="D105" i="2"/>
  <c r="E105" i="2"/>
  <c r="E95" i="2"/>
  <c r="C105" i="2"/>
  <c r="D106" i="2"/>
  <c r="E106" i="2"/>
  <c r="C106" i="2"/>
  <c r="D107" i="2"/>
  <c r="E107" i="2"/>
  <c r="C107" i="2"/>
  <c r="D108" i="2"/>
  <c r="E108" i="2"/>
  <c r="C108" i="2"/>
  <c r="E96" i="2"/>
  <c r="D96" i="2"/>
  <c r="C96" i="2"/>
  <c r="D86" i="2"/>
  <c r="E86" i="2"/>
  <c r="C86" i="2"/>
  <c r="D87" i="2"/>
  <c r="E87" i="2"/>
  <c r="C87" i="2"/>
  <c r="D89" i="2"/>
  <c r="C89" i="2"/>
  <c r="E89" i="2"/>
  <c r="D90" i="2"/>
  <c r="E90" i="2"/>
  <c r="C90" i="2"/>
  <c r="D91" i="2"/>
  <c r="E91" i="2"/>
  <c r="C91" i="2"/>
  <c r="D92" i="2"/>
  <c r="E92" i="2"/>
  <c r="C92" i="2"/>
  <c r="D93" i="2"/>
  <c r="E93" i="2"/>
  <c r="C93" i="2"/>
  <c r="D94" i="2"/>
  <c r="E94" i="2"/>
  <c r="D71" i="2"/>
  <c r="E71" i="2"/>
  <c r="C71" i="2"/>
  <c r="D72" i="2"/>
  <c r="E72" i="2"/>
  <c r="D73" i="2"/>
  <c r="E73" i="2"/>
  <c r="D74" i="2"/>
  <c r="E74" i="2"/>
  <c r="C74" i="2"/>
  <c r="D75" i="2"/>
  <c r="E75" i="2"/>
  <c r="C75" i="2"/>
  <c r="D76" i="2"/>
  <c r="E76" i="2"/>
  <c r="C76" i="2"/>
  <c r="D77" i="2"/>
  <c r="E77" i="2"/>
  <c r="C77" i="2"/>
  <c r="D78" i="2"/>
  <c r="E78" i="2"/>
  <c r="D79" i="2"/>
  <c r="C79" i="2"/>
  <c r="E79" i="2"/>
  <c r="D80" i="2"/>
  <c r="C80" i="2"/>
  <c r="E80" i="2"/>
  <c r="E52" i="2"/>
  <c r="D53" i="2"/>
  <c r="E53" i="2"/>
  <c r="C53" i="2"/>
  <c r="D54" i="2"/>
  <c r="E54" i="2"/>
  <c r="C54" i="2"/>
  <c r="D55" i="2"/>
  <c r="E55" i="2"/>
  <c r="C55" i="2"/>
  <c r="D56" i="2"/>
  <c r="E56" i="2"/>
  <c r="C56" i="2"/>
  <c r="D57" i="2"/>
  <c r="E57" i="2"/>
  <c r="C57" i="2"/>
  <c r="D58" i="2"/>
  <c r="C58" i="2"/>
  <c r="E58" i="2"/>
  <c r="D59" i="2"/>
  <c r="E59" i="2"/>
  <c r="D60" i="2"/>
  <c r="E60" i="2"/>
  <c r="D61" i="2"/>
  <c r="E61" i="2"/>
  <c r="C61" i="2"/>
  <c r="D62" i="2"/>
  <c r="E62" i="2"/>
  <c r="C62" i="2"/>
  <c r="D63" i="2"/>
  <c r="E63" i="2"/>
  <c r="C63" i="2"/>
  <c r="D64" i="2"/>
  <c r="E64" i="2"/>
  <c r="C64" i="2"/>
  <c r="D65" i="2"/>
  <c r="E65" i="2"/>
  <c r="C65" i="2"/>
  <c r="D66" i="2"/>
  <c r="E66" i="2"/>
  <c r="C66" i="2"/>
  <c r="D67" i="2"/>
  <c r="E67" i="2"/>
  <c r="C67" i="2"/>
  <c r="D68" i="2"/>
  <c r="C68" i="2"/>
  <c r="E68" i="2"/>
  <c r="D69" i="2"/>
  <c r="E69" i="2"/>
  <c r="C69" i="2"/>
  <c r="D70" i="2"/>
  <c r="E70" i="2"/>
  <c r="C70" i="2"/>
  <c r="D25" i="2"/>
  <c r="E25" i="2"/>
  <c r="C25" i="2"/>
  <c r="D26" i="2"/>
  <c r="D23" i="2"/>
  <c r="C26" i="2"/>
  <c r="E26" i="2"/>
  <c r="D27" i="2"/>
  <c r="E27" i="2"/>
  <c r="C27" i="2"/>
  <c r="D28" i="2"/>
  <c r="C28" i="2"/>
  <c r="E28" i="2"/>
  <c r="D29" i="2"/>
  <c r="E29" i="2"/>
  <c r="D30" i="2"/>
  <c r="C30" i="2"/>
  <c r="E30" i="2"/>
  <c r="D31" i="2"/>
  <c r="C31" i="2"/>
  <c r="E31" i="2"/>
  <c r="D32" i="2"/>
  <c r="E32" i="2"/>
  <c r="C32" i="2"/>
  <c r="D33" i="2"/>
  <c r="E33" i="2"/>
  <c r="C33" i="2"/>
  <c r="D34" i="2"/>
  <c r="C34" i="2"/>
  <c r="E34" i="2"/>
  <c r="D35" i="2"/>
  <c r="E35" i="2"/>
  <c r="C35" i="2"/>
  <c r="D36" i="2"/>
  <c r="E36" i="2"/>
  <c r="C36" i="2"/>
  <c r="E24" i="2"/>
  <c r="E23" i="2"/>
  <c r="D24" i="2"/>
  <c r="C24" i="2"/>
  <c r="E17" i="2"/>
  <c r="C17" i="2"/>
  <c r="E18" i="2"/>
  <c r="E20" i="2"/>
  <c r="C20" i="2"/>
  <c r="E21" i="2"/>
  <c r="E22" i="2"/>
  <c r="E16" i="2"/>
  <c r="C16" i="2"/>
  <c r="C15" i="2"/>
  <c r="E15" i="2"/>
  <c r="I116" i="2"/>
  <c r="I117" i="2"/>
  <c r="I118" i="2"/>
  <c r="I119" i="2"/>
  <c r="I127" i="2"/>
  <c r="I128" i="2"/>
  <c r="I129" i="2"/>
  <c r="I130" i="2"/>
  <c r="I131" i="2"/>
  <c r="I132" i="2"/>
  <c r="I133" i="2"/>
  <c r="I115" i="2"/>
  <c r="I102" i="2"/>
  <c r="I90" i="2"/>
  <c r="I91" i="2"/>
  <c r="I92" i="2"/>
  <c r="I93" i="2"/>
  <c r="I94" i="2"/>
  <c r="I75" i="2"/>
  <c r="I76" i="2"/>
  <c r="I77" i="2"/>
  <c r="I78" i="2"/>
  <c r="I79" i="2"/>
  <c r="I80" i="2"/>
  <c r="I86" i="2"/>
  <c r="I87" i="2"/>
  <c r="I74" i="2"/>
  <c r="I63" i="2"/>
  <c r="I64" i="2"/>
  <c r="I65" i="2"/>
  <c r="I66" i="2"/>
  <c r="I67" i="2"/>
  <c r="I68" i="2"/>
  <c r="I69" i="2"/>
  <c r="I70" i="2"/>
  <c r="I71" i="2"/>
  <c r="I53" i="2"/>
  <c r="I56" i="2"/>
  <c r="I58" i="2"/>
  <c r="I44" i="2"/>
  <c r="I45" i="2"/>
  <c r="I46" i="2"/>
  <c r="I47" i="2"/>
  <c r="I48" i="2"/>
  <c r="I38" i="2"/>
  <c r="I39" i="2"/>
  <c r="I37" i="2"/>
  <c r="I34" i="2"/>
  <c r="I35" i="2"/>
  <c r="I36" i="2"/>
  <c r="I32" i="2"/>
  <c r="I20" i="2"/>
  <c r="K37" i="2"/>
  <c r="K50" i="2"/>
  <c r="K23" i="2"/>
  <c r="I49" i="2"/>
  <c r="I42" i="2"/>
  <c r="I33" i="2"/>
  <c r="I41" i="2"/>
  <c r="F141" i="2"/>
  <c r="F118" i="2"/>
  <c r="F119" i="2"/>
  <c r="F127" i="2"/>
  <c r="F128" i="2"/>
  <c r="F129" i="2"/>
  <c r="F130" i="2"/>
  <c r="F105" i="2"/>
  <c r="F106" i="2"/>
  <c r="F107" i="2"/>
  <c r="F108" i="2"/>
  <c r="F109" i="2"/>
  <c r="F110" i="2"/>
  <c r="F52" i="2"/>
  <c r="F53" i="2"/>
  <c r="F50" i="2"/>
  <c r="F54" i="2"/>
  <c r="F55" i="2"/>
  <c r="F56" i="2"/>
  <c r="F57" i="2"/>
  <c r="F58" i="2"/>
  <c r="F59" i="2"/>
  <c r="F60" i="2"/>
  <c r="F61" i="2"/>
  <c r="F62" i="2"/>
  <c r="F63" i="2"/>
  <c r="F64" i="2"/>
  <c r="F39" i="2"/>
  <c r="F40" i="2"/>
  <c r="F48" i="2"/>
  <c r="F35" i="2"/>
  <c r="F36" i="2"/>
  <c r="F176" i="2"/>
  <c r="F177" i="2"/>
  <c r="F178" i="2"/>
  <c r="F173" i="2"/>
  <c r="F172" i="2"/>
  <c r="F166" i="2"/>
  <c r="F165" i="2"/>
  <c r="F168" i="2"/>
  <c r="F169" i="2"/>
  <c r="F170" i="2"/>
  <c r="F171" i="2"/>
  <c r="G134" i="2"/>
  <c r="D134" i="2"/>
  <c r="F131" i="2"/>
  <c r="F132" i="2"/>
  <c r="F133" i="2"/>
  <c r="I101" i="2"/>
  <c r="F101" i="2"/>
  <c r="F136" i="2"/>
  <c r="F138" i="2"/>
  <c r="F134" i="2"/>
  <c r="F139" i="2"/>
  <c r="F140" i="2"/>
  <c r="F164" i="2"/>
  <c r="F167" i="2"/>
  <c r="F163" i="2"/>
  <c r="F142" i="2"/>
  <c r="F143" i="2"/>
  <c r="F144" i="2"/>
  <c r="F156" i="2"/>
  <c r="F157" i="2"/>
  <c r="F145" i="2"/>
  <c r="F146" i="2"/>
  <c r="F161" i="2"/>
  <c r="F135" i="2"/>
  <c r="I21" i="2"/>
  <c r="G23" i="2"/>
  <c r="H23" i="2"/>
  <c r="F24" i="2"/>
  <c r="F25" i="2"/>
  <c r="F23" i="2"/>
  <c r="F26" i="2"/>
  <c r="F27" i="2"/>
  <c r="F28" i="2"/>
  <c r="F29" i="2"/>
  <c r="F30" i="2"/>
  <c r="F31" i="2"/>
  <c r="F32" i="2"/>
  <c r="F33" i="2"/>
  <c r="F34" i="2"/>
  <c r="H37" i="2"/>
  <c r="I40" i="2"/>
  <c r="I43" i="2"/>
  <c r="F51" i="2"/>
  <c r="I62" i="2"/>
  <c r="F65" i="2"/>
  <c r="F66" i="2"/>
  <c r="F67" i="2"/>
  <c r="F68" i="2"/>
  <c r="F69" i="2"/>
  <c r="F70" i="2"/>
  <c r="F71" i="2"/>
  <c r="F72" i="2"/>
  <c r="I72" i="2"/>
  <c r="F73" i="2"/>
  <c r="F74" i="2"/>
  <c r="F75" i="2"/>
  <c r="F76" i="2"/>
  <c r="F77" i="2"/>
  <c r="F78" i="2"/>
  <c r="F79" i="2"/>
  <c r="F80" i="2"/>
  <c r="F86" i="2"/>
  <c r="F87" i="2"/>
  <c r="F89" i="2"/>
  <c r="I89" i="2"/>
  <c r="F90" i="2"/>
  <c r="F91" i="2"/>
  <c r="F92" i="2"/>
  <c r="F93" i="2"/>
  <c r="F94" i="2"/>
  <c r="G95" i="2"/>
  <c r="H95" i="2"/>
  <c r="F96" i="2"/>
  <c r="F97" i="2"/>
  <c r="F95" i="2"/>
  <c r="F98" i="2"/>
  <c r="F99" i="2"/>
  <c r="F100" i="2"/>
  <c r="F102" i="2"/>
  <c r="F103" i="2"/>
  <c r="F104" i="2"/>
  <c r="I109" i="2"/>
  <c r="F111" i="2"/>
  <c r="I111" i="2"/>
  <c r="F112" i="2"/>
  <c r="F113" i="2"/>
  <c r="F114" i="2"/>
  <c r="F123" i="2"/>
  <c r="I123" i="2"/>
  <c r="F115" i="2"/>
  <c r="F116" i="2"/>
  <c r="F117" i="2"/>
  <c r="G172" i="2"/>
  <c r="H172" i="2"/>
  <c r="H134" i="2"/>
  <c r="E134" i="2"/>
  <c r="D14" i="2"/>
  <c r="C14" i="2"/>
  <c r="D13" i="2"/>
  <c r="C13" i="2"/>
  <c r="C11" i="2"/>
  <c r="G11" i="2"/>
  <c r="H11" i="2"/>
  <c r="H10" i="2"/>
  <c r="E13" i="2"/>
  <c r="E11" i="2"/>
  <c r="F13" i="2"/>
  <c r="F14" i="2"/>
  <c r="E14" i="2"/>
  <c r="D17" i="2"/>
  <c r="D20" i="2"/>
  <c r="F18" i="2"/>
  <c r="F15" i="2"/>
  <c r="D18" i="2"/>
  <c r="C18" i="2"/>
  <c r="F20" i="2"/>
  <c r="G15" i="2"/>
  <c r="D21" i="2"/>
  <c r="C21" i="2"/>
  <c r="D22" i="2"/>
  <c r="C22" i="2"/>
  <c r="F17" i="2"/>
  <c r="F21" i="2"/>
  <c r="D16" i="2"/>
  <c r="D15" i="2"/>
  <c r="F16" i="2"/>
  <c r="F22" i="2"/>
  <c r="D38" i="2"/>
  <c r="D46" i="2"/>
  <c r="C46" i="2"/>
  <c r="F43" i="2"/>
  <c r="D49" i="2"/>
  <c r="F47" i="2"/>
  <c r="G37" i="2"/>
  <c r="F41" i="2"/>
  <c r="F37" i="2"/>
  <c r="D42" i="2"/>
  <c r="D37" i="2"/>
  <c r="C42" i="2"/>
  <c r="D45" i="2"/>
  <c r="C45" i="2"/>
  <c r="D44" i="2"/>
  <c r="C44" i="2"/>
  <c r="C60" i="2"/>
  <c r="C59" i="2"/>
  <c r="C82" i="2"/>
  <c r="C154" i="2"/>
  <c r="C125" i="2"/>
  <c r="C12" i="2"/>
  <c r="C73" i="2"/>
  <c r="C104" i="2"/>
  <c r="C29" i="2"/>
  <c r="C72" i="2"/>
  <c r="C129" i="2"/>
  <c r="C41" i="2"/>
  <c r="C99" i="2"/>
  <c r="C130" i="2"/>
  <c r="C161" i="2"/>
  <c r="C83" i="2"/>
  <c r="C120" i="2"/>
  <c r="C78" i="2"/>
  <c r="C94" i="2"/>
  <c r="C102" i="2"/>
  <c r="C113" i="2"/>
  <c r="C112" i="2"/>
  <c r="C52" i="2"/>
  <c r="I10" i="2"/>
  <c r="F10" i="2"/>
  <c r="D10" i="2"/>
  <c r="C50" i="2"/>
  <c r="C172" i="2"/>
  <c r="C23" i="2"/>
  <c r="C10" i="2"/>
  <c r="E10" i="2"/>
  <c r="G10" i="2"/>
</calcChain>
</file>

<file path=xl/connections.xml><?xml version="1.0" encoding="utf-8"?>
<connections xmlns="http://schemas.openxmlformats.org/spreadsheetml/2006/main">
  <connection id="1" sourceFile="\\INEC_NAS_01\Sociales\MIGRA\BASE DE DATOS\BASE DE DATOS 2016\OTROS PUERTOS\BASE CAPTURA TODO\ACCENT\O PUERTOS SALIDA 2016.accdb" keepAlive="1" name="O PUERTOS SALIDA 2016" type="5" refreshedVersion="4">
    <dbPr connection="Provider=Microsoft.ACE.OLEDB.12.0;Password=&quot;&quot;;User ID=Admin;Data Source=\\INEC_NAS_01\Sociales\MIGRA\BASE DE DATOS\BASE DE DATOS 2016\OTROS PUERTOS\BASE CAPTURA TODO\ACCENT\O PUERTOS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TROS P SALIDA 2016" commandType="3"/>
  </connection>
  <connection id="2" sourceFile="Z:\BASE DE DATOS\BASE DE DATOS 2016\OTROS PUERTOS\BASE CAPTURA TODO\ACCENT\OTROS PUERTOS SALIDA 2016.accdb" keepAlive="1" name="OTROS PUERTOS SALIDA 2016" type="5" refreshedVersion="4">
    <dbPr connection="Provider=Microsoft.ACE.OLEDB.12.0;User ID=Admin;Data Source=Z:\BASE DE DATOS\BASE DE DATOS 2016\OTROS PUERTOS\BASE CAPTURA TODO\ACCENT\OTROS PUERTOS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3" sourceFile="C:\Users\YANTILLON\Documents\BASE OTROS PUERTOS ENTRADA SALIDA 2016\OTROS PUERTOS SALIDA 2016.accdb" keepAlive="1" name="OTROS PUERTOS SALIDA 20161" type="5" refreshedVersion="4">
    <dbPr connection="Provider=Microsoft.ACE.OLEDB.12.0;Password=&quot;&quot;;User ID=Admin;Data Source=C:\Users\YANTILLON\Documents\BASE OTROS PUERTOS ENTRADA SALIDA 2016\OTROS PUERTOS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4" sourceFile="C:\Users\yantillon\Documents\OTROS PUERTOS SALIDA 2018 - copia.accdb" keepAlive="1" name="OTROS PUERTOS SALIDA 2018 - copia" type="5" refreshedVersion="4">
    <dbPr connection="Provider=Microsoft.ACE.OLEDB.12.0;User ID=Admin;Data Source=C:\Users\yantillon\Documents\OTROS PUERTOS SALIDA 2018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\\INEC_NAS_01\Sociales\MIGRA\BASE DE DATOS\BASE DE DATOS 2020\OTROS PUERTOS 2020\OTROS PUERTOS SALIDA 2020.mdb" keepAlive="1" name="OTROS PUERTOS SALIDA 2020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\\INEC_NAS_01\Sociales\MIGRA\BASE DE DATOS\BASE DE DATOS 2020\OTROS PUERTOS 2020\OTROS PUERTOS SALIDA 2020.mdb" keepAlive="1" name="OTROS PUERTOS SALIDA 20201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7" sourceFile="\\INEC_NAS_01\Sociales\MIGRA\BASE DE DATOS\BASE DE DATOS 2020\OTROS PUERTOS 2020\OTROS PUERTOS SALIDA 2020.mdb" keepAlive="1" name="OTROS PUERTOS SALIDA 20202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\\INEC_NAS_01\Sociales\MIGRA\BASE DE DATOS\BASE DE DATOS 2020\OTROS PUERTOS 2020\OTROS PUERTOS SALIDA 2020.mdb" keepAlive="1" name="OTROS PUERTOS SALIDA 20203" type="5" refreshedVersion="4">
    <dbPr connection="Provider=Microsoft.ACE.OLEDB.12.0;Password=&quot;&quot;;User ID=Admin;Data Source=\\INEC_NAS_01\Sociales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9" sourceFile="\\INEC_NAS_01\Sociales\MIGRA\BASE DE DATOS\BASE DE DATOS 2020\OTROS PUERTOS 2020\OTROS PUERTOS SALIDA 2020.mdb" keepAlive="1" name="OTROS PUERTOS SALIDA 20204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\\INEC_NAS_01\Sociales\MIGRA\BASE DE DATOS\BASE DE DATOS 2020\OTROS PUERTOS 2020\OTROS PUERTOS SALIDA 2020.mdb" keepAlive="1" name="OTROS PUERTOS SALIDA 20205" type="5" refreshedVersion="4">
    <dbPr connection="Provider=Microsoft.ACE.OLEDB.12.0;User ID=Admin;Data Source=\\INEC_NAS_01\Sociales\MIGRA\BASE DE DATOS\BASE DE DATOS 2020\OTROS PUERTOS 2020\OTROS PUERTOS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1" sourceFile="Y:\MIGRA\BASE DE DATOS\BASE DE DATOS 2019\OTROS PUERTOS\OTROS PUERTOS\ACCESS\OTROS PUERTOS SALIDA AÑO 2019.mdb" keepAlive="1" name="OTROS PUERTOS SALIDA AÑO 2019" type="5" refreshedVersion="4">
    <dbPr connection="Provider=Microsoft.ACE.OLEDB.12.0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2" sourceFile="Y:\MIGRA\BASE DE DATOS\BASE DE DATOS 2017\OTROS PUERTOS 2017\ENTRADA\Guabito\ACCESS\SALIDA OTROS PUERTOS 2017.mdb" keepAlive="1" name="SALIDA OTROS PUERTOS 2017" type="5" refreshedVersion="4">
    <dbPr connection="Provider=Microsoft.ACE.OLEDB.12.0;User ID=Admin;Data Source=Y:\MIGRA\BASE DE DATOS\BASE DE DATOS 2017\OTROS PUERTOS 2017\ENTRADA\Guabito\ACCESS\SALIDA OTROS PUERTOS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3" sourceFile="\\inec_nas_01\Sociales\MIGRA\BASE DE DATOS\BASE DE DATOS 2021\OTROS PUERTOS 2021\SALIDA\ACCESS\SALIDAS OTROS PUERTOS 2021.accdb" keepAlive="1" name="SALIDAS OTROS PUERTOS 2021" type="5" refreshedVersion="4">
    <dbPr connection="Provider=Microsoft.ACE.OLEDB.12.0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4" sourceFile="\\inec_nas_01\Sociales\MIGRA\BASE DE DATOS\BASE DE DATOS 2022\OTROS PUERTOS 2022\ACCESS\SALIDAS OTROS PUERTOS 2022.accdb" keepAlive="1" name="SALIDAS OTROS PUERTOS 20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5" sourceFile="\\inec_nas_01\Sociales\MIGRA\BASE DE DATOS\BASE DE DATOS 2022\OTROS PUERTOS 2022\ACCESS\SALIDAS OTROS PUERTOS 2022.accdb" keepAlive="1" name="SALIDAS OTROS PUERTOS 20221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6" sourceFile="\\inec_nas_01\Sociales\MIGRA\BASE DE DATOS\BASE DE DATOS 2022\OTROS PUERTOS 2022\ACCESS\SALIDAS OTROS PUERTOS 2022.accdb" keepAlive="1" name="SALIDAS OTROS PUERTOS 20222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7" sourceFile="\\inec_nas_01\Sociales\MIGRA\BASE DE DATOS\BASE DE DATOS 2022\OTROS PUERTOS 2022\ACCESS\SALIDAS OTROS PUERTOS 2022.accdb" keepAlive="1" name="SALIDAS OTROS PUERTOS 20223" type="5" refreshedVersion="4">
    <dbPr connection="Provider=Microsoft.ACE.OLEDB.12.0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8" sourceFile="\\inec_nas_01\Sociales\MIGRA\BASE DE DATOS\BASE DE DATOS 2023\OTROS PUERTOS 2023\ACCESS\SALIDA\SALIDAS OTROS PUERTOS 2023.accdb" keepAlive="1" name="SALIDAS OTROS PUERTOS 2023" type="5" refreshedVersion="4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<sst xmlns="http://schemas.openxmlformats.org/spreadsheetml/2006/main" count="187" uniqueCount="183">
  <si>
    <t>Clase</t>
  </si>
  <si>
    <t>Total</t>
  </si>
  <si>
    <t>Hombres</t>
  </si>
  <si>
    <t>Mujeres</t>
  </si>
  <si>
    <t>Visitantes</t>
  </si>
  <si>
    <t>Residentes</t>
  </si>
  <si>
    <t>Salida de pasajeros</t>
  </si>
  <si>
    <t>País de nacionalidad</t>
  </si>
  <si>
    <t>América del Norte</t>
  </si>
  <si>
    <t>América Central</t>
  </si>
  <si>
    <t>Antillas</t>
  </si>
  <si>
    <t>América del Sur</t>
  </si>
  <si>
    <t>Europa</t>
  </si>
  <si>
    <t>África</t>
  </si>
  <si>
    <t>Asia</t>
  </si>
  <si>
    <t>Oceanía</t>
  </si>
  <si>
    <t xml:space="preserve">Hombres               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</si>
  <si>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</t>
  </si>
  <si>
    <t>Fuente: Servicio Nacional de Migración.</t>
  </si>
  <si>
    <t xml:space="preserve">- Cantidad nula o cero.      </t>
  </si>
  <si>
    <t>África: (Continuación)</t>
  </si>
  <si>
    <t>Cuadro 49.  SALIDA DE PASAJEROS DE LA REPÚBLICA  POR OTROS PUERTOS, POR CLASE Y SEXO,</t>
  </si>
  <si>
    <t xml:space="preserve"> SEGÚN PAÍS DE NACIONALIDAD: AÑO 2023</t>
  </si>
  <si>
    <t>Angola</t>
  </si>
  <si>
    <t>Argelia</t>
  </si>
  <si>
    <t>Botsuana</t>
  </si>
  <si>
    <t>Burkina Faso</t>
  </si>
  <si>
    <t>Cabo Verde</t>
  </si>
  <si>
    <t>Camerún</t>
  </si>
  <si>
    <t>Comores</t>
  </si>
  <si>
    <t>Etiopía</t>
  </si>
  <si>
    <t>Gabón</t>
  </si>
  <si>
    <t>Ghana</t>
  </si>
  <si>
    <t>Kenia</t>
  </si>
  <si>
    <t>Liberia</t>
  </si>
  <si>
    <t>Libia</t>
  </si>
  <si>
    <t>Malí</t>
  </si>
  <si>
    <t>Marruecos</t>
  </si>
  <si>
    <t>Mauricio</t>
  </si>
  <si>
    <t>Mauritania</t>
  </si>
  <si>
    <t>Mozambique</t>
  </si>
  <si>
    <t>Namibia</t>
  </si>
  <si>
    <t>Nigeria</t>
  </si>
  <si>
    <t>Ruanda</t>
  </si>
  <si>
    <t>Senegal</t>
  </si>
  <si>
    <t>Tanzania</t>
  </si>
  <si>
    <t>Togo</t>
  </si>
  <si>
    <t>Túnez</t>
  </si>
  <si>
    <t>Uganda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</si>
  <si>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</si>
  <si>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</si>
  <si>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</si>
  <si>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</si>
  <si>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</si>
  <si>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</si>
  <si>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</si>
  <si>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</si>
  <si>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</si>
  <si>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</si>
  <si>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</si>
  <si>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</si>
  <si>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</si>
  <si>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</si>
  <si>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</si>
  <si>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</si>
  <si>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</si>
  <si>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</si>
  <si>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</si>
  <si>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</si>
  <si>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</si>
  <si>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</si>
  <si>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</si>
  <si>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</si>
  <si>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</si>
  <si>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</si>
  <si>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</si>
  <si>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</si>
  <si>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</si>
  <si>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</si>
  <si>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Santa Lucía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</si>
  <si>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</si>
  <si>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</si>
  <si>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</si>
  <si>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</si>
  <si>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</si>
  <si>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</si>
  <si>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</si>
  <si>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</si>
  <si>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</si>
  <si>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</si>
  <si>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</si>
  <si>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</si>
  <si>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</si>
  <si>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</si>
  <si>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</si>
  <si>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</si>
  <si>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</si>
  <si>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</si>
  <si>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</si>
  <si>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</si>
  <si>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</si>
  <si>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Líbano</t>
  </si>
  <si>
    <t>Malasia</t>
  </si>
  <si>
    <t>Maldivas</t>
  </si>
  <si>
    <t>Mongolia</t>
  </si>
  <si>
    <t>Nepal</t>
  </si>
  <si>
    <t>Pakistán</t>
  </si>
  <si>
    <t>Palestina</t>
  </si>
  <si>
    <t>Polinesia</t>
  </si>
  <si>
    <t>Singapur</t>
  </si>
  <si>
    <t>Siria</t>
  </si>
  <si>
    <t>Sri Lanka</t>
  </si>
  <si>
    <t>Tailandia</t>
  </si>
  <si>
    <t>Turquía</t>
  </si>
  <si>
    <t>Vietnam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</si>
  <si>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</si>
  <si>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</si>
  <si>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</si>
  <si>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</si>
  <si>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</si>
  <si>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</si>
  <si>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</si>
  <si>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</si>
  <si>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</si>
  <si>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</si>
  <si>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</si>
  <si>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</si>
  <si>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</si>
  <si>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</si>
  <si>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</si>
  <si>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</si>
  <si>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</si>
  <si>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</si>
  <si>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</si>
  <si>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</si>
  <si>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</si>
  <si>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</si>
  <si>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</si>
  <si>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</si>
  <si>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</si>
  <si>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</si>
  <si>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</si>
  <si>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</si>
  <si>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</si>
  <si>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</si>
  <si>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</si>
  <si>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</si>
  <si>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</si>
  <si>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</si>
  <si>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</si>
  <si>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</si>
  <si>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</si>
  <si>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</si>
  <si>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</si>
  <si>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</si>
  <si>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</si>
  <si>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</si>
  <si>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</si>
  <si>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Nueva Zelanda</t>
  </si>
  <si>
    <t>Papúa Nueva Guinea</t>
  </si>
  <si>
    <t>Vanuatu</t>
  </si>
  <si>
    <t>Estados Unidos de América</t>
  </si>
  <si>
    <t>San Vicente y Las Granadinas</t>
  </si>
  <si>
    <t>Trinidad y Tobago</t>
  </si>
  <si>
    <t>Antigua y Barbuda</t>
  </si>
  <si>
    <t>Bosnia y Herzegovina</t>
  </si>
  <si>
    <t xml:space="preserve">Irlanda </t>
  </si>
  <si>
    <t>República de Belarús</t>
  </si>
  <si>
    <t>Corea del Sur</t>
  </si>
  <si>
    <t>Unión de Myanmar</t>
  </si>
  <si>
    <t>Costa de Marfil</t>
  </si>
  <si>
    <t>República Árabe de Egipto</t>
  </si>
  <si>
    <t>República de Sudáfrica</t>
  </si>
  <si>
    <t>Santo Tomé y Príncipe</t>
  </si>
  <si>
    <t>Saint Kitts and Nevis</t>
  </si>
  <si>
    <t xml:space="preserve">Islas se Cocos o Keeling </t>
  </si>
  <si>
    <t xml:space="preserve">República Árabe Saharaui </t>
  </si>
  <si>
    <t xml:space="preserve">   Democrática</t>
  </si>
  <si>
    <t>República Democrática</t>
  </si>
  <si>
    <t xml:space="preserve">   del Congo</t>
  </si>
  <si>
    <t>TOTAL</t>
  </si>
  <si>
    <t>Benín</t>
  </si>
  <si>
    <t xml:space="preserve">Bahrein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</si>
</sst>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5" formatCode="#,##0;&quot;-&quot;;&quot;-&quot;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3" fontId="1" fillId="0" borderId="2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/>
    <xf numFmtId="0" fontId="1" fillId="0" borderId="0" xfId="0" applyFont="1" applyAlignment="1">
      <alignment horizontal="center"/>
    </xf>
    <xf numFmtId="3" fontId="2" fillId="0" borderId="2" xfId="0" applyNumberFormat="1" applyFont="1" applyBorder="1"/>
    <xf numFmtId="3" fontId="1" fillId="0" borderId="0" xfId="0" applyNumberFormat="1" applyFont="1" applyBorder="1"/>
    <xf numFmtId="215" fontId="2" fillId="0" borderId="3" xfId="0" applyNumberFormat="1" applyFont="1" applyBorder="1"/>
    <xf numFmtId="215" fontId="2" fillId="0" borderId="4" xfId="0" applyNumberFormat="1" applyFont="1" applyBorder="1"/>
    <xf numFmtId="215" fontId="2" fillId="0" borderId="4" xfId="0" applyNumberFormat="1" applyFont="1" applyBorder="1" applyAlignment="1">
      <alignment horizontal="right"/>
    </xf>
    <xf numFmtId="215" fontId="1" fillId="0" borderId="3" xfId="0" applyNumberFormat="1" applyFont="1" applyBorder="1"/>
    <xf numFmtId="215" fontId="1" fillId="0" borderId="3" xfId="0" applyNumberFormat="1" applyFont="1" applyBorder="1" applyAlignment="1">
      <alignment horizontal="right"/>
    </xf>
    <xf numFmtId="215" fontId="1" fillId="0" borderId="4" xfId="0" applyNumberFormat="1" applyFont="1" applyBorder="1" applyAlignment="1">
      <alignment horizontal="right"/>
    </xf>
    <xf numFmtId="215" fontId="2" fillId="0" borderId="3" xfId="0" applyNumberFormat="1" applyFont="1" applyFill="1" applyBorder="1"/>
    <xf numFmtId="215" fontId="2" fillId="0" borderId="3" xfId="0" applyNumberFormat="1" applyFont="1" applyFill="1" applyBorder="1" applyAlignment="1">
      <alignment horizontal="right"/>
    </xf>
    <xf numFmtId="215" fontId="2" fillId="0" borderId="4" xfId="0" applyNumberFormat="1" applyFont="1" applyFill="1" applyBorder="1" applyAlignment="1">
      <alignment horizontal="right"/>
    </xf>
    <xf numFmtId="215" fontId="1" fillId="0" borderId="3" xfId="0" applyNumberFormat="1" applyFont="1" applyFill="1" applyBorder="1"/>
    <xf numFmtId="215" fontId="1" fillId="0" borderId="4" xfId="0" applyNumberFormat="1" applyFont="1" applyFill="1" applyBorder="1"/>
    <xf numFmtId="215" fontId="1" fillId="0" borderId="3" xfId="0" applyNumberFormat="1" applyFont="1" applyFill="1" applyBorder="1" applyAlignment="1">
      <alignment horizontal="right"/>
    </xf>
    <xf numFmtId="215" fontId="1" fillId="0" borderId="4" xfId="0" applyNumberFormat="1" applyFont="1" applyFill="1" applyBorder="1" applyAlignment="1">
      <alignment horizontal="right"/>
    </xf>
    <xf numFmtId="215" fontId="1" fillId="0" borderId="3" xfId="0" quotePrefix="1" applyNumberFormat="1" applyFont="1" applyFill="1" applyBorder="1" applyAlignment="1">
      <alignment horizontal="right"/>
    </xf>
    <xf numFmtId="215" fontId="2" fillId="0" borderId="4" xfId="0" applyNumberFormat="1" applyFont="1" applyFill="1" applyBorder="1"/>
    <xf numFmtId="215" fontId="1" fillId="0" borderId="0" xfId="0" applyNumberFormat="1" applyFont="1" applyFill="1" applyBorder="1" applyAlignment="1">
      <alignment horizontal="right"/>
    </xf>
    <xf numFmtId="215" fontId="2" fillId="0" borderId="0" xfId="0" applyNumberFormat="1" applyFont="1" applyFill="1" applyBorder="1" applyAlignment="1">
      <alignment horizontal="right"/>
    </xf>
    <xf numFmtId="215" fontId="1" fillId="0" borderId="0" xfId="0" applyNumberFormat="1" applyFont="1" applyBorder="1"/>
    <xf numFmtId="215" fontId="1" fillId="0" borderId="0" xfId="0" applyNumberFormat="1" applyFont="1"/>
    <xf numFmtId="215" fontId="1" fillId="0" borderId="0" xfId="0" applyNumberFormat="1" applyFont="1" applyFill="1" applyBorder="1"/>
    <xf numFmtId="215" fontId="2" fillId="0" borderId="5" xfId="0" applyNumberFormat="1" applyFont="1" applyFill="1" applyBorder="1"/>
    <xf numFmtId="215" fontId="1" fillId="0" borderId="5" xfId="0" applyNumberFormat="1" applyFont="1" applyFill="1" applyBorder="1"/>
    <xf numFmtId="215" fontId="2" fillId="0" borderId="6" xfId="0" applyNumberFormat="1" applyFont="1" applyFill="1" applyBorder="1"/>
    <xf numFmtId="215" fontId="2" fillId="0" borderId="1" xfId="0" applyNumberFormat="1" applyFont="1" applyBorder="1"/>
    <xf numFmtId="215" fontId="2" fillId="0" borderId="6" xfId="0" applyNumberFormat="1" applyFont="1" applyBorder="1"/>
    <xf numFmtId="215" fontId="1" fillId="0" borderId="6" xfId="0" applyNumberFormat="1" applyFont="1" applyBorder="1"/>
    <xf numFmtId="215" fontId="1" fillId="0" borderId="1" xfId="0" applyNumberFormat="1" applyFont="1" applyBorder="1"/>
    <xf numFmtId="215" fontId="2" fillId="0" borderId="0" xfId="0" applyNumberFormat="1" applyFont="1"/>
    <xf numFmtId="0" fontId="2" fillId="0" borderId="0" xfId="0" applyFont="1" applyAlignment="1">
      <alignment horizontal="center"/>
    </xf>
    <xf numFmtId="215" fontId="2" fillId="0" borderId="0" xfId="0" applyNumberFormat="1" applyFont="1" applyBorder="1"/>
    <xf numFmtId="215" fontId="2" fillId="0" borderId="0" xfId="0" applyNumberFormat="1" applyFont="1" applyBorder="1" applyAlignment="1">
      <alignment horizontal="right"/>
    </xf>
    <xf numFmtId="215" fontId="1" fillId="0" borderId="0" xfId="0" applyNumberFormat="1" applyFont="1" applyBorder="1" applyAlignment="1">
      <alignment horizontal="right"/>
    </xf>
    <xf numFmtId="215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215" fontId="1" fillId="0" borderId="4" xfId="0" applyNumberFormat="1" applyFont="1" applyBorder="1"/>
    <xf numFmtId="215" fontId="2" fillId="0" borderId="5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.140625" style="5" customWidth="1"/>
    <col min="2" max="2" width="26.5703125" style="5" customWidth="1"/>
    <col min="3" max="3" width="9.85546875" style="10" customWidth="1"/>
    <col min="4" max="5" width="9.85546875" style="12" customWidth="1"/>
    <col min="6" max="6" width="8.85546875" style="12" customWidth="1"/>
    <col min="7" max="7" width="8.85546875" style="6" customWidth="1"/>
    <col min="8" max="8" width="8.85546875" style="5" customWidth="1"/>
    <col min="9" max="9" width="8.85546875" style="10" customWidth="1"/>
    <col min="10" max="11" width="8.85546875" style="6" customWidth="1"/>
    <col min="12" max="12" width="15.5703125" style="6" customWidth="1"/>
    <col min="13" max="13" width="11.7109375" style="6" customWidth="1"/>
    <col min="14" max="16384" width="11.42578125" style="5"/>
  </cols>
  <sheetData>
    <row r="1" spans="1:14" ht="15.95" customHeight="1" x14ac:dyDescent="0.2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44"/>
      <c r="M1" s="44"/>
    </row>
    <row r="2" spans="1:14" ht="15.95" customHeight="1" x14ac:dyDescent="0.2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44"/>
      <c r="M2" s="44"/>
    </row>
    <row r="3" spans="1:14" ht="12.95" customHeight="1" x14ac:dyDescent="0.2">
      <c r="A3" s="1"/>
      <c r="B3" s="2"/>
      <c r="C3" s="8"/>
      <c r="D3" s="8"/>
      <c r="E3" s="8"/>
      <c r="F3" s="11"/>
      <c r="G3" s="3"/>
      <c r="H3" s="3"/>
      <c r="I3" s="11"/>
      <c r="J3" s="4"/>
      <c r="K3" s="4"/>
      <c r="L3" s="4"/>
      <c r="M3" s="4"/>
    </row>
    <row r="4" spans="1:14" ht="17.25" customHeight="1" x14ac:dyDescent="0.2">
      <c r="A4" s="57" t="s">
        <v>7</v>
      </c>
      <c r="B4" s="58"/>
      <c r="C4" s="73" t="s">
        <v>6</v>
      </c>
      <c r="D4" s="74"/>
      <c r="E4" s="74"/>
      <c r="F4" s="74"/>
      <c r="G4" s="74"/>
      <c r="H4" s="74"/>
      <c r="I4" s="74"/>
      <c r="J4" s="74"/>
      <c r="K4" s="74"/>
      <c r="L4" s="49"/>
      <c r="M4" s="49"/>
    </row>
    <row r="5" spans="1:14" ht="17.25" customHeight="1" x14ac:dyDescent="0.2">
      <c r="A5" s="59"/>
      <c r="B5" s="60"/>
      <c r="C5" s="63" t="s">
        <v>1</v>
      </c>
      <c r="D5" s="63" t="s">
        <v>16</v>
      </c>
      <c r="E5" s="63" t="s">
        <v>17</v>
      </c>
      <c r="F5" s="73" t="s">
        <v>0</v>
      </c>
      <c r="G5" s="74"/>
      <c r="H5" s="74"/>
      <c r="I5" s="74"/>
      <c r="J5" s="74"/>
      <c r="K5" s="74"/>
      <c r="L5" s="49"/>
      <c r="M5" s="49"/>
    </row>
    <row r="6" spans="1:14" ht="21.75" customHeight="1" x14ac:dyDescent="0.2">
      <c r="A6" s="59"/>
      <c r="B6" s="60"/>
      <c r="C6" s="75"/>
      <c r="D6" s="75"/>
      <c r="E6" s="75"/>
      <c r="F6" s="76" t="s">
        <v>4</v>
      </c>
      <c r="G6" s="77"/>
      <c r="H6" s="78"/>
      <c r="I6" s="55" t="s">
        <v>5</v>
      </c>
      <c r="J6" s="56"/>
      <c r="K6" s="56"/>
      <c r="L6" s="50"/>
      <c r="M6" s="50"/>
    </row>
    <row r="7" spans="1:14" ht="12.75" customHeight="1" x14ac:dyDescent="0.2">
      <c r="A7" s="59"/>
      <c r="B7" s="60"/>
      <c r="C7" s="75"/>
      <c r="D7" s="75"/>
      <c r="E7" s="75"/>
      <c r="F7" s="63" t="s">
        <v>1</v>
      </c>
      <c r="G7" s="65" t="s">
        <v>2</v>
      </c>
      <c r="H7" s="65" t="s">
        <v>3</v>
      </c>
      <c r="I7" s="67" t="s">
        <v>1</v>
      </c>
      <c r="J7" s="69" t="s">
        <v>2</v>
      </c>
      <c r="K7" s="79" t="s">
        <v>3</v>
      </c>
      <c r="L7" s="51"/>
      <c r="M7" s="51"/>
    </row>
    <row r="8" spans="1:14" ht="17.25" customHeight="1" x14ac:dyDescent="0.2">
      <c r="A8" s="61"/>
      <c r="B8" s="62"/>
      <c r="C8" s="64"/>
      <c r="D8" s="64"/>
      <c r="E8" s="64"/>
      <c r="F8" s="64"/>
      <c r="G8" s="66"/>
      <c r="H8" s="66"/>
      <c r="I8" s="68"/>
      <c r="J8" s="70"/>
      <c r="K8" s="80"/>
      <c r="L8" s="51"/>
      <c r="M8" s="51"/>
    </row>
    <row r="9" spans="1:14" ht="12.95" customHeight="1" x14ac:dyDescent="0.2">
      <c r="B9" s="13"/>
      <c r="C9" s="9"/>
      <c r="E9" s="14"/>
      <c r="G9" s="7"/>
      <c r="I9" s="9"/>
      <c r="J9" s="7"/>
    </row>
    <row r="10" spans="1:14" ht="27.95" customHeight="1" x14ac:dyDescent="0.2">
      <c r="A10" s="71" t="s">
        <v>180</v>
      </c>
      <c r="B10" s="71"/>
      <c r="C10" s="16">
        <f t="shared" ref="C10:K10" si="0">SUM(C11,C15,C23,C37,C50,C95,C134,C172)</f>
        <v>381312</v>
      </c>
      <c r="D10" s="16">
        <f t="shared" si="0"/>
        <v>197544</v>
      </c>
      <c r="E10" s="16">
        <f t="shared" si="0"/>
        <v>183768</v>
      </c>
      <c r="F10" s="22">
        <f t="shared" si="0"/>
        <v>331713</v>
      </c>
      <c r="G10" s="17">
        <f t="shared" si="0"/>
        <v>171922</v>
      </c>
      <c r="H10" s="16">
        <f t="shared" si="0"/>
        <v>159791</v>
      </c>
      <c r="I10" s="53">
        <f t="shared" si="0"/>
        <v>49599</v>
      </c>
      <c r="J10" s="16">
        <f t="shared" si="0"/>
        <v>25622</v>
      </c>
      <c r="K10" s="17">
        <f t="shared" si="0"/>
        <v>23977</v>
      </c>
      <c r="L10" s="45"/>
      <c r="M10" s="45"/>
    </row>
    <row r="11" spans="1:14" s="10" customFormat="1" ht="26.1" customHeight="1" x14ac:dyDescent="0.2">
      <c r="A11" s="5" t="s">
        <v>8</v>
      </c>
      <c r="C11" s="16">
        <f t="shared" ref="C11:K11" si="1">SUM(C12:C14)</f>
        <v>50400</v>
      </c>
      <c r="D11" s="16">
        <f t="shared" si="1"/>
        <v>25875</v>
      </c>
      <c r="E11" s="16">
        <f t="shared" si="1"/>
        <v>24525</v>
      </c>
      <c r="F11" s="22">
        <f t="shared" si="1"/>
        <v>50323</v>
      </c>
      <c r="G11" s="17">
        <f t="shared" si="1"/>
        <v>25842</v>
      </c>
      <c r="H11" s="16">
        <f t="shared" si="1"/>
        <v>24481</v>
      </c>
      <c r="I11" s="53">
        <f>SUM(I12:I14)</f>
        <v>77</v>
      </c>
      <c r="J11" s="18">
        <f>SUM(J12:J14)</f>
        <v>33</v>
      </c>
      <c r="K11" s="18">
        <f t="shared" si="1"/>
        <v>44</v>
      </c>
      <c r="L11" s="46"/>
      <c r="M11" s="46"/>
      <c r="N11" s="15"/>
    </row>
    <row r="12" spans="1:14" ht="15.75" customHeight="1" x14ac:dyDescent="0.2">
      <c r="B12" s="2" t="s">
        <v>57</v>
      </c>
      <c r="C12" s="16">
        <f>SUM(D12:E12)</f>
        <v>31779</v>
      </c>
      <c r="D12" s="16">
        <f t="shared" ref="D12:E14" si="2">SUM(G12+J12)</f>
        <v>15103</v>
      </c>
      <c r="E12" s="16">
        <f t="shared" si="2"/>
        <v>16676</v>
      </c>
      <c r="F12" s="22">
        <f>SUM(G12:H12)</f>
        <v>31766</v>
      </c>
      <c r="G12" s="52">
        <v>15100</v>
      </c>
      <c r="H12" s="19">
        <v>16666</v>
      </c>
      <c r="I12" s="53">
        <f>SUM(J12:K12)</f>
        <v>13</v>
      </c>
      <c r="J12" s="20">
        <v>3</v>
      </c>
      <c r="K12" s="21">
        <v>10</v>
      </c>
      <c r="L12" s="47"/>
      <c r="M12" s="47"/>
      <c r="N12" s="12"/>
    </row>
    <row r="13" spans="1:14" ht="15.75" customHeight="1" x14ac:dyDescent="0.2">
      <c r="B13" s="2" t="s">
        <v>161</v>
      </c>
      <c r="C13" s="16">
        <f t="shared" ref="C13:C72" si="3">SUM(D13:E13)</f>
        <v>16683</v>
      </c>
      <c r="D13" s="16">
        <f t="shared" si="2"/>
        <v>9685</v>
      </c>
      <c r="E13" s="16">
        <f t="shared" si="2"/>
        <v>6998</v>
      </c>
      <c r="F13" s="22">
        <f>SUM(G13:H13)</f>
        <v>16628</v>
      </c>
      <c r="G13" s="52">
        <v>9658</v>
      </c>
      <c r="H13" s="19">
        <v>6970</v>
      </c>
      <c r="I13" s="53">
        <f>SUM(J13:K13)</f>
        <v>55</v>
      </c>
      <c r="J13" s="19">
        <v>27</v>
      </c>
      <c r="K13" s="21">
        <v>28</v>
      </c>
      <c r="L13" s="47"/>
      <c r="M13" s="47"/>
    </row>
    <row r="14" spans="1:14" ht="15.75" customHeight="1" x14ac:dyDescent="0.2">
      <c r="B14" s="2" t="s">
        <v>58</v>
      </c>
      <c r="C14" s="16">
        <f t="shared" si="3"/>
        <v>1938</v>
      </c>
      <c r="D14" s="16">
        <f t="shared" si="2"/>
        <v>1087</v>
      </c>
      <c r="E14" s="16">
        <f t="shared" si="2"/>
        <v>851</v>
      </c>
      <c r="F14" s="22">
        <f>SUM(G14:H14)</f>
        <v>1929</v>
      </c>
      <c r="G14" s="52">
        <v>1084</v>
      </c>
      <c r="H14" s="19">
        <v>845</v>
      </c>
      <c r="I14" s="53">
        <f>SUM(J14:K14)</f>
        <v>9</v>
      </c>
      <c r="J14" s="19">
        <v>3</v>
      </c>
      <c r="K14" s="21">
        <v>6</v>
      </c>
      <c r="L14" s="47"/>
      <c r="M14" s="47"/>
    </row>
    <row r="15" spans="1:14" s="10" customFormat="1" ht="26.1" customHeight="1" x14ac:dyDescent="0.2">
      <c r="A15" s="5" t="s">
        <v>9</v>
      </c>
      <c r="B15" s="8"/>
      <c r="C15" s="22">
        <f t="shared" ref="C15:K15" si="4">SUM(C16:C22)</f>
        <v>137154</v>
      </c>
      <c r="D15" s="22">
        <f t="shared" si="4"/>
        <v>69409</v>
      </c>
      <c r="E15" s="22">
        <f t="shared" si="4"/>
        <v>67745</v>
      </c>
      <c r="F15" s="22">
        <f t="shared" si="4"/>
        <v>87979</v>
      </c>
      <c r="G15" s="30">
        <f t="shared" si="4"/>
        <v>44007</v>
      </c>
      <c r="H15" s="22">
        <f t="shared" si="4"/>
        <v>43972</v>
      </c>
      <c r="I15" s="53">
        <f>SUM(I16:I22)</f>
        <v>49175</v>
      </c>
      <c r="J15" s="23">
        <f t="shared" si="4"/>
        <v>25402</v>
      </c>
      <c r="K15" s="24">
        <f t="shared" si="4"/>
        <v>23773</v>
      </c>
      <c r="L15" s="32"/>
      <c r="M15" s="32"/>
    </row>
    <row r="16" spans="1:14" ht="15.75" customHeight="1" x14ac:dyDescent="0.2">
      <c r="B16" s="2" t="s">
        <v>50</v>
      </c>
      <c r="C16" s="22">
        <f t="shared" si="3"/>
        <v>12</v>
      </c>
      <c r="D16" s="22">
        <f>SUM(G16+J16)</f>
        <v>5</v>
      </c>
      <c r="E16" s="22">
        <f>SUM(H16+K16)</f>
        <v>7</v>
      </c>
      <c r="F16" s="22">
        <f>SUM(G16:H16)</f>
        <v>12</v>
      </c>
      <c r="G16" s="19">
        <v>5</v>
      </c>
      <c r="H16" s="19">
        <v>7</v>
      </c>
      <c r="I16" s="23">
        <f t="shared" ref="I16:I22" si="5">SUM(J16:K16)</f>
        <v>0</v>
      </c>
      <c r="J16" s="20">
        <v>0</v>
      </c>
      <c r="K16" s="21">
        <v>0</v>
      </c>
      <c r="L16" s="47"/>
      <c r="M16" s="47"/>
    </row>
    <row r="17" spans="1:13" ht="15.75" customHeight="1" x14ac:dyDescent="0.2">
      <c r="B17" s="2" t="s">
        <v>51</v>
      </c>
      <c r="C17" s="22">
        <f t="shared" si="3"/>
        <v>52743</v>
      </c>
      <c r="D17" s="22">
        <f t="shared" ref="D17:D22" si="6">SUM(G17+J17)</f>
        <v>25923</v>
      </c>
      <c r="E17" s="22">
        <f t="shared" ref="E17:E22" si="7">SUM(H17+K17)</f>
        <v>26820</v>
      </c>
      <c r="F17" s="22">
        <f t="shared" ref="F17:F36" si="8">SUM(G17:H17)</f>
        <v>52503</v>
      </c>
      <c r="G17" s="19">
        <v>25812</v>
      </c>
      <c r="H17" s="19">
        <v>26691</v>
      </c>
      <c r="I17" s="23">
        <f t="shared" si="5"/>
        <v>240</v>
      </c>
      <c r="J17" s="25">
        <v>111</v>
      </c>
      <c r="K17" s="26">
        <v>129</v>
      </c>
      <c r="L17" s="35"/>
      <c r="M17" s="35"/>
    </row>
    <row r="18" spans="1:13" ht="15.75" customHeight="1" x14ac:dyDescent="0.2">
      <c r="B18" s="2" t="s">
        <v>52</v>
      </c>
      <c r="C18" s="22">
        <f t="shared" si="3"/>
        <v>636</v>
      </c>
      <c r="D18" s="22">
        <f t="shared" si="6"/>
        <v>427</v>
      </c>
      <c r="E18" s="22">
        <f t="shared" si="7"/>
        <v>209</v>
      </c>
      <c r="F18" s="22">
        <f t="shared" si="8"/>
        <v>635</v>
      </c>
      <c r="G18" s="25">
        <v>426</v>
      </c>
      <c r="H18" s="25">
        <v>209</v>
      </c>
      <c r="I18" s="23">
        <f t="shared" si="5"/>
        <v>1</v>
      </c>
      <c r="J18" s="25">
        <v>1</v>
      </c>
      <c r="K18" s="26">
        <v>0</v>
      </c>
      <c r="L18" s="35"/>
      <c r="M18" s="35"/>
    </row>
    <row r="19" spans="1:13" ht="15.75" customHeight="1" x14ac:dyDescent="0.2">
      <c r="B19" s="2" t="s">
        <v>53</v>
      </c>
      <c r="C19" s="22">
        <f>SUM(D19:E19)</f>
        <v>930</v>
      </c>
      <c r="D19" s="22">
        <f>SUM(G19+J19)</f>
        <v>640</v>
      </c>
      <c r="E19" s="22">
        <f>SUM(H19+K19)</f>
        <v>290</v>
      </c>
      <c r="F19" s="22">
        <f>SUM(G19:H19)</f>
        <v>926</v>
      </c>
      <c r="G19" s="25">
        <v>638</v>
      </c>
      <c r="H19" s="25">
        <v>288</v>
      </c>
      <c r="I19" s="23">
        <f t="shared" si="5"/>
        <v>4</v>
      </c>
      <c r="J19" s="25">
        <v>2</v>
      </c>
      <c r="K19" s="26">
        <v>2</v>
      </c>
      <c r="L19" s="35"/>
      <c r="M19" s="35"/>
    </row>
    <row r="20" spans="1:13" ht="15.75" customHeight="1" x14ac:dyDescent="0.2">
      <c r="B20" s="2" t="s">
        <v>54</v>
      </c>
      <c r="C20" s="22">
        <f t="shared" si="3"/>
        <v>712</v>
      </c>
      <c r="D20" s="22">
        <f t="shared" si="6"/>
        <v>506</v>
      </c>
      <c r="E20" s="22">
        <f t="shared" si="7"/>
        <v>206</v>
      </c>
      <c r="F20" s="22">
        <f t="shared" si="8"/>
        <v>710</v>
      </c>
      <c r="G20" s="19">
        <v>504</v>
      </c>
      <c r="H20" s="19">
        <v>206</v>
      </c>
      <c r="I20" s="23">
        <f t="shared" si="5"/>
        <v>2</v>
      </c>
      <c r="J20" s="27">
        <v>2</v>
      </c>
      <c r="K20" s="28">
        <v>0</v>
      </c>
      <c r="L20" s="31"/>
      <c r="M20" s="31"/>
    </row>
    <row r="21" spans="1:13" ht="15.75" customHeight="1" x14ac:dyDescent="0.2">
      <c r="B21" s="2" t="s">
        <v>55</v>
      </c>
      <c r="C21" s="22">
        <f t="shared" si="3"/>
        <v>1841</v>
      </c>
      <c r="D21" s="22">
        <f t="shared" si="6"/>
        <v>801</v>
      </c>
      <c r="E21" s="22">
        <f t="shared" si="7"/>
        <v>1040</v>
      </c>
      <c r="F21" s="22">
        <f t="shared" si="8"/>
        <v>1831</v>
      </c>
      <c r="G21" s="19">
        <v>795</v>
      </c>
      <c r="H21" s="19">
        <v>1036</v>
      </c>
      <c r="I21" s="23">
        <f t="shared" si="5"/>
        <v>10</v>
      </c>
      <c r="J21" s="25">
        <v>6</v>
      </c>
      <c r="K21" s="28">
        <v>4</v>
      </c>
      <c r="L21" s="31"/>
      <c r="M21" s="31"/>
    </row>
    <row r="22" spans="1:13" ht="15.75" customHeight="1" x14ac:dyDescent="0.2">
      <c r="B22" s="2" t="s">
        <v>56</v>
      </c>
      <c r="C22" s="22">
        <f t="shared" si="3"/>
        <v>80280</v>
      </c>
      <c r="D22" s="22">
        <f t="shared" si="6"/>
        <v>41107</v>
      </c>
      <c r="E22" s="22">
        <f t="shared" si="7"/>
        <v>39173</v>
      </c>
      <c r="F22" s="22">
        <f t="shared" si="8"/>
        <v>31362</v>
      </c>
      <c r="G22" s="25">
        <v>15827</v>
      </c>
      <c r="H22" s="25">
        <v>15535</v>
      </c>
      <c r="I22" s="23">
        <f t="shared" si="5"/>
        <v>48918</v>
      </c>
      <c r="J22" s="27">
        <v>25280</v>
      </c>
      <c r="K22" s="28">
        <v>23638</v>
      </c>
      <c r="L22" s="31"/>
      <c r="M22" s="31"/>
    </row>
    <row r="23" spans="1:13" s="10" customFormat="1" ht="26.1" customHeight="1" x14ac:dyDescent="0.2">
      <c r="A23" s="5" t="s">
        <v>10</v>
      </c>
      <c r="B23" s="8"/>
      <c r="C23" s="22">
        <f t="shared" ref="C23:K23" si="9">SUM(C24:C36)</f>
        <v>12320</v>
      </c>
      <c r="D23" s="22">
        <f t="shared" si="9"/>
        <v>5271</v>
      </c>
      <c r="E23" s="22">
        <f t="shared" si="9"/>
        <v>7049</v>
      </c>
      <c r="F23" s="22">
        <f t="shared" si="9"/>
        <v>12305</v>
      </c>
      <c r="G23" s="22">
        <f t="shared" si="9"/>
        <v>5270</v>
      </c>
      <c r="H23" s="36">
        <f t="shared" si="9"/>
        <v>7035</v>
      </c>
      <c r="I23" s="23">
        <f t="shared" si="9"/>
        <v>15</v>
      </c>
      <c r="J23" s="23">
        <f>SUM(J24:J36)</f>
        <v>1</v>
      </c>
      <c r="K23" s="24">
        <f t="shared" si="9"/>
        <v>14</v>
      </c>
      <c r="L23" s="32"/>
      <c r="M23" s="32"/>
    </row>
    <row r="24" spans="1:13" ht="15.75" customHeight="1" x14ac:dyDescent="0.2">
      <c r="B24" s="2" t="s">
        <v>164</v>
      </c>
      <c r="C24" s="22">
        <f t="shared" si="3"/>
        <v>12</v>
      </c>
      <c r="D24" s="22">
        <f>SUM(G24+J24)</f>
        <v>6</v>
      </c>
      <c r="E24" s="22">
        <f>SUM(H24+K24)</f>
        <v>6</v>
      </c>
      <c r="F24" s="22">
        <f t="shared" si="8"/>
        <v>12</v>
      </c>
      <c r="G24" s="19">
        <v>6</v>
      </c>
      <c r="H24" s="27">
        <v>6</v>
      </c>
      <c r="I24" s="23">
        <f t="shared" ref="I24:I31" si="10">SUM(J24:K24)</f>
        <v>0</v>
      </c>
      <c r="J24" s="27">
        <v>0</v>
      </c>
      <c r="K24" s="28">
        <v>0</v>
      </c>
      <c r="L24" s="31"/>
      <c r="M24" s="31"/>
    </row>
    <row r="25" spans="1:13" ht="15.75" customHeight="1" x14ac:dyDescent="0.2">
      <c r="B25" s="2" t="s">
        <v>71</v>
      </c>
      <c r="C25" s="22">
        <f t="shared" si="3"/>
        <v>10</v>
      </c>
      <c r="D25" s="22">
        <f t="shared" ref="D25:D36" si="11">SUM(G25+J25)</f>
        <v>7</v>
      </c>
      <c r="E25" s="22">
        <f t="shared" ref="E25:E36" si="12">SUM(H25+K25)</f>
        <v>3</v>
      </c>
      <c r="F25" s="22">
        <f t="shared" si="8"/>
        <v>10</v>
      </c>
      <c r="G25" s="19">
        <v>7</v>
      </c>
      <c r="H25" s="27">
        <v>3</v>
      </c>
      <c r="I25" s="23">
        <f t="shared" si="10"/>
        <v>0</v>
      </c>
      <c r="J25" s="27">
        <v>0</v>
      </c>
      <c r="K25" s="28">
        <v>0</v>
      </c>
      <c r="L25" s="31"/>
      <c r="M25" s="31"/>
    </row>
    <row r="26" spans="1:13" ht="15.75" customHeight="1" x14ac:dyDescent="0.2">
      <c r="B26" s="2" t="s">
        <v>72</v>
      </c>
      <c r="C26" s="22">
        <f t="shared" si="3"/>
        <v>9</v>
      </c>
      <c r="D26" s="22">
        <f t="shared" si="11"/>
        <v>5</v>
      </c>
      <c r="E26" s="22">
        <f t="shared" si="12"/>
        <v>4</v>
      </c>
      <c r="F26" s="22">
        <f t="shared" si="8"/>
        <v>8</v>
      </c>
      <c r="G26" s="19">
        <v>5</v>
      </c>
      <c r="H26" s="33">
        <v>3</v>
      </c>
      <c r="I26" s="23">
        <f t="shared" si="10"/>
        <v>1</v>
      </c>
      <c r="J26" s="27">
        <v>0</v>
      </c>
      <c r="K26" s="28">
        <v>1</v>
      </c>
      <c r="L26" s="31"/>
      <c r="M26" s="31"/>
    </row>
    <row r="27" spans="1:13" ht="15.75" customHeight="1" x14ac:dyDescent="0.2">
      <c r="B27" s="2" t="s">
        <v>73</v>
      </c>
      <c r="C27" s="22">
        <f t="shared" si="3"/>
        <v>9828</v>
      </c>
      <c r="D27" s="22">
        <f t="shared" si="11"/>
        <v>4206</v>
      </c>
      <c r="E27" s="22">
        <f t="shared" si="12"/>
        <v>5622</v>
      </c>
      <c r="F27" s="22">
        <f t="shared" si="8"/>
        <v>9826</v>
      </c>
      <c r="G27" s="19">
        <v>4206</v>
      </c>
      <c r="H27" s="33">
        <v>5620</v>
      </c>
      <c r="I27" s="23">
        <f t="shared" si="10"/>
        <v>2</v>
      </c>
      <c r="J27" s="27">
        <v>0</v>
      </c>
      <c r="K27" s="28">
        <v>2</v>
      </c>
      <c r="L27" s="31"/>
      <c r="M27" s="31"/>
    </row>
    <row r="28" spans="1:13" ht="15.75" customHeight="1" x14ac:dyDescent="0.2">
      <c r="B28" s="2" t="s">
        <v>74</v>
      </c>
      <c r="C28" s="22">
        <f t="shared" si="3"/>
        <v>17</v>
      </c>
      <c r="D28" s="22">
        <f t="shared" si="11"/>
        <v>10</v>
      </c>
      <c r="E28" s="22">
        <f t="shared" si="12"/>
        <v>7</v>
      </c>
      <c r="F28" s="22">
        <f t="shared" si="8"/>
        <v>16</v>
      </c>
      <c r="G28" s="19">
        <v>9</v>
      </c>
      <c r="H28" s="33">
        <v>7</v>
      </c>
      <c r="I28" s="23">
        <f t="shared" si="10"/>
        <v>1</v>
      </c>
      <c r="J28" s="27">
        <v>1</v>
      </c>
      <c r="K28" s="28">
        <v>0</v>
      </c>
      <c r="L28" s="31"/>
      <c r="M28" s="31"/>
    </row>
    <row r="29" spans="1:13" ht="15.75" customHeight="1" x14ac:dyDescent="0.2">
      <c r="B29" s="2" t="s">
        <v>75</v>
      </c>
      <c r="C29" s="22">
        <f t="shared" si="3"/>
        <v>147</v>
      </c>
      <c r="D29" s="22">
        <f t="shared" si="11"/>
        <v>145</v>
      </c>
      <c r="E29" s="22">
        <f t="shared" si="12"/>
        <v>2</v>
      </c>
      <c r="F29" s="22">
        <f t="shared" si="8"/>
        <v>147</v>
      </c>
      <c r="G29" s="19">
        <v>145</v>
      </c>
      <c r="H29" s="31">
        <v>2</v>
      </c>
      <c r="I29" s="23">
        <f t="shared" si="10"/>
        <v>0</v>
      </c>
      <c r="J29" s="27">
        <v>0</v>
      </c>
      <c r="K29" s="28">
        <v>0</v>
      </c>
      <c r="L29" s="31"/>
      <c r="M29" s="31"/>
    </row>
    <row r="30" spans="1:13" ht="15.75" customHeight="1" x14ac:dyDescent="0.2">
      <c r="B30" s="2" t="s">
        <v>76</v>
      </c>
      <c r="C30" s="22">
        <f t="shared" si="3"/>
        <v>20</v>
      </c>
      <c r="D30" s="22">
        <f t="shared" si="11"/>
        <v>14</v>
      </c>
      <c r="E30" s="22">
        <f t="shared" si="12"/>
        <v>6</v>
      </c>
      <c r="F30" s="22">
        <f t="shared" si="8"/>
        <v>20</v>
      </c>
      <c r="G30" s="19">
        <v>14</v>
      </c>
      <c r="H30" s="33">
        <v>6</v>
      </c>
      <c r="I30" s="23">
        <f t="shared" si="10"/>
        <v>0</v>
      </c>
      <c r="J30" s="27">
        <v>0</v>
      </c>
      <c r="K30" s="28">
        <v>0</v>
      </c>
      <c r="L30" s="31"/>
      <c r="M30" s="31"/>
    </row>
    <row r="31" spans="1:13" ht="15.75" customHeight="1" x14ac:dyDescent="0.2">
      <c r="B31" s="2" t="s">
        <v>77</v>
      </c>
      <c r="C31" s="22">
        <f t="shared" si="3"/>
        <v>156</v>
      </c>
      <c r="D31" s="22">
        <f t="shared" si="11"/>
        <v>92</v>
      </c>
      <c r="E31" s="22">
        <f t="shared" si="12"/>
        <v>64</v>
      </c>
      <c r="F31" s="22">
        <f t="shared" si="8"/>
        <v>156</v>
      </c>
      <c r="G31" s="19">
        <v>92</v>
      </c>
      <c r="H31" s="31">
        <v>64</v>
      </c>
      <c r="I31" s="23">
        <f t="shared" si="10"/>
        <v>0</v>
      </c>
      <c r="J31" s="27">
        <v>0</v>
      </c>
      <c r="K31" s="28">
        <v>0</v>
      </c>
      <c r="L31" s="31"/>
      <c r="M31" s="31"/>
    </row>
    <row r="32" spans="1:13" ht="15.75" customHeight="1" x14ac:dyDescent="0.2">
      <c r="B32" s="2" t="s">
        <v>78</v>
      </c>
      <c r="C32" s="22">
        <f t="shared" si="3"/>
        <v>2058</v>
      </c>
      <c r="D32" s="22">
        <f t="shared" si="11"/>
        <v>748</v>
      </c>
      <c r="E32" s="22">
        <f t="shared" si="12"/>
        <v>1310</v>
      </c>
      <c r="F32" s="22">
        <f t="shared" si="8"/>
        <v>2047</v>
      </c>
      <c r="G32" s="19">
        <v>748</v>
      </c>
      <c r="H32" s="33">
        <v>1299</v>
      </c>
      <c r="I32" s="23">
        <f>SUM(J32:K32)</f>
        <v>11</v>
      </c>
      <c r="J32" s="27">
        <v>0</v>
      </c>
      <c r="K32" s="28">
        <v>11</v>
      </c>
      <c r="L32" s="31"/>
      <c r="M32" s="31"/>
    </row>
    <row r="33" spans="1:13" ht="15.75" customHeight="1" x14ac:dyDescent="0.2">
      <c r="B33" s="2" t="s">
        <v>174</v>
      </c>
      <c r="C33" s="22">
        <f t="shared" si="3"/>
        <v>11</v>
      </c>
      <c r="D33" s="22">
        <f t="shared" si="11"/>
        <v>6</v>
      </c>
      <c r="E33" s="22">
        <f t="shared" si="12"/>
        <v>5</v>
      </c>
      <c r="F33" s="22">
        <f t="shared" si="8"/>
        <v>11</v>
      </c>
      <c r="G33" s="19">
        <v>6</v>
      </c>
      <c r="H33" s="33">
        <v>5</v>
      </c>
      <c r="I33" s="23">
        <f>SUM(J33:K33)</f>
        <v>0</v>
      </c>
      <c r="J33" s="29">
        <v>0</v>
      </c>
      <c r="K33" s="28">
        <v>0</v>
      </c>
      <c r="L33" s="31"/>
      <c r="M33" s="31"/>
    </row>
    <row r="34" spans="1:13" ht="15.75" customHeight="1" x14ac:dyDescent="0.2">
      <c r="B34" s="2" t="s">
        <v>162</v>
      </c>
      <c r="C34" s="22">
        <f t="shared" si="3"/>
        <v>6</v>
      </c>
      <c r="D34" s="22">
        <f t="shared" si="11"/>
        <v>5</v>
      </c>
      <c r="E34" s="22">
        <f t="shared" si="12"/>
        <v>1</v>
      </c>
      <c r="F34" s="22">
        <f t="shared" si="8"/>
        <v>6</v>
      </c>
      <c r="G34" s="19">
        <v>5</v>
      </c>
      <c r="H34" s="27">
        <v>1</v>
      </c>
      <c r="I34" s="23">
        <f>SUM(J34:K34)</f>
        <v>0</v>
      </c>
      <c r="J34" s="27">
        <v>0</v>
      </c>
      <c r="K34" s="28">
        <v>0</v>
      </c>
      <c r="L34" s="31"/>
      <c r="M34" s="31"/>
    </row>
    <row r="35" spans="1:13" ht="15.75" customHeight="1" x14ac:dyDescent="0.2">
      <c r="B35" s="2" t="s">
        <v>79</v>
      </c>
      <c r="C35" s="22">
        <f t="shared" si="3"/>
        <v>10</v>
      </c>
      <c r="D35" s="22">
        <f t="shared" si="11"/>
        <v>5</v>
      </c>
      <c r="E35" s="22">
        <f t="shared" si="12"/>
        <v>5</v>
      </c>
      <c r="F35" s="22">
        <f t="shared" si="8"/>
        <v>10</v>
      </c>
      <c r="G35" s="19">
        <v>5</v>
      </c>
      <c r="H35" s="33">
        <v>5</v>
      </c>
      <c r="I35" s="23">
        <f>SUM(J35:K35)</f>
        <v>0</v>
      </c>
      <c r="J35" s="27">
        <v>0</v>
      </c>
      <c r="K35" s="28">
        <v>0</v>
      </c>
      <c r="L35" s="31"/>
      <c r="M35" s="31"/>
    </row>
    <row r="36" spans="1:13" ht="15.75" customHeight="1" x14ac:dyDescent="0.2">
      <c r="B36" s="2" t="s">
        <v>163</v>
      </c>
      <c r="C36" s="22">
        <f t="shared" si="3"/>
        <v>36</v>
      </c>
      <c r="D36" s="22">
        <f t="shared" si="11"/>
        <v>22</v>
      </c>
      <c r="E36" s="22">
        <f t="shared" si="12"/>
        <v>14</v>
      </c>
      <c r="F36" s="22">
        <f t="shared" si="8"/>
        <v>36</v>
      </c>
      <c r="G36" s="27">
        <v>22</v>
      </c>
      <c r="H36" s="31">
        <v>14</v>
      </c>
      <c r="I36" s="23">
        <f>SUM(J36:K36)</f>
        <v>0</v>
      </c>
      <c r="J36" s="27">
        <v>0</v>
      </c>
      <c r="K36" s="28">
        <v>0</v>
      </c>
      <c r="L36" s="31"/>
      <c r="M36" s="31"/>
    </row>
    <row r="37" spans="1:13" s="10" customFormat="1" ht="26.1" customHeight="1" x14ac:dyDescent="0.2">
      <c r="A37" s="5" t="s">
        <v>11</v>
      </c>
      <c r="B37" s="8"/>
      <c r="C37" s="22">
        <f t="shared" ref="C37:K37" si="13">SUM(C38:C49)</f>
        <v>111769</v>
      </c>
      <c r="D37" s="22">
        <f t="shared" si="13"/>
        <v>50319</v>
      </c>
      <c r="E37" s="22">
        <f t="shared" si="13"/>
        <v>61450</v>
      </c>
      <c r="F37" s="22">
        <f t="shared" si="13"/>
        <v>111674</v>
      </c>
      <c r="G37" s="22">
        <f t="shared" si="13"/>
        <v>50267</v>
      </c>
      <c r="H37" s="36">
        <f t="shared" si="13"/>
        <v>61407</v>
      </c>
      <c r="I37" s="23">
        <f t="shared" si="13"/>
        <v>95</v>
      </c>
      <c r="J37" s="23">
        <f>SUM(J38:J49)</f>
        <v>52</v>
      </c>
      <c r="K37" s="24">
        <f t="shared" si="13"/>
        <v>43</v>
      </c>
      <c r="L37" s="32"/>
      <c r="M37" s="32"/>
    </row>
    <row r="38" spans="1:13" ht="15.75" customHeight="1" x14ac:dyDescent="0.2">
      <c r="B38" s="2" t="s">
        <v>59</v>
      </c>
      <c r="C38" s="22">
        <f t="shared" si="3"/>
        <v>2683</v>
      </c>
      <c r="D38" s="22">
        <f>SUM(G38+J38)</f>
        <v>1357</v>
      </c>
      <c r="E38" s="22">
        <f>SUM(H38+K38)</f>
        <v>1326</v>
      </c>
      <c r="F38" s="22">
        <f t="shared" ref="F38:F49" si="14">SUM(G38:H38)</f>
        <v>2670</v>
      </c>
      <c r="G38" s="19">
        <v>1351</v>
      </c>
      <c r="H38" s="37">
        <v>1319</v>
      </c>
      <c r="I38" s="23">
        <f t="shared" ref="I38:I49" si="15">SUM(J38:K38)</f>
        <v>13</v>
      </c>
      <c r="J38" s="27">
        <v>6</v>
      </c>
      <c r="K38" s="28">
        <v>7</v>
      </c>
      <c r="L38" s="31"/>
      <c r="M38" s="31"/>
    </row>
    <row r="39" spans="1:13" ht="15.75" customHeight="1" x14ac:dyDescent="0.2">
      <c r="B39" s="2" t="s">
        <v>60</v>
      </c>
      <c r="C39" s="22">
        <f t="shared" si="3"/>
        <v>80</v>
      </c>
      <c r="D39" s="22">
        <f t="shared" ref="D39:D49" si="16">SUM(G39+J39)</f>
        <v>37</v>
      </c>
      <c r="E39" s="22">
        <f t="shared" ref="E39:E49" si="17">SUM(H39+K39)</f>
        <v>43</v>
      </c>
      <c r="F39" s="22">
        <f t="shared" si="14"/>
        <v>80</v>
      </c>
      <c r="G39" s="34">
        <v>37</v>
      </c>
      <c r="H39" s="25">
        <v>43</v>
      </c>
      <c r="I39" s="23">
        <f t="shared" si="15"/>
        <v>0</v>
      </c>
      <c r="J39" s="27">
        <v>0</v>
      </c>
      <c r="K39" s="28">
        <v>0</v>
      </c>
      <c r="L39" s="31"/>
      <c r="M39" s="31"/>
    </row>
    <row r="40" spans="1:13" ht="15.75" customHeight="1" x14ac:dyDescent="0.2">
      <c r="B40" s="2" t="s">
        <v>61</v>
      </c>
      <c r="C40" s="22">
        <f t="shared" si="3"/>
        <v>1107</v>
      </c>
      <c r="D40" s="22">
        <f t="shared" si="16"/>
        <v>569</v>
      </c>
      <c r="E40" s="22">
        <f t="shared" si="17"/>
        <v>538</v>
      </c>
      <c r="F40" s="22">
        <f t="shared" si="14"/>
        <v>1105</v>
      </c>
      <c r="G40" s="34">
        <v>569</v>
      </c>
      <c r="H40" s="25">
        <v>536</v>
      </c>
      <c r="I40" s="23">
        <f t="shared" si="15"/>
        <v>2</v>
      </c>
      <c r="J40" s="27">
        <v>0</v>
      </c>
      <c r="K40" s="26">
        <v>2</v>
      </c>
      <c r="L40" s="35"/>
      <c r="M40" s="35"/>
    </row>
    <row r="41" spans="1:13" ht="15.75" customHeight="1" x14ac:dyDescent="0.2">
      <c r="B41" s="2" t="s">
        <v>62</v>
      </c>
      <c r="C41" s="22">
        <f t="shared" si="3"/>
        <v>2138</v>
      </c>
      <c r="D41" s="22">
        <f t="shared" si="16"/>
        <v>984</v>
      </c>
      <c r="E41" s="22">
        <f t="shared" si="17"/>
        <v>1154</v>
      </c>
      <c r="F41" s="22">
        <f t="shared" si="14"/>
        <v>2134</v>
      </c>
      <c r="G41" s="34">
        <v>983</v>
      </c>
      <c r="H41" s="25">
        <v>1151</v>
      </c>
      <c r="I41" s="23">
        <f t="shared" si="15"/>
        <v>4</v>
      </c>
      <c r="J41" s="27">
        <v>1</v>
      </c>
      <c r="K41" s="26">
        <v>3</v>
      </c>
      <c r="L41" s="35"/>
      <c r="M41" s="35"/>
    </row>
    <row r="42" spans="1:13" ht="15.75" customHeight="1" x14ac:dyDescent="0.2">
      <c r="B42" s="2" t="s">
        <v>63</v>
      </c>
      <c r="C42" s="22">
        <f t="shared" si="3"/>
        <v>93185</v>
      </c>
      <c r="D42" s="22">
        <f t="shared" si="16"/>
        <v>41177</v>
      </c>
      <c r="E42" s="22">
        <f t="shared" si="17"/>
        <v>52008</v>
      </c>
      <c r="F42" s="22">
        <f t="shared" si="14"/>
        <v>93125</v>
      </c>
      <c r="G42" s="34">
        <v>41141</v>
      </c>
      <c r="H42" s="25">
        <v>51984</v>
      </c>
      <c r="I42" s="23">
        <f t="shared" si="15"/>
        <v>60</v>
      </c>
      <c r="J42" s="27">
        <v>36</v>
      </c>
      <c r="K42" s="28">
        <v>24</v>
      </c>
      <c r="L42" s="31"/>
      <c r="M42" s="31"/>
    </row>
    <row r="43" spans="1:13" ht="15.75" customHeight="1" x14ac:dyDescent="0.2">
      <c r="B43" s="2" t="s">
        <v>64</v>
      </c>
      <c r="C43" s="22">
        <f t="shared" si="3"/>
        <v>5403</v>
      </c>
      <c r="D43" s="22">
        <f t="shared" si="16"/>
        <v>2591</v>
      </c>
      <c r="E43" s="22">
        <f t="shared" si="17"/>
        <v>2812</v>
      </c>
      <c r="F43" s="22">
        <f t="shared" si="14"/>
        <v>5402</v>
      </c>
      <c r="G43" s="34">
        <v>2591</v>
      </c>
      <c r="H43" s="25">
        <v>2811</v>
      </c>
      <c r="I43" s="23">
        <f t="shared" si="15"/>
        <v>1</v>
      </c>
      <c r="J43" s="25">
        <v>0</v>
      </c>
      <c r="K43" s="26">
        <v>1</v>
      </c>
      <c r="L43" s="35"/>
      <c r="M43" s="35"/>
    </row>
    <row r="44" spans="1:13" ht="15.75" customHeight="1" x14ac:dyDescent="0.2">
      <c r="B44" s="2" t="s">
        <v>65</v>
      </c>
      <c r="C44" s="22">
        <f t="shared" si="3"/>
        <v>22</v>
      </c>
      <c r="D44" s="22">
        <f t="shared" si="16"/>
        <v>15</v>
      </c>
      <c r="E44" s="22">
        <f t="shared" si="17"/>
        <v>7</v>
      </c>
      <c r="F44" s="22">
        <f t="shared" si="14"/>
        <v>21</v>
      </c>
      <c r="G44" s="34">
        <v>14</v>
      </c>
      <c r="H44" s="25">
        <v>7</v>
      </c>
      <c r="I44" s="23">
        <f t="shared" si="15"/>
        <v>1</v>
      </c>
      <c r="J44" s="25">
        <v>1</v>
      </c>
      <c r="K44" s="28">
        <v>0</v>
      </c>
      <c r="L44" s="31"/>
      <c r="M44" s="31"/>
    </row>
    <row r="45" spans="1:13" ht="15.75" customHeight="1" x14ac:dyDescent="0.2">
      <c r="B45" s="2" t="s">
        <v>66</v>
      </c>
      <c r="C45" s="22">
        <f t="shared" si="3"/>
        <v>31</v>
      </c>
      <c r="D45" s="22">
        <f t="shared" si="16"/>
        <v>16</v>
      </c>
      <c r="E45" s="22">
        <f t="shared" si="17"/>
        <v>15</v>
      </c>
      <c r="F45" s="22">
        <f t="shared" si="14"/>
        <v>31</v>
      </c>
      <c r="G45" s="34">
        <v>16</v>
      </c>
      <c r="H45" s="25">
        <v>15</v>
      </c>
      <c r="I45" s="23">
        <f t="shared" si="15"/>
        <v>0</v>
      </c>
      <c r="J45" s="27">
        <v>0</v>
      </c>
      <c r="K45" s="28">
        <v>0</v>
      </c>
      <c r="L45" s="31"/>
      <c r="M45" s="31"/>
    </row>
    <row r="46" spans="1:13" ht="15.75" customHeight="1" x14ac:dyDescent="0.2">
      <c r="B46" s="2" t="s">
        <v>67</v>
      </c>
      <c r="C46" s="22">
        <f t="shared" si="3"/>
        <v>1127</v>
      </c>
      <c r="D46" s="22">
        <f t="shared" si="16"/>
        <v>658</v>
      </c>
      <c r="E46" s="22">
        <f t="shared" si="17"/>
        <v>469</v>
      </c>
      <c r="F46" s="22">
        <f t="shared" si="14"/>
        <v>1122</v>
      </c>
      <c r="G46" s="34">
        <v>655</v>
      </c>
      <c r="H46" s="25">
        <v>467</v>
      </c>
      <c r="I46" s="23">
        <f t="shared" si="15"/>
        <v>5</v>
      </c>
      <c r="J46" s="27">
        <v>3</v>
      </c>
      <c r="K46" s="28">
        <v>2</v>
      </c>
      <c r="L46" s="31"/>
      <c r="M46" s="31"/>
    </row>
    <row r="47" spans="1:13" ht="15.75" customHeight="1" x14ac:dyDescent="0.2">
      <c r="B47" s="2" t="s">
        <v>68</v>
      </c>
      <c r="C47" s="22">
        <f t="shared" si="3"/>
        <v>1</v>
      </c>
      <c r="D47" s="22">
        <f>SUM(G47+J47)</f>
        <v>0</v>
      </c>
      <c r="E47" s="22">
        <f t="shared" si="17"/>
        <v>1</v>
      </c>
      <c r="F47" s="22">
        <f t="shared" si="14"/>
        <v>1</v>
      </c>
      <c r="G47" s="34">
        <v>0</v>
      </c>
      <c r="H47" s="25">
        <v>1</v>
      </c>
      <c r="I47" s="23">
        <f t="shared" si="15"/>
        <v>0</v>
      </c>
      <c r="J47" s="27">
        <v>0</v>
      </c>
      <c r="K47" s="28">
        <v>0</v>
      </c>
      <c r="L47" s="31"/>
      <c r="M47" s="31"/>
    </row>
    <row r="48" spans="1:13" ht="15.75" customHeight="1" x14ac:dyDescent="0.2">
      <c r="B48" s="2" t="s">
        <v>69</v>
      </c>
      <c r="C48" s="22">
        <f t="shared" si="3"/>
        <v>227</v>
      </c>
      <c r="D48" s="22">
        <f t="shared" si="16"/>
        <v>122</v>
      </c>
      <c r="E48" s="22">
        <f t="shared" si="17"/>
        <v>105</v>
      </c>
      <c r="F48" s="22">
        <f t="shared" si="14"/>
        <v>227</v>
      </c>
      <c r="G48" s="34">
        <v>122</v>
      </c>
      <c r="H48" s="25">
        <v>105</v>
      </c>
      <c r="I48" s="23">
        <f t="shared" si="15"/>
        <v>0</v>
      </c>
      <c r="J48" s="27">
        <v>0</v>
      </c>
      <c r="K48" s="28">
        <v>0</v>
      </c>
      <c r="L48" s="31"/>
      <c r="M48" s="31"/>
    </row>
    <row r="49" spans="1:13" ht="15.75" customHeight="1" x14ac:dyDescent="0.2">
      <c r="B49" s="2" t="s">
        <v>70</v>
      </c>
      <c r="C49" s="22">
        <f t="shared" si="3"/>
        <v>5765</v>
      </c>
      <c r="D49" s="22">
        <f t="shared" si="16"/>
        <v>2793</v>
      </c>
      <c r="E49" s="22">
        <f t="shared" si="17"/>
        <v>2972</v>
      </c>
      <c r="F49" s="22">
        <f t="shared" si="14"/>
        <v>5756</v>
      </c>
      <c r="G49" s="34">
        <v>2788</v>
      </c>
      <c r="H49" s="25">
        <v>2968</v>
      </c>
      <c r="I49" s="23">
        <f t="shared" si="15"/>
        <v>9</v>
      </c>
      <c r="J49" s="25">
        <v>5</v>
      </c>
      <c r="K49" s="26">
        <v>4</v>
      </c>
      <c r="L49" s="35"/>
      <c r="M49" s="35"/>
    </row>
    <row r="50" spans="1:13" s="10" customFormat="1" ht="26.1" customHeight="1" x14ac:dyDescent="0.2">
      <c r="A50" s="5" t="s">
        <v>12</v>
      </c>
      <c r="B50" s="8"/>
      <c r="C50" s="22">
        <f t="shared" ref="C50:K50" si="18">SUM(C51:C94)</f>
        <v>45850</v>
      </c>
      <c r="D50" s="22">
        <f t="shared" si="18"/>
        <v>25653</v>
      </c>
      <c r="E50" s="22">
        <f t="shared" si="18"/>
        <v>20197</v>
      </c>
      <c r="F50" s="22">
        <f t="shared" si="18"/>
        <v>45674</v>
      </c>
      <c r="G50" s="22">
        <f t="shared" si="18"/>
        <v>25573</v>
      </c>
      <c r="H50" s="22">
        <f t="shared" si="18"/>
        <v>20101</v>
      </c>
      <c r="I50" s="22">
        <f t="shared" si="18"/>
        <v>176</v>
      </c>
      <c r="J50" s="22">
        <f t="shared" si="18"/>
        <v>80</v>
      </c>
      <c r="K50" s="30">
        <f t="shared" si="18"/>
        <v>96</v>
      </c>
      <c r="L50" s="48"/>
      <c r="M50" s="48"/>
    </row>
    <row r="51" spans="1:13" ht="15" customHeight="1" x14ac:dyDescent="0.2">
      <c r="B51" s="2" t="s">
        <v>115</v>
      </c>
      <c r="C51" s="22">
        <f t="shared" si="3"/>
        <v>11</v>
      </c>
      <c r="D51" s="22">
        <f>SUM(G51+J51)</f>
        <v>9</v>
      </c>
      <c r="E51" s="22">
        <f>SUM(H51+K51)</f>
        <v>2</v>
      </c>
      <c r="F51" s="22">
        <f t="shared" ref="F51:F74" si="19">SUM(G51:H51)</f>
        <v>11</v>
      </c>
      <c r="G51" s="25">
        <v>9</v>
      </c>
      <c r="H51" s="25">
        <v>2</v>
      </c>
      <c r="I51" s="23">
        <f>SUM(J51:K51)</f>
        <v>0</v>
      </c>
      <c r="J51" s="27">
        <v>0</v>
      </c>
      <c r="K51" s="28">
        <v>0</v>
      </c>
      <c r="L51" s="31"/>
      <c r="M51" s="31"/>
    </row>
    <row r="52" spans="1:13" ht="15" customHeight="1" x14ac:dyDescent="0.2">
      <c r="B52" s="2" t="s">
        <v>116</v>
      </c>
      <c r="C52" s="22">
        <f t="shared" si="3"/>
        <v>9520</v>
      </c>
      <c r="D52" s="22">
        <f>SUM(G52+J52)</f>
        <v>4395</v>
      </c>
      <c r="E52" s="22">
        <f t="shared" ref="E52:E70" si="20">SUM(H52+K52)</f>
        <v>5125</v>
      </c>
      <c r="F52" s="22">
        <f t="shared" si="19"/>
        <v>9460</v>
      </c>
      <c r="G52" s="25">
        <v>4366</v>
      </c>
      <c r="H52" s="25">
        <v>5094</v>
      </c>
      <c r="I52" s="23">
        <f>SUM(J52:K52)</f>
        <v>60</v>
      </c>
      <c r="J52" s="25">
        <v>29</v>
      </c>
      <c r="K52" s="26">
        <v>31</v>
      </c>
      <c r="L52" s="35"/>
      <c r="M52" s="35"/>
    </row>
    <row r="53" spans="1:13" ht="15" customHeight="1" x14ac:dyDescent="0.2">
      <c r="B53" s="2" t="s">
        <v>117</v>
      </c>
      <c r="C53" s="22">
        <f t="shared" si="3"/>
        <v>7</v>
      </c>
      <c r="D53" s="22">
        <f t="shared" ref="D53:D70" si="21">SUM(G53+J53)</f>
        <v>3</v>
      </c>
      <c r="E53" s="22">
        <f t="shared" si="20"/>
        <v>4</v>
      </c>
      <c r="F53" s="22">
        <f t="shared" si="19"/>
        <v>7</v>
      </c>
      <c r="G53" s="25">
        <v>3</v>
      </c>
      <c r="H53" s="25">
        <v>4</v>
      </c>
      <c r="I53" s="23">
        <f t="shared" ref="I53:I58" si="22">SUM(J53:K53)</f>
        <v>0</v>
      </c>
      <c r="J53" s="27">
        <v>0</v>
      </c>
      <c r="K53" s="28">
        <v>0</v>
      </c>
      <c r="L53" s="31"/>
      <c r="M53" s="31"/>
    </row>
    <row r="54" spans="1:13" ht="15" customHeight="1" x14ac:dyDescent="0.2">
      <c r="B54" s="2" t="s">
        <v>118</v>
      </c>
      <c r="C54" s="22">
        <f t="shared" si="3"/>
        <v>954</v>
      </c>
      <c r="D54" s="22">
        <f t="shared" si="21"/>
        <v>453</v>
      </c>
      <c r="E54" s="22">
        <f t="shared" si="20"/>
        <v>501</v>
      </c>
      <c r="F54" s="22">
        <f t="shared" si="19"/>
        <v>953</v>
      </c>
      <c r="G54" s="25">
        <v>453</v>
      </c>
      <c r="H54" s="25">
        <v>500</v>
      </c>
      <c r="I54" s="23">
        <f>SUM(J54:K54)</f>
        <v>1</v>
      </c>
      <c r="J54" s="27">
        <v>0</v>
      </c>
      <c r="K54" s="28">
        <v>1</v>
      </c>
      <c r="L54" s="31"/>
      <c r="M54" s="31"/>
    </row>
    <row r="55" spans="1:13" ht="15" customHeight="1" x14ac:dyDescent="0.2">
      <c r="B55" s="2" t="s">
        <v>119</v>
      </c>
      <c r="C55" s="22">
        <f t="shared" si="3"/>
        <v>830</v>
      </c>
      <c r="D55" s="22">
        <f t="shared" si="21"/>
        <v>431</v>
      </c>
      <c r="E55" s="22">
        <f t="shared" si="20"/>
        <v>399</v>
      </c>
      <c r="F55" s="22">
        <f t="shared" si="19"/>
        <v>826</v>
      </c>
      <c r="G55" s="25">
        <v>429</v>
      </c>
      <c r="H55" s="25">
        <v>397</v>
      </c>
      <c r="I55" s="23">
        <f>SUM(J55:K55)</f>
        <v>4</v>
      </c>
      <c r="J55" s="27">
        <v>2</v>
      </c>
      <c r="K55" s="28">
        <v>2</v>
      </c>
      <c r="L55" s="31"/>
      <c r="M55" s="31"/>
    </row>
    <row r="56" spans="1:13" ht="15" customHeight="1" x14ac:dyDescent="0.2">
      <c r="B56" s="2" t="s">
        <v>165</v>
      </c>
      <c r="C56" s="22">
        <f t="shared" si="3"/>
        <v>11</v>
      </c>
      <c r="D56" s="22">
        <f t="shared" si="21"/>
        <v>8</v>
      </c>
      <c r="E56" s="22">
        <f t="shared" si="20"/>
        <v>3</v>
      </c>
      <c r="F56" s="22">
        <f t="shared" si="19"/>
        <v>10</v>
      </c>
      <c r="G56" s="25">
        <v>7</v>
      </c>
      <c r="H56" s="25">
        <v>3</v>
      </c>
      <c r="I56" s="23">
        <f t="shared" si="22"/>
        <v>1</v>
      </c>
      <c r="J56" s="27">
        <v>1</v>
      </c>
      <c r="K56" s="28">
        <v>0</v>
      </c>
      <c r="L56" s="31"/>
      <c r="M56" s="31"/>
    </row>
    <row r="57" spans="1:13" ht="15" customHeight="1" x14ac:dyDescent="0.2">
      <c r="B57" s="2" t="s">
        <v>120</v>
      </c>
      <c r="C57" s="22">
        <f t="shared" si="3"/>
        <v>330</v>
      </c>
      <c r="D57" s="22">
        <f t="shared" si="21"/>
        <v>254</v>
      </c>
      <c r="E57" s="22">
        <f t="shared" si="20"/>
        <v>76</v>
      </c>
      <c r="F57" s="22">
        <f t="shared" si="19"/>
        <v>330</v>
      </c>
      <c r="G57" s="25">
        <v>254</v>
      </c>
      <c r="H57" s="25">
        <v>76</v>
      </c>
      <c r="I57" s="23">
        <f>SUM(J57:K57)</f>
        <v>0</v>
      </c>
      <c r="J57" s="27">
        <v>0</v>
      </c>
      <c r="K57" s="28">
        <v>0</v>
      </c>
      <c r="L57" s="31"/>
      <c r="M57" s="31"/>
    </row>
    <row r="58" spans="1:13" ht="15" customHeight="1" x14ac:dyDescent="0.2">
      <c r="B58" s="2" t="s">
        <v>121</v>
      </c>
      <c r="C58" s="22">
        <f t="shared" si="3"/>
        <v>318</v>
      </c>
      <c r="D58" s="22">
        <f t="shared" si="21"/>
        <v>280</v>
      </c>
      <c r="E58" s="22">
        <f t="shared" si="20"/>
        <v>38</v>
      </c>
      <c r="F58" s="22">
        <f t="shared" si="19"/>
        <v>318</v>
      </c>
      <c r="G58" s="25">
        <v>280</v>
      </c>
      <c r="H58" s="25">
        <v>38</v>
      </c>
      <c r="I58" s="23">
        <f t="shared" si="22"/>
        <v>0</v>
      </c>
      <c r="J58" s="27">
        <v>0</v>
      </c>
      <c r="K58" s="28">
        <v>0</v>
      </c>
      <c r="L58" s="31"/>
      <c r="M58" s="31"/>
    </row>
    <row r="59" spans="1:13" ht="15" customHeight="1" x14ac:dyDescent="0.2">
      <c r="B59" s="2" t="s">
        <v>122</v>
      </c>
      <c r="C59" s="22">
        <f t="shared" si="3"/>
        <v>644</v>
      </c>
      <c r="D59" s="22">
        <f t="shared" si="21"/>
        <v>322</v>
      </c>
      <c r="E59" s="22">
        <f t="shared" si="20"/>
        <v>322</v>
      </c>
      <c r="F59" s="22">
        <f t="shared" si="19"/>
        <v>644</v>
      </c>
      <c r="G59" s="25">
        <v>322</v>
      </c>
      <c r="H59" s="25">
        <v>322</v>
      </c>
      <c r="I59" s="23">
        <f>SUM(J59:K59)</f>
        <v>0</v>
      </c>
      <c r="J59" s="25">
        <v>0</v>
      </c>
      <c r="K59" s="28">
        <v>0</v>
      </c>
      <c r="L59" s="31"/>
      <c r="M59" s="31"/>
    </row>
    <row r="60" spans="1:13" ht="15" customHeight="1" x14ac:dyDescent="0.2">
      <c r="B60" s="2" t="s">
        <v>123</v>
      </c>
      <c r="C60" s="22">
        <f t="shared" si="3"/>
        <v>129</v>
      </c>
      <c r="D60" s="22">
        <f t="shared" si="21"/>
        <v>65</v>
      </c>
      <c r="E60" s="22">
        <f t="shared" si="20"/>
        <v>64</v>
      </c>
      <c r="F60" s="22">
        <f t="shared" si="19"/>
        <v>129</v>
      </c>
      <c r="G60" s="25">
        <v>65</v>
      </c>
      <c r="H60" s="25">
        <v>64</v>
      </c>
      <c r="I60" s="23">
        <f>SUM(J60:K60)</f>
        <v>0</v>
      </c>
      <c r="J60" s="27">
        <v>0</v>
      </c>
      <c r="K60" s="28">
        <v>0</v>
      </c>
      <c r="L60" s="31"/>
      <c r="M60" s="31"/>
    </row>
    <row r="61" spans="1:13" ht="15" customHeight="1" x14ac:dyDescent="0.2">
      <c r="B61" s="2" t="s">
        <v>124</v>
      </c>
      <c r="C61" s="22">
        <f t="shared" si="3"/>
        <v>160</v>
      </c>
      <c r="D61" s="22">
        <f t="shared" si="21"/>
        <v>84</v>
      </c>
      <c r="E61" s="22">
        <f t="shared" si="20"/>
        <v>76</v>
      </c>
      <c r="F61" s="22">
        <f t="shared" si="19"/>
        <v>158</v>
      </c>
      <c r="G61" s="25">
        <v>84</v>
      </c>
      <c r="H61" s="25">
        <v>74</v>
      </c>
      <c r="I61" s="23">
        <f>SUM(J61:K61)</f>
        <v>2</v>
      </c>
      <c r="J61" s="27">
        <v>0</v>
      </c>
      <c r="K61" s="28">
        <v>2</v>
      </c>
      <c r="L61" s="31"/>
      <c r="M61" s="31"/>
    </row>
    <row r="62" spans="1:13" ht="15" customHeight="1" x14ac:dyDescent="0.2">
      <c r="B62" s="2" t="s">
        <v>125</v>
      </c>
      <c r="C62" s="22">
        <f t="shared" si="3"/>
        <v>5711</v>
      </c>
      <c r="D62" s="22">
        <f t="shared" si="21"/>
        <v>3040</v>
      </c>
      <c r="E62" s="22">
        <f t="shared" si="20"/>
        <v>2671</v>
      </c>
      <c r="F62" s="22">
        <f t="shared" si="19"/>
        <v>5687</v>
      </c>
      <c r="G62" s="25">
        <v>3029</v>
      </c>
      <c r="H62" s="25">
        <v>2658</v>
      </c>
      <c r="I62" s="23">
        <f>SUM(J62:K62)</f>
        <v>24</v>
      </c>
      <c r="J62" s="25">
        <v>11</v>
      </c>
      <c r="K62" s="26">
        <v>13</v>
      </c>
      <c r="L62" s="35"/>
      <c r="M62" s="35"/>
    </row>
    <row r="63" spans="1:13" ht="15" customHeight="1" x14ac:dyDescent="0.2">
      <c r="B63" s="2" t="s">
        <v>126</v>
      </c>
      <c r="C63" s="22">
        <f t="shared" si="3"/>
        <v>112</v>
      </c>
      <c r="D63" s="22">
        <f t="shared" si="21"/>
        <v>77</v>
      </c>
      <c r="E63" s="22">
        <f t="shared" si="20"/>
        <v>35</v>
      </c>
      <c r="F63" s="22">
        <f t="shared" si="19"/>
        <v>112</v>
      </c>
      <c r="G63" s="25">
        <v>77</v>
      </c>
      <c r="H63" s="25">
        <v>35</v>
      </c>
      <c r="I63" s="23">
        <f t="shared" ref="I63:I71" si="23">SUM(J63:K63)</f>
        <v>0</v>
      </c>
      <c r="J63" s="27">
        <v>0</v>
      </c>
      <c r="K63" s="28">
        <v>0</v>
      </c>
      <c r="L63" s="31"/>
      <c r="M63" s="31"/>
    </row>
    <row r="64" spans="1:13" ht="15" customHeight="1" x14ac:dyDescent="0.2">
      <c r="B64" s="2" t="s">
        <v>127</v>
      </c>
      <c r="C64" s="22">
        <f t="shared" si="3"/>
        <v>196</v>
      </c>
      <c r="D64" s="22">
        <f t="shared" si="21"/>
        <v>80</v>
      </c>
      <c r="E64" s="22">
        <f t="shared" si="20"/>
        <v>116</v>
      </c>
      <c r="F64" s="22">
        <f t="shared" si="19"/>
        <v>196</v>
      </c>
      <c r="G64" s="25">
        <v>80</v>
      </c>
      <c r="H64" s="25">
        <v>116</v>
      </c>
      <c r="I64" s="23">
        <f t="shared" si="23"/>
        <v>0</v>
      </c>
      <c r="J64" s="27">
        <v>0</v>
      </c>
      <c r="K64" s="28">
        <v>0</v>
      </c>
      <c r="L64" s="31"/>
      <c r="M64" s="31"/>
    </row>
    <row r="65" spans="2:13" ht="15" customHeight="1" x14ac:dyDescent="0.2">
      <c r="B65" s="2" t="s">
        <v>128</v>
      </c>
      <c r="C65" s="22">
        <f t="shared" si="3"/>
        <v>3680</v>
      </c>
      <c r="D65" s="22">
        <f t="shared" si="21"/>
        <v>1906</v>
      </c>
      <c r="E65" s="22">
        <f t="shared" si="20"/>
        <v>1774</v>
      </c>
      <c r="F65" s="22">
        <f t="shared" si="19"/>
        <v>3666</v>
      </c>
      <c r="G65" s="25">
        <v>1901</v>
      </c>
      <c r="H65" s="25">
        <v>1765</v>
      </c>
      <c r="I65" s="23">
        <f t="shared" si="23"/>
        <v>14</v>
      </c>
      <c r="J65" s="25">
        <v>5</v>
      </c>
      <c r="K65" s="26">
        <v>9</v>
      </c>
      <c r="L65" s="35"/>
      <c r="M65" s="35"/>
    </row>
    <row r="66" spans="2:13" ht="15" customHeight="1" x14ac:dyDescent="0.2">
      <c r="B66" s="2" t="s">
        <v>129</v>
      </c>
      <c r="C66" s="22">
        <f t="shared" si="3"/>
        <v>679</v>
      </c>
      <c r="D66" s="22">
        <f t="shared" si="21"/>
        <v>589</v>
      </c>
      <c r="E66" s="22">
        <f t="shared" si="20"/>
        <v>90</v>
      </c>
      <c r="F66" s="22">
        <f t="shared" si="19"/>
        <v>678</v>
      </c>
      <c r="G66" s="25">
        <v>588</v>
      </c>
      <c r="H66" s="25">
        <v>90</v>
      </c>
      <c r="I66" s="23">
        <f t="shared" si="23"/>
        <v>1</v>
      </c>
      <c r="J66" s="25">
        <v>1</v>
      </c>
      <c r="K66" s="28">
        <v>0</v>
      </c>
      <c r="L66" s="31"/>
      <c r="M66" s="31"/>
    </row>
    <row r="67" spans="2:13" ht="15" customHeight="1" x14ac:dyDescent="0.2">
      <c r="B67" s="2" t="s">
        <v>130</v>
      </c>
      <c r="C67" s="22">
        <f t="shared" si="3"/>
        <v>3423</v>
      </c>
      <c r="D67" s="22">
        <f t="shared" si="21"/>
        <v>1527</v>
      </c>
      <c r="E67" s="22">
        <f t="shared" si="20"/>
        <v>1896</v>
      </c>
      <c r="F67" s="22">
        <f t="shared" si="19"/>
        <v>3411</v>
      </c>
      <c r="G67" s="25">
        <v>1523</v>
      </c>
      <c r="H67" s="25">
        <v>1888</v>
      </c>
      <c r="I67" s="23">
        <f t="shared" si="23"/>
        <v>12</v>
      </c>
      <c r="J67" s="27">
        <v>4</v>
      </c>
      <c r="K67" s="28">
        <v>8</v>
      </c>
      <c r="L67" s="31"/>
      <c r="M67" s="31"/>
    </row>
    <row r="68" spans="2:13" ht="15" customHeight="1" x14ac:dyDescent="0.2">
      <c r="B68" s="2" t="s">
        <v>131</v>
      </c>
      <c r="C68" s="22">
        <f t="shared" si="3"/>
        <v>194</v>
      </c>
      <c r="D68" s="22">
        <f t="shared" si="21"/>
        <v>99</v>
      </c>
      <c r="E68" s="22">
        <f t="shared" si="20"/>
        <v>95</v>
      </c>
      <c r="F68" s="22">
        <f t="shared" si="19"/>
        <v>194</v>
      </c>
      <c r="G68" s="25">
        <v>99</v>
      </c>
      <c r="H68" s="25">
        <v>95</v>
      </c>
      <c r="I68" s="23">
        <f t="shared" si="23"/>
        <v>0</v>
      </c>
      <c r="J68" s="27">
        <v>0</v>
      </c>
      <c r="K68" s="28">
        <v>0</v>
      </c>
      <c r="L68" s="31"/>
      <c r="M68" s="31"/>
    </row>
    <row r="69" spans="2:13" ht="15" customHeight="1" x14ac:dyDescent="0.2">
      <c r="B69" s="2" t="s">
        <v>166</v>
      </c>
      <c r="C69" s="22">
        <f t="shared" si="3"/>
        <v>660</v>
      </c>
      <c r="D69" s="22">
        <f t="shared" si="21"/>
        <v>338</v>
      </c>
      <c r="E69" s="22">
        <f t="shared" si="20"/>
        <v>322</v>
      </c>
      <c r="F69" s="22">
        <f t="shared" si="19"/>
        <v>657</v>
      </c>
      <c r="G69" s="25">
        <v>338</v>
      </c>
      <c r="H69" s="25">
        <v>319</v>
      </c>
      <c r="I69" s="23">
        <f t="shared" si="23"/>
        <v>3</v>
      </c>
      <c r="J69" s="25">
        <v>0</v>
      </c>
      <c r="K69" s="28">
        <v>3</v>
      </c>
      <c r="L69" s="31"/>
      <c r="M69" s="31"/>
    </row>
    <row r="70" spans="2:13" ht="15" customHeight="1" x14ac:dyDescent="0.2">
      <c r="B70" s="2" t="s">
        <v>132</v>
      </c>
      <c r="C70" s="22">
        <f t="shared" si="3"/>
        <v>19</v>
      </c>
      <c r="D70" s="22">
        <f t="shared" si="21"/>
        <v>11</v>
      </c>
      <c r="E70" s="22">
        <f t="shared" si="20"/>
        <v>8</v>
      </c>
      <c r="F70" s="22">
        <f t="shared" si="19"/>
        <v>19</v>
      </c>
      <c r="G70" s="25">
        <v>11</v>
      </c>
      <c r="H70" s="25">
        <v>8</v>
      </c>
      <c r="I70" s="23">
        <f t="shared" si="23"/>
        <v>0</v>
      </c>
      <c r="J70" s="27">
        <v>0</v>
      </c>
      <c r="K70" s="28">
        <v>0</v>
      </c>
      <c r="L70" s="31"/>
      <c r="M70" s="31"/>
    </row>
    <row r="71" spans="2:13" ht="15" customHeight="1" x14ac:dyDescent="0.2">
      <c r="B71" s="2" t="s">
        <v>133</v>
      </c>
      <c r="C71" s="22">
        <f t="shared" si="3"/>
        <v>2301</v>
      </c>
      <c r="D71" s="22">
        <f t="shared" ref="D71:D80" si="24">SUM(G71+J71)</f>
        <v>1440</v>
      </c>
      <c r="E71" s="22">
        <f t="shared" ref="E71:E80" si="25">SUM(H71+K71)</f>
        <v>861</v>
      </c>
      <c r="F71" s="22">
        <f t="shared" si="19"/>
        <v>2290</v>
      </c>
      <c r="G71" s="27">
        <v>1435</v>
      </c>
      <c r="H71" s="25">
        <v>855</v>
      </c>
      <c r="I71" s="23">
        <f t="shared" si="23"/>
        <v>11</v>
      </c>
      <c r="J71" s="27">
        <v>5</v>
      </c>
      <c r="K71" s="28">
        <v>6</v>
      </c>
      <c r="L71" s="31"/>
      <c r="M71" s="31"/>
    </row>
    <row r="72" spans="2:13" ht="15" customHeight="1" x14ac:dyDescent="0.2">
      <c r="B72" s="2" t="s">
        <v>134</v>
      </c>
      <c r="C72" s="22">
        <f t="shared" si="3"/>
        <v>273</v>
      </c>
      <c r="D72" s="22">
        <f t="shared" si="24"/>
        <v>251</v>
      </c>
      <c r="E72" s="22">
        <f t="shared" si="25"/>
        <v>22</v>
      </c>
      <c r="F72" s="22">
        <f t="shared" si="19"/>
        <v>273</v>
      </c>
      <c r="G72" s="25">
        <v>251</v>
      </c>
      <c r="H72" s="25">
        <v>22</v>
      </c>
      <c r="I72" s="23">
        <f>SUM(J72:K72)</f>
        <v>0</v>
      </c>
      <c r="J72" s="25">
        <v>0</v>
      </c>
      <c r="K72" s="28">
        <v>0</v>
      </c>
      <c r="L72" s="31"/>
      <c r="M72" s="31"/>
    </row>
    <row r="73" spans="2:13" ht="15" customHeight="1" x14ac:dyDescent="0.2">
      <c r="B73" s="2" t="s">
        <v>135</v>
      </c>
      <c r="C73" s="22">
        <f t="shared" ref="C73:C139" si="26">SUM(D73:E73)</f>
        <v>5</v>
      </c>
      <c r="D73" s="22">
        <f t="shared" si="24"/>
        <v>1</v>
      </c>
      <c r="E73" s="22">
        <f t="shared" si="25"/>
        <v>4</v>
      </c>
      <c r="F73" s="22">
        <f t="shared" si="19"/>
        <v>5</v>
      </c>
      <c r="G73" s="25">
        <v>1</v>
      </c>
      <c r="H73" s="27">
        <v>4</v>
      </c>
      <c r="I73" s="23">
        <f>SUM(J73:K73)</f>
        <v>0</v>
      </c>
      <c r="J73" s="27">
        <v>0</v>
      </c>
      <c r="K73" s="28">
        <v>0</v>
      </c>
      <c r="L73" s="31"/>
      <c r="M73" s="31"/>
    </row>
    <row r="74" spans="2:13" ht="15" customHeight="1" x14ac:dyDescent="0.2">
      <c r="B74" s="2" t="s">
        <v>136</v>
      </c>
      <c r="C74" s="22">
        <f t="shared" si="26"/>
        <v>135</v>
      </c>
      <c r="D74" s="22">
        <f t="shared" si="24"/>
        <v>96</v>
      </c>
      <c r="E74" s="22">
        <f t="shared" si="25"/>
        <v>39</v>
      </c>
      <c r="F74" s="22">
        <f t="shared" si="19"/>
        <v>135</v>
      </c>
      <c r="G74" s="25">
        <v>96</v>
      </c>
      <c r="H74" s="25">
        <v>39</v>
      </c>
      <c r="I74" s="23">
        <f t="shared" ref="I74:I88" si="27">SUM(J74:K74)</f>
        <v>0</v>
      </c>
      <c r="J74" s="27">
        <v>0</v>
      </c>
      <c r="K74" s="28">
        <v>0</v>
      </c>
      <c r="L74" s="31"/>
      <c r="M74" s="31"/>
    </row>
    <row r="75" spans="2:13" ht="15" customHeight="1" x14ac:dyDescent="0.2">
      <c r="B75" s="2" t="s">
        <v>137</v>
      </c>
      <c r="C75" s="22">
        <f t="shared" si="26"/>
        <v>40</v>
      </c>
      <c r="D75" s="22">
        <f t="shared" si="24"/>
        <v>16</v>
      </c>
      <c r="E75" s="22">
        <f t="shared" si="25"/>
        <v>24</v>
      </c>
      <c r="F75" s="22">
        <f t="shared" ref="F75:F87" si="28">SUM(G75:H75)</f>
        <v>40</v>
      </c>
      <c r="G75" s="25">
        <v>16</v>
      </c>
      <c r="H75" s="27">
        <v>24</v>
      </c>
      <c r="I75" s="23">
        <f t="shared" si="27"/>
        <v>0</v>
      </c>
      <c r="J75" s="27">
        <v>0</v>
      </c>
      <c r="K75" s="28">
        <v>0</v>
      </c>
      <c r="L75" s="31"/>
      <c r="M75" s="31"/>
    </row>
    <row r="76" spans="2:13" ht="15" customHeight="1" x14ac:dyDescent="0.2">
      <c r="B76" s="2" t="s">
        <v>138</v>
      </c>
      <c r="C76" s="22">
        <f t="shared" si="26"/>
        <v>6</v>
      </c>
      <c r="D76" s="22">
        <f t="shared" si="24"/>
        <v>3</v>
      </c>
      <c r="E76" s="22">
        <f t="shared" si="25"/>
        <v>3</v>
      </c>
      <c r="F76" s="22">
        <f t="shared" si="28"/>
        <v>6</v>
      </c>
      <c r="G76" s="25">
        <v>3</v>
      </c>
      <c r="H76" s="25">
        <v>3</v>
      </c>
      <c r="I76" s="23">
        <f t="shared" si="27"/>
        <v>0</v>
      </c>
      <c r="J76" s="27">
        <v>0</v>
      </c>
      <c r="K76" s="28">
        <v>0</v>
      </c>
      <c r="L76" s="31"/>
      <c r="M76" s="31"/>
    </row>
    <row r="77" spans="2:13" ht="15" customHeight="1" x14ac:dyDescent="0.2">
      <c r="B77" s="2" t="s">
        <v>139</v>
      </c>
      <c r="C77" s="22">
        <f>SUM(D77:E77)</f>
        <v>14</v>
      </c>
      <c r="D77" s="22">
        <f>SUM(G77+J77)</f>
        <v>9</v>
      </c>
      <c r="E77" s="22">
        <f>SUM(H77+K77)</f>
        <v>5</v>
      </c>
      <c r="F77" s="22">
        <f>SUM(G77:H77)</f>
        <v>14</v>
      </c>
      <c r="G77" s="25">
        <v>9</v>
      </c>
      <c r="H77" s="25">
        <v>5</v>
      </c>
      <c r="I77" s="23">
        <f>SUM(J77:K77)</f>
        <v>0</v>
      </c>
      <c r="J77" s="27">
        <v>0</v>
      </c>
      <c r="K77" s="28">
        <v>0</v>
      </c>
      <c r="L77" s="31"/>
      <c r="M77" s="31"/>
    </row>
    <row r="78" spans="2:13" ht="15" customHeight="1" x14ac:dyDescent="0.2">
      <c r="B78" s="2" t="s">
        <v>140</v>
      </c>
      <c r="C78" s="22">
        <f t="shared" si="26"/>
        <v>11</v>
      </c>
      <c r="D78" s="22">
        <f t="shared" si="24"/>
        <v>7</v>
      </c>
      <c r="E78" s="22">
        <f t="shared" si="25"/>
        <v>4</v>
      </c>
      <c r="F78" s="22">
        <f t="shared" si="28"/>
        <v>11</v>
      </c>
      <c r="G78" s="25">
        <v>7</v>
      </c>
      <c r="H78" s="27">
        <v>4</v>
      </c>
      <c r="I78" s="23">
        <f t="shared" si="27"/>
        <v>0</v>
      </c>
      <c r="J78" s="27">
        <v>0</v>
      </c>
      <c r="K78" s="28">
        <v>0</v>
      </c>
      <c r="L78" s="31"/>
      <c r="M78" s="31"/>
    </row>
    <row r="79" spans="2:13" ht="15" customHeight="1" x14ac:dyDescent="0.2">
      <c r="B79" s="2" t="s">
        <v>141</v>
      </c>
      <c r="C79" s="22">
        <f t="shared" si="26"/>
        <v>1</v>
      </c>
      <c r="D79" s="22">
        <f t="shared" si="24"/>
        <v>1</v>
      </c>
      <c r="E79" s="22">
        <f t="shared" si="25"/>
        <v>0</v>
      </c>
      <c r="F79" s="22">
        <f t="shared" si="28"/>
        <v>1</v>
      </c>
      <c r="G79" s="25">
        <v>1</v>
      </c>
      <c r="H79" s="25">
        <v>0</v>
      </c>
      <c r="I79" s="23">
        <f t="shared" si="27"/>
        <v>0</v>
      </c>
      <c r="J79" s="27">
        <v>0</v>
      </c>
      <c r="K79" s="28">
        <v>0</v>
      </c>
      <c r="L79" s="31"/>
      <c r="M79" s="31"/>
    </row>
    <row r="80" spans="2:13" ht="15" customHeight="1" x14ac:dyDescent="0.2">
      <c r="B80" s="2" t="s">
        <v>142</v>
      </c>
      <c r="C80" s="22">
        <f t="shared" si="26"/>
        <v>86</v>
      </c>
      <c r="D80" s="22">
        <f t="shared" si="24"/>
        <v>82</v>
      </c>
      <c r="E80" s="22">
        <f t="shared" si="25"/>
        <v>4</v>
      </c>
      <c r="F80" s="22">
        <f t="shared" si="28"/>
        <v>86</v>
      </c>
      <c r="G80" s="25">
        <v>82</v>
      </c>
      <c r="H80" s="25">
        <v>4</v>
      </c>
      <c r="I80" s="23">
        <f t="shared" si="27"/>
        <v>0</v>
      </c>
      <c r="J80" s="27">
        <v>0</v>
      </c>
      <c r="K80" s="28">
        <v>0</v>
      </c>
      <c r="L80" s="31"/>
      <c r="M80" s="31"/>
    </row>
    <row r="81" spans="1:13" ht="15" customHeight="1" x14ac:dyDescent="0.2">
      <c r="B81" s="2" t="s">
        <v>143</v>
      </c>
      <c r="C81" s="22">
        <f t="shared" si="26"/>
        <v>416</v>
      </c>
      <c r="D81" s="22">
        <f t="shared" ref="D81:E85" si="29">SUM(G81+J81)</f>
        <v>176</v>
      </c>
      <c r="E81" s="22">
        <f t="shared" si="29"/>
        <v>240</v>
      </c>
      <c r="F81" s="22">
        <f t="shared" si="28"/>
        <v>416</v>
      </c>
      <c r="G81" s="25">
        <v>176</v>
      </c>
      <c r="H81" s="25">
        <v>240</v>
      </c>
      <c r="I81" s="23">
        <f t="shared" si="27"/>
        <v>0</v>
      </c>
      <c r="J81" s="27">
        <v>0</v>
      </c>
      <c r="K81" s="28">
        <v>0</v>
      </c>
      <c r="L81" s="31"/>
      <c r="M81" s="31"/>
    </row>
    <row r="82" spans="1:13" ht="15" customHeight="1" x14ac:dyDescent="0.2">
      <c r="B82" s="2" t="s">
        <v>144</v>
      </c>
      <c r="C82" s="22">
        <f t="shared" si="26"/>
        <v>1248</v>
      </c>
      <c r="D82" s="22">
        <f t="shared" si="29"/>
        <v>795</v>
      </c>
      <c r="E82" s="22">
        <f t="shared" si="29"/>
        <v>453</v>
      </c>
      <c r="F82" s="22">
        <f t="shared" si="28"/>
        <v>1243</v>
      </c>
      <c r="G82" s="25">
        <v>791</v>
      </c>
      <c r="H82" s="25">
        <v>452</v>
      </c>
      <c r="I82" s="23">
        <f t="shared" si="27"/>
        <v>5</v>
      </c>
      <c r="J82" s="27">
        <v>4</v>
      </c>
      <c r="K82" s="28">
        <v>1</v>
      </c>
      <c r="L82" s="31"/>
      <c r="M82" s="31"/>
    </row>
    <row r="83" spans="1:13" ht="15" customHeight="1" x14ac:dyDescent="0.2">
      <c r="B83" s="2" t="s">
        <v>145</v>
      </c>
      <c r="C83" s="22">
        <f t="shared" si="26"/>
        <v>637</v>
      </c>
      <c r="D83" s="22">
        <f t="shared" si="29"/>
        <v>385</v>
      </c>
      <c r="E83" s="22">
        <f t="shared" si="29"/>
        <v>252</v>
      </c>
      <c r="F83" s="22">
        <f t="shared" si="28"/>
        <v>634</v>
      </c>
      <c r="G83" s="25">
        <v>384</v>
      </c>
      <c r="H83" s="25">
        <v>250</v>
      </c>
      <c r="I83" s="23">
        <f t="shared" si="27"/>
        <v>3</v>
      </c>
      <c r="J83" s="27">
        <v>1</v>
      </c>
      <c r="K83" s="28">
        <v>2</v>
      </c>
      <c r="L83" s="31"/>
      <c r="M83" s="31"/>
    </row>
    <row r="84" spans="1:13" ht="15" customHeight="1" x14ac:dyDescent="0.2">
      <c r="B84" s="2" t="s">
        <v>146</v>
      </c>
      <c r="C84" s="22">
        <f t="shared" si="26"/>
        <v>4860</v>
      </c>
      <c r="D84" s="22">
        <f t="shared" si="29"/>
        <v>2438</v>
      </c>
      <c r="E84" s="22">
        <f t="shared" si="29"/>
        <v>2422</v>
      </c>
      <c r="F84" s="22">
        <f t="shared" si="28"/>
        <v>4846</v>
      </c>
      <c r="G84" s="25">
        <v>2431</v>
      </c>
      <c r="H84" s="25">
        <v>2415</v>
      </c>
      <c r="I84" s="23">
        <f t="shared" si="27"/>
        <v>14</v>
      </c>
      <c r="J84" s="27">
        <v>7</v>
      </c>
      <c r="K84" s="28">
        <v>7</v>
      </c>
      <c r="L84" s="31"/>
      <c r="M84" s="31"/>
    </row>
    <row r="85" spans="1:13" ht="15" customHeight="1" x14ac:dyDescent="0.2">
      <c r="B85" s="2" t="s">
        <v>147</v>
      </c>
      <c r="C85" s="22">
        <f t="shared" si="26"/>
        <v>457</v>
      </c>
      <c r="D85" s="22">
        <f t="shared" si="29"/>
        <v>247</v>
      </c>
      <c r="E85" s="22">
        <f t="shared" si="29"/>
        <v>210</v>
      </c>
      <c r="F85" s="22">
        <f t="shared" si="28"/>
        <v>456</v>
      </c>
      <c r="G85" s="25">
        <v>247</v>
      </c>
      <c r="H85" s="25">
        <v>209</v>
      </c>
      <c r="I85" s="23">
        <f t="shared" si="27"/>
        <v>1</v>
      </c>
      <c r="J85" s="27">
        <v>0</v>
      </c>
      <c r="K85" s="28">
        <v>1</v>
      </c>
      <c r="L85" s="31"/>
      <c r="M85" s="31"/>
    </row>
    <row r="86" spans="1:13" s="10" customFormat="1" ht="15" customHeight="1" x14ac:dyDescent="0.2">
      <c r="A86" s="5"/>
      <c r="B86" s="2" t="s">
        <v>167</v>
      </c>
      <c r="C86" s="22">
        <f t="shared" si="26"/>
        <v>21</v>
      </c>
      <c r="D86" s="22">
        <f t="shared" ref="D86:D94" si="30">SUM(G86+J86)</f>
        <v>19</v>
      </c>
      <c r="E86" s="22">
        <f t="shared" ref="E86:E94" si="31">SUM(H86+K86)</f>
        <v>2</v>
      </c>
      <c r="F86" s="22">
        <f t="shared" si="28"/>
        <v>21</v>
      </c>
      <c r="G86" s="25">
        <v>19</v>
      </c>
      <c r="H86" s="27">
        <v>2</v>
      </c>
      <c r="I86" s="23">
        <f t="shared" si="27"/>
        <v>0</v>
      </c>
      <c r="J86" s="27">
        <v>0</v>
      </c>
      <c r="K86" s="28">
        <v>0</v>
      </c>
      <c r="L86" s="31"/>
      <c r="M86" s="31"/>
    </row>
    <row r="87" spans="1:13" ht="15" customHeight="1" x14ac:dyDescent="0.2">
      <c r="B87" s="2" t="s">
        <v>148</v>
      </c>
      <c r="C87" s="22">
        <f t="shared" si="26"/>
        <v>773</v>
      </c>
      <c r="D87" s="22">
        <f t="shared" si="30"/>
        <v>578</v>
      </c>
      <c r="E87" s="22">
        <f t="shared" si="31"/>
        <v>195</v>
      </c>
      <c r="F87" s="22">
        <f t="shared" si="28"/>
        <v>772</v>
      </c>
      <c r="G87" s="25">
        <v>577</v>
      </c>
      <c r="H87" s="25">
        <v>195</v>
      </c>
      <c r="I87" s="23">
        <f t="shared" si="27"/>
        <v>1</v>
      </c>
      <c r="J87" s="27">
        <v>1</v>
      </c>
      <c r="K87" s="28">
        <v>0</v>
      </c>
      <c r="L87" s="31"/>
      <c r="M87" s="31"/>
    </row>
    <row r="88" spans="1:13" ht="15" customHeight="1" x14ac:dyDescent="0.2">
      <c r="B88" s="2" t="s">
        <v>149</v>
      </c>
      <c r="C88" s="22">
        <f>SUM(D88:E88)</f>
        <v>1836</v>
      </c>
      <c r="D88" s="22">
        <f>SUM(G88+J88)</f>
        <v>1608</v>
      </c>
      <c r="E88" s="22">
        <f>SUM(H88+K88)</f>
        <v>228</v>
      </c>
      <c r="F88" s="22">
        <f t="shared" ref="F88:F94" si="32">SUM(G88:H88)</f>
        <v>1834</v>
      </c>
      <c r="G88" s="25">
        <v>1608</v>
      </c>
      <c r="H88" s="25">
        <v>226</v>
      </c>
      <c r="I88" s="23">
        <f t="shared" si="27"/>
        <v>2</v>
      </c>
      <c r="J88" s="27">
        <v>0</v>
      </c>
      <c r="K88" s="28">
        <v>2</v>
      </c>
      <c r="L88" s="31"/>
      <c r="M88" s="31"/>
    </row>
    <row r="89" spans="1:13" ht="15" customHeight="1" x14ac:dyDescent="0.2">
      <c r="B89" s="2" t="s">
        <v>150</v>
      </c>
      <c r="C89" s="22">
        <f t="shared" si="26"/>
        <v>9</v>
      </c>
      <c r="D89" s="22">
        <f t="shared" si="30"/>
        <v>4</v>
      </c>
      <c r="E89" s="22">
        <f t="shared" si="31"/>
        <v>5</v>
      </c>
      <c r="F89" s="22">
        <f t="shared" si="32"/>
        <v>9</v>
      </c>
      <c r="G89" s="25">
        <v>4</v>
      </c>
      <c r="H89" s="25">
        <v>5</v>
      </c>
      <c r="I89" s="23">
        <f t="shared" ref="I89:I94" si="33">SUM(J89:K89)</f>
        <v>0</v>
      </c>
      <c r="J89" s="25">
        <v>0</v>
      </c>
      <c r="K89" s="28">
        <v>0</v>
      </c>
      <c r="L89" s="31"/>
      <c r="M89" s="31"/>
    </row>
    <row r="90" spans="1:13" ht="15" customHeight="1" x14ac:dyDescent="0.2">
      <c r="B90" s="2" t="s">
        <v>151</v>
      </c>
      <c r="C90" s="22">
        <f t="shared" si="26"/>
        <v>68</v>
      </c>
      <c r="D90" s="22">
        <f t="shared" si="30"/>
        <v>43</v>
      </c>
      <c r="E90" s="22">
        <f t="shared" si="31"/>
        <v>25</v>
      </c>
      <c r="F90" s="22">
        <f t="shared" si="32"/>
        <v>66</v>
      </c>
      <c r="G90" s="25">
        <v>41</v>
      </c>
      <c r="H90" s="25">
        <v>25</v>
      </c>
      <c r="I90" s="23">
        <f t="shared" si="33"/>
        <v>2</v>
      </c>
      <c r="J90" s="27">
        <v>2</v>
      </c>
      <c r="K90" s="28">
        <v>0</v>
      </c>
      <c r="L90" s="31"/>
      <c r="M90" s="31"/>
    </row>
    <row r="91" spans="1:13" ht="15" customHeight="1" x14ac:dyDescent="0.2">
      <c r="B91" s="2" t="s">
        <v>152</v>
      </c>
      <c r="C91" s="22">
        <f t="shared" si="26"/>
        <v>592</v>
      </c>
      <c r="D91" s="22">
        <f t="shared" si="30"/>
        <v>284</v>
      </c>
      <c r="E91" s="22">
        <f t="shared" si="31"/>
        <v>308</v>
      </c>
      <c r="F91" s="22">
        <f t="shared" si="32"/>
        <v>590</v>
      </c>
      <c r="G91" s="25">
        <v>284</v>
      </c>
      <c r="H91" s="25">
        <v>306</v>
      </c>
      <c r="I91" s="23">
        <f t="shared" si="33"/>
        <v>2</v>
      </c>
      <c r="J91" s="27">
        <v>0</v>
      </c>
      <c r="K91" s="28">
        <v>2</v>
      </c>
      <c r="L91" s="31"/>
      <c r="M91" s="31"/>
    </row>
    <row r="92" spans="1:13" ht="15" customHeight="1" x14ac:dyDescent="0.2">
      <c r="B92" s="2" t="s">
        <v>153</v>
      </c>
      <c r="C92" s="22">
        <f t="shared" si="26"/>
        <v>2139</v>
      </c>
      <c r="D92" s="22">
        <f t="shared" si="30"/>
        <v>1004</v>
      </c>
      <c r="E92" s="22">
        <f t="shared" si="31"/>
        <v>1135</v>
      </c>
      <c r="F92" s="22">
        <f t="shared" si="32"/>
        <v>2126</v>
      </c>
      <c r="G92" s="25">
        <v>997</v>
      </c>
      <c r="H92" s="25">
        <v>1129</v>
      </c>
      <c r="I92" s="23">
        <f t="shared" si="33"/>
        <v>13</v>
      </c>
      <c r="J92" s="25">
        <v>7</v>
      </c>
      <c r="K92" s="28">
        <v>6</v>
      </c>
      <c r="L92" s="31"/>
      <c r="M92" s="31"/>
    </row>
    <row r="93" spans="1:13" ht="15" customHeight="1" x14ac:dyDescent="0.2">
      <c r="B93" s="2" t="s">
        <v>154</v>
      </c>
      <c r="C93" s="22">
        <f t="shared" si="26"/>
        <v>2330</v>
      </c>
      <c r="D93" s="22">
        <f t="shared" si="30"/>
        <v>2191</v>
      </c>
      <c r="E93" s="22">
        <f t="shared" si="31"/>
        <v>139</v>
      </c>
      <c r="F93" s="22">
        <f t="shared" si="32"/>
        <v>2330</v>
      </c>
      <c r="G93" s="25">
        <v>2191</v>
      </c>
      <c r="H93" s="25">
        <v>139</v>
      </c>
      <c r="I93" s="23">
        <f t="shared" si="33"/>
        <v>0</v>
      </c>
      <c r="J93" s="27">
        <v>0</v>
      </c>
      <c r="K93" s="28">
        <v>0</v>
      </c>
      <c r="L93" s="31"/>
      <c r="M93" s="31"/>
    </row>
    <row r="94" spans="1:13" ht="15" customHeight="1" x14ac:dyDescent="0.2">
      <c r="B94" s="2" t="s">
        <v>155</v>
      </c>
      <c r="C94" s="22">
        <f t="shared" si="26"/>
        <v>4</v>
      </c>
      <c r="D94" s="22">
        <f t="shared" si="30"/>
        <v>4</v>
      </c>
      <c r="E94" s="22">
        <f t="shared" si="31"/>
        <v>0</v>
      </c>
      <c r="F94" s="22">
        <f t="shared" si="32"/>
        <v>4</v>
      </c>
      <c r="G94" s="25">
        <v>4</v>
      </c>
      <c r="H94" s="25">
        <v>0</v>
      </c>
      <c r="I94" s="23">
        <f t="shared" si="33"/>
        <v>0</v>
      </c>
      <c r="J94" s="27">
        <v>0</v>
      </c>
      <c r="K94" s="28">
        <v>0</v>
      </c>
      <c r="L94" s="31"/>
      <c r="M94" s="31"/>
    </row>
    <row r="95" spans="1:13" ht="26.1" customHeight="1" x14ac:dyDescent="0.2">
      <c r="A95" s="5" t="s">
        <v>14</v>
      </c>
      <c r="B95" s="8"/>
      <c r="C95" s="22">
        <f t="shared" ref="C95:K95" si="34">SUM(C96:C133)</f>
        <v>21095</v>
      </c>
      <c r="D95" s="22">
        <f t="shared" si="34"/>
        <v>19176</v>
      </c>
      <c r="E95" s="22">
        <f t="shared" si="34"/>
        <v>1919</v>
      </c>
      <c r="F95" s="23">
        <f t="shared" si="34"/>
        <v>21040</v>
      </c>
      <c r="G95" s="23">
        <f>SUM(G96:G133)</f>
        <v>19124</v>
      </c>
      <c r="H95" s="23">
        <f t="shared" si="34"/>
        <v>1916</v>
      </c>
      <c r="I95" s="23">
        <f>SUM(I96:I133)</f>
        <v>55</v>
      </c>
      <c r="J95" s="23">
        <f>SUM(J96:J133)</f>
        <v>52</v>
      </c>
      <c r="K95" s="24">
        <f t="shared" si="34"/>
        <v>3</v>
      </c>
      <c r="L95" s="32"/>
      <c r="M95" s="32"/>
    </row>
    <row r="96" spans="1:13" ht="15.75" customHeight="1" x14ac:dyDescent="0.2">
      <c r="B96" s="2" t="s">
        <v>80</v>
      </c>
      <c r="C96" s="22">
        <f t="shared" si="26"/>
        <v>1</v>
      </c>
      <c r="D96" s="23">
        <f>SUM(G96+J96)</f>
        <v>1</v>
      </c>
      <c r="E96" s="23">
        <f>SUM(H96+K96)</f>
        <v>0</v>
      </c>
      <c r="F96" s="23">
        <f t="shared" ref="F96:F101" si="35">SUM(G96:H96)</f>
        <v>1</v>
      </c>
      <c r="G96" s="27">
        <v>1</v>
      </c>
      <c r="H96" s="27">
        <v>0</v>
      </c>
      <c r="I96" s="23">
        <f t="shared" ref="I96:I115" si="36">SUM(J96:K96)</f>
        <v>0</v>
      </c>
      <c r="J96" s="27">
        <v>0</v>
      </c>
      <c r="K96" s="28">
        <v>0</v>
      </c>
      <c r="L96" s="31"/>
      <c r="M96" s="31"/>
    </row>
    <row r="97" spans="2:13" ht="15.75" customHeight="1" x14ac:dyDescent="0.2">
      <c r="B97" s="2" t="s">
        <v>81</v>
      </c>
      <c r="C97" s="22">
        <f t="shared" si="26"/>
        <v>6</v>
      </c>
      <c r="D97" s="23">
        <f t="shared" ref="D97:D108" si="37">SUM(G97+J97)</f>
        <v>6</v>
      </c>
      <c r="E97" s="23">
        <f t="shared" ref="E97:E108" si="38">SUM(H97+K97)</f>
        <v>0</v>
      </c>
      <c r="F97" s="23">
        <f t="shared" si="35"/>
        <v>6</v>
      </c>
      <c r="G97" s="27">
        <v>6</v>
      </c>
      <c r="H97" s="27">
        <v>0</v>
      </c>
      <c r="I97" s="23">
        <f t="shared" si="36"/>
        <v>0</v>
      </c>
      <c r="J97" s="27">
        <v>0</v>
      </c>
      <c r="K97" s="28">
        <v>0</v>
      </c>
      <c r="L97" s="31"/>
      <c r="M97" s="31"/>
    </row>
    <row r="98" spans="2:13" ht="15.75" customHeight="1" x14ac:dyDescent="0.2">
      <c r="B98" s="2" t="s">
        <v>82</v>
      </c>
      <c r="C98" s="22">
        <f t="shared" si="26"/>
        <v>4</v>
      </c>
      <c r="D98" s="23">
        <f t="shared" si="37"/>
        <v>3</v>
      </c>
      <c r="E98" s="23">
        <f t="shared" si="38"/>
        <v>1</v>
      </c>
      <c r="F98" s="23">
        <f t="shared" si="35"/>
        <v>4</v>
      </c>
      <c r="G98" s="27">
        <v>3</v>
      </c>
      <c r="H98" s="27">
        <v>1</v>
      </c>
      <c r="I98" s="23">
        <f t="shared" si="36"/>
        <v>0</v>
      </c>
      <c r="J98" s="27">
        <v>0</v>
      </c>
      <c r="K98" s="28">
        <v>0</v>
      </c>
      <c r="L98" s="31"/>
      <c r="M98" s="31"/>
    </row>
    <row r="99" spans="2:13" ht="15.75" customHeight="1" x14ac:dyDescent="0.2">
      <c r="B99" s="2" t="s">
        <v>83</v>
      </c>
      <c r="C99" s="22">
        <f t="shared" si="26"/>
        <v>4</v>
      </c>
      <c r="D99" s="23">
        <f t="shared" si="37"/>
        <v>4</v>
      </c>
      <c r="E99" s="23">
        <f t="shared" si="38"/>
        <v>0</v>
      </c>
      <c r="F99" s="23">
        <f t="shared" si="35"/>
        <v>4</v>
      </c>
      <c r="G99" s="27">
        <v>4</v>
      </c>
      <c r="H99" s="27">
        <v>0</v>
      </c>
      <c r="I99" s="23">
        <f t="shared" si="36"/>
        <v>0</v>
      </c>
      <c r="J99" s="27">
        <v>0</v>
      </c>
      <c r="K99" s="28">
        <v>0</v>
      </c>
      <c r="L99" s="31"/>
      <c r="M99" s="31"/>
    </row>
    <row r="100" spans="2:13" ht="15.75" customHeight="1" x14ac:dyDescent="0.2">
      <c r="B100" s="2" t="s">
        <v>182</v>
      </c>
      <c r="C100" s="22">
        <f t="shared" si="26"/>
        <v>1</v>
      </c>
      <c r="D100" s="23">
        <f t="shared" si="37"/>
        <v>1</v>
      </c>
      <c r="E100" s="23">
        <f t="shared" si="38"/>
        <v>0</v>
      </c>
      <c r="F100" s="23">
        <f t="shared" si="35"/>
        <v>1</v>
      </c>
      <c r="G100" s="27">
        <v>1</v>
      </c>
      <c r="H100" s="27">
        <v>0</v>
      </c>
      <c r="I100" s="23">
        <f t="shared" si="36"/>
        <v>0</v>
      </c>
      <c r="J100" s="27">
        <v>0</v>
      </c>
      <c r="K100" s="28">
        <v>0</v>
      </c>
      <c r="L100" s="31"/>
      <c r="M100" s="31"/>
    </row>
    <row r="101" spans="2:13" ht="15.75" customHeight="1" x14ac:dyDescent="0.2">
      <c r="B101" s="2" t="s">
        <v>84</v>
      </c>
      <c r="C101" s="22">
        <f t="shared" si="26"/>
        <v>109</v>
      </c>
      <c r="D101" s="23">
        <f t="shared" si="37"/>
        <v>105</v>
      </c>
      <c r="E101" s="23">
        <f t="shared" si="38"/>
        <v>4</v>
      </c>
      <c r="F101" s="22">
        <f t="shared" si="35"/>
        <v>109</v>
      </c>
      <c r="G101" s="25">
        <v>105</v>
      </c>
      <c r="H101" s="25">
        <v>4</v>
      </c>
      <c r="I101" s="23">
        <f t="shared" si="36"/>
        <v>0</v>
      </c>
      <c r="J101" s="25">
        <v>0</v>
      </c>
      <c r="K101" s="28">
        <v>0</v>
      </c>
      <c r="L101" s="31"/>
      <c r="M101" s="31"/>
    </row>
    <row r="102" spans="2:13" ht="15.75" customHeight="1" x14ac:dyDescent="0.2">
      <c r="B102" s="2" t="s">
        <v>85</v>
      </c>
      <c r="C102" s="22">
        <f t="shared" si="26"/>
        <v>1</v>
      </c>
      <c r="D102" s="23">
        <f t="shared" si="37"/>
        <v>0</v>
      </c>
      <c r="E102" s="23">
        <f t="shared" si="38"/>
        <v>1</v>
      </c>
      <c r="F102" s="23">
        <f t="shared" ref="F102:F108" si="39">SUM(G102:H102)</f>
        <v>1</v>
      </c>
      <c r="G102" s="27">
        <v>0</v>
      </c>
      <c r="H102" s="27">
        <v>1</v>
      </c>
      <c r="I102" s="23">
        <f t="shared" si="36"/>
        <v>0</v>
      </c>
      <c r="J102" s="27">
        <v>0</v>
      </c>
      <c r="K102" s="28">
        <v>0</v>
      </c>
      <c r="L102" s="31"/>
      <c r="M102" s="31"/>
    </row>
    <row r="103" spans="2:13" ht="15.75" customHeight="1" x14ac:dyDescent="0.2">
      <c r="B103" s="2" t="s">
        <v>86</v>
      </c>
      <c r="C103" s="22">
        <f t="shared" si="26"/>
        <v>1126</v>
      </c>
      <c r="D103" s="23">
        <f t="shared" si="37"/>
        <v>949</v>
      </c>
      <c r="E103" s="23">
        <f t="shared" si="38"/>
        <v>177</v>
      </c>
      <c r="F103" s="23">
        <f t="shared" si="39"/>
        <v>1082</v>
      </c>
      <c r="G103" s="27">
        <v>906</v>
      </c>
      <c r="H103" s="27">
        <v>176</v>
      </c>
      <c r="I103" s="23">
        <f t="shared" si="36"/>
        <v>44</v>
      </c>
      <c r="J103" s="27">
        <v>43</v>
      </c>
      <c r="K103" s="28">
        <v>1</v>
      </c>
      <c r="L103" s="31"/>
      <c r="M103" s="31"/>
    </row>
    <row r="104" spans="2:13" ht="15.75" customHeight="1" x14ac:dyDescent="0.2">
      <c r="B104" s="2" t="s">
        <v>87</v>
      </c>
      <c r="C104" s="22">
        <f t="shared" si="26"/>
        <v>80</v>
      </c>
      <c r="D104" s="23">
        <f t="shared" si="37"/>
        <v>49</v>
      </c>
      <c r="E104" s="23">
        <f t="shared" si="38"/>
        <v>31</v>
      </c>
      <c r="F104" s="23">
        <f t="shared" si="39"/>
        <v>80</v>
      </c>
      <c r="G104" s="27">
        <v>49</v>
      </c>
      <c r="H104" s="27">
        <v>31</v>
      </c>
      <c r="I104" s="23">
        <f t="shared" si="36"/>
        <v>0</v>
      </c>
      <c r="J104" s="27">
        <v>0</v>
      </c>
      <c r="K104" s="28">
        <v>0</v>
      </c>
      <c r="L104" s="31"/>
      <c r="M104" s="31"/>
    </row>
    <row r="105" spans="2:13" ht="15.75" customHeight="1" x14ac:dyDescent="0.2">
      <c r="B105" s="2" t="s">
        <v>88</v>
      </c>
      <c r="C105" s="22">
        <f t="shared" si="26"/>
        <v>26</v>
      </c>
      <c r="D105" s="23">
        <f t="shared" si="37"/>
        <v>15</v>
      </c>
      <c r="E105" s="23">
        <f t="shared" si="38"/>
        <v>11</v>
      </c>
      <c r="F105" s="23">
        <f t="shared" si="39"/>
        <v>26</v>
      </c>
      <c r="G105" s="27">
        <v>15</v>
      </c>
      <c r="H105" s="27">
        <v>11</v>
      </c>
      <c r="I105" s="23">
        <f t="shared" si="36"/>
        <v>0</v>
      </c>
      <c r="J105" s="27">
        <v>0</v>
      </c>
      <c r="K105" s="28">
        <v>0</v>
      </c>
      <c r="L105" s="31"/>
      <c r="M105" s="31"/>
    </row>
    <row r="106" spans="2:13" ht="15.75" customHeight="1" x14ac:dyDescent="0.2">
      <c r="B106" s="2" t="s">
        <v>168</v>
      </c>
      <c r="C106" s="22">
        <f t="shared" si="26"/>
        <v>496</v>
      </c>
      <c r="D106" s="23">
        <f t="shared" si="37"/>
        <v>424</v>
      </c>
      <c r="E106" s="23">
        <f t="shared" si="38"/>
        <v>72</v>
      </c>
      <c r="F106" s="23">
        <f t="shared" si="39"/>
        <v>496</v>
      </c>
      <c r="G106" s="27">
        <v>424</v>
      </c>
      <c r="H106" s="27">
        <v>72</v>
      </c>
      <c r="I106" s="23">
        <f t="shared" si="36"/>
        <v>0</v>
      </c>
      <c r="J106" s="27">
        <v>0</v>
      </c>
      <c r="K106" s="28">
        <v>0</v>
      </c>
      <c r="L106" s="31"/>
      <c r="M106" s="31"/>
    </row>
    <row r="107" spans="2:13" ht="15.75" customHeight="1" x14ac:dyDescent="0.2">
      <c r="B107" s="2" t="s">
        <v>89</v>
      </c>
      <c r="C107" s="22">
        <f t="shared" si="26"/>
        <v>1</v>
      </c>
      <c r="D107" s="23">
        <f t="shared" si="37"/>
        <v>1</v>
      </c>
      <c r="E107" s="23">
        <f t="shared" si="38"/>
        <v>0</v>
      </c>
      <c r="F107" s="23">
        <f t="shared" si="39"/>
        <v>1</v>
      </c>
      <c r="G107" s="27">
        <v>1</v>
      </c>
      <c r="H107" s="27">
        <v>0</v>
      </c>
      <c r="I107" s="23">
        <f t="shared" si="36"/>
        <v>0</v>
      </c>
      <c r="J107" s="27">
        <v>0</v>
      </c>
      <c r="K107" s="28">
        <v>0</v>
      </c>
      <c r="L107" s="31"/>
      <c r="M107" s="31"/>
    </row>
    <row r="108" spans="2:13" ht="15.75" customHeight="1" x14ac:dyDescent="0.2">
      <c r="B108" s="2" t="s">
        <v>90</v>
      </c>
      <c r="C108" s="22">
        <f t="shared" si="26"/>
        <v>9541</v>
      </c>
      <c r="D108" s="23">
        <f t="shared" si="37"/>
        <v>9358</v>
      </c>
      <c r="E108" s="23">
        <f t="shared" si="38"/>
        <v>183</v>
      </c>
      <c r="F108" s="23">
        <f t="shared" si="39"/>
        <v>9538</v>
      </c>
      <c r="G108" s="27">
        <v>9355</v>
      </c>
      <c r="H108" s="27">
        <v>183</v>
      </c>
      <c r="I108" s="23">
        <f t="shared" si="36"/>
        <v>3</v>
      </c>
      <c r="J108" s="27">
        <v>3</v>
      </c>
      <c r="K108" s="28">
        <v>0</v>
      </c>
      <c r="L108" s="31"/>
      <c r="M108" s="31"/>
    </row>
    <row r="109" spans="2:13" ht="15.75" customHeight="1" x14ac:dyDescent="0.2">
      <c r="B109" s="2" t="s">
        <v>91</v>
      </c>
      <c r="C109" s="22">
        <f t="shared" si="26"/>
        <v>132</v>
      </c>
      <c r="D109" s="23">
        <f t="shared" ref="D109:D133" si="40">SUM(G109+J109)</f>
        <v>127</v>
      </c>
      <c r="E109" s="23">
        <f t="shared" ref="E109:E116" si="41">SUM(H109+K109)</f>
        <v>5</v>
      </c>
      <c r="F109" s="23">
        <f t="shared" ref="F109:F133" si="42">SUM(G109:H109)</f>
        <v>132</v>
      </c>
      <c r="G109" s="27">
        <v>127</v>
      </c>
      <c r="H109" s="27">
        <v>5</v>
      </c>
      <c r="I109" s="23">
        <f t="shared" si="36"/>
        <v>0</v>
      </c>
      <c r="J109" s="27">
        <v>0</v>
      </c>
      <c r="K109" s="28">
        <v>0</v>
      </c>
      <c r="L109" s="31"/>
      <c r="M109" s="31"/>
    </row>
    <row r="110" spans="2:13" ht="15.75" customHeight="1" x14ac:dyDescent="0.2">
      <c r="B110" s="2" t="s">
        <v>92</v>
      </c>
      <c r="C110" s="22">
        <f t="shared" si="26"/>
        <v>4934</v>
      </c>
      <c r="D110" s="23">
        <f t="shared" si="40"/>
        <v>4697</v>
      </c>
      <c r="E110" s="23">
        <f t="shared" si="41"/>
        <v>237</v>
      </c>
      <c r="F110" s="23">
        <f t="shared" si="42"/>
        <v>4931</v>
      </c>
      <c r="G110" s="27">
        <v>4694</v>
      </c>
      <c r="H110" s="27">
        <v>237</v>
      </c>
      <c r="I110" s="23">
        <f t="shared" si="36"/>
        <v>3</v>
      </c>
      <c r="J110" s="27">
        <v>3</v>
      </c>
      <c r="K110" s="28">
        <v>0</v>
      </c>
      <c r="L110" s="31"/>
      <c r="M110" s="31"/>
    </row>
    <row r="111" spans="2:13" ht="15.75" customHeight="1" x14ac:dyDescent="0.2">
      <c r="B111" s="2" t="s">
        <v>93</v>
      </c>
      <c r="C111" s="22">
        <f t="shared" si="26"/>
        <v>912</v>
      </c>
      <c r="D111" s="23">
        <f t="shared" si="40"/>
        <v>868</v>
      </c>
      <c r="E111" s="23">
        <f t="shared" si="41"/>
        <v>44</v>
      </c>
      <c r="F111" s="23">
        <f t="shared" si="42"/>
        <v>912</v>
      </c>
      <c r="G111" s="27">
        <v>868</v>
      </c>
      <c r="H111" s="27">
        <v>44</v>
      </c>
      <c r="I111" s="23">
        <f t="shared" si="36"/>
        <v>0</v>
      </c>
      <c r="J111" s="27">
        <v>0</v>
      </c>
      <c r="K111" s="28">
        <v>0</v>
      </c>
      <c r="L111" s="31"/>
      <c r="M111" s="31"/>
    </row>
    <row r="112" spans="2:13" ht="15.75" customHeight="1" x14ac:dyDescent="0.2">
      <c r="B112" s="2" t="s">
        <v>94</v>
      </c>
      <c r="C112" s="22">
        <f t="shared" si="26"/>
        <v>2</v>
      </c>
      <c r="D112" s="23">
        <f t="shared" si="40"/>
        <v>1</v>
      </c>
      <c r="E112" s="23">
        <f t="shared" si="41"/>
        <v>1</v>
      </c>
      <c r="F112" s="23">
        <f t="shared" si="42"/>
        <v>2</v>
      </c>
      <c r="G112" s="27">
        <v>1</v>
      </c>
      <c r="H112" s="27">
        <v>1</v>
      </c>
      <c r="I112" s="23">
        <f t="shared" si="36"/>
        <v>0</v>
      </c>
      <c r="J112" s="27">
        <v>0</v>
      </c>
      <c r="K112" s="28">
        <v>0</v>
      </c>
      <c r="L112" s="31"/>
      <c r="M112" s="31"/>
    </row>
    <row r="113" spans="2:13" ht="15.75" customHeight="1" x14ac:dyDescent="0.2">
      <c r="B113" s="2" t="s">
        <v>95</v>
      </c>
      <c r="C113" s="22">
        <f t="shared" si="26"/>
        <v>12</v>
      </c>
      <c r="D113" s="23">
        <f t="shared" si="40"/>
        <v>6</v>
      </c>
      <c r="E113" s="23">
        <f t="shared" si="41"/>
        <v>6</v>
      </c>
      <c r="F113" s="23">
        <f t="shared" si="42"/>
        <v>11</v>
      </c>
      <c r="G113" s="27">
        <v>6</v>
      </c>
      <c r="H113" s="27">
        <v>5</v>
      </c>
      <c r="I113" s="23">
        <f t="shared" si="36"/>
        <v>1</v>
      </c>
      <c r="J113" s="27">
        <v>0</v>
      </c>
      <c r="K113" s="28">
        <v>1</v>
      </c>
      <c r="L113" s="31"/>
      <c r="M113" s="31"/>
    </row>
    <row r="114" spans="2:13" ht="15.75" customHeight="1" x14ac:dyDescent="0.2">
      <c r="B114" s="2" t="s">
        <v>96</v>
      </c>
      <c r="C114" s="22">
        <f t="shared" si="26"/>
        <v>1785</v>
      </c>
      <c r="D114" s="23">
        <f t="shared" si="40"/>
        <v>904</v>
      </c>
      <c r="E114" s="23">
        <f t="shared" si="41"/>
        <v>881</v>
      </c>
      <c r="F114" s="23">
        <f t="shared" si="42"/>
        <v>1781</v>
      </c>
      <c r="G114" s="27">
        <v>901</v>
      </c>
      <c r="H114" s="27">
        <v>880</v>
      </c>
      <c r="I114" s="23">
        <f t="shared" si="36"/>
        <v>4</v>
      </c>
      <c r="J114" s="27">
        <v>3</v>
      </c>
      <c r="K114" s="28">
        <v>1</v>
      </c>
      <c r="L114" s="31"/>
      <c r="M114" s="31"/>
    </row>
    <row r="115" spans="2:13" ht="15.75" customHeight="1" x14ac:dyDescent="0.2">
      <c r="B115" s="2" t="s">
        <v>97</v>
      </c>
      <c r="C115" s="22">
        <f t="shared" si="26"/>
        <v>183</v>
      </c>
      <c r="D115" s="23">
        <f t="shared" si="40"/>
        <v>127</v>
      </c>
      <c r="E115" s="23">
        <f t="shared" si="41"/>
        <v>56</v>
      </c>
      <c r="F115" s="23">
        <f t="shared" si="42"/>
        <v>183</v>
      </c>
      <c r="G115" s="27">
        <v>127</v>
      </c>
      <c r="H115" s="27">
        <v>56</v>
      </c>
      <c r="I115" s="23">
        <f t="shared" si="36"/>
        <v>0</v>
      </c>
      <c r="J115" s="27">
        <v>0</v>
      </c>
      <c r="K115" s="28">
        <v>0</v>
      </c>
      <c r="L115" s="31"/>
      <c r="M115" s="31"/>
    </row>
    <row r="116" spans="2:13" ht="15.75" customHeight="1" x14ac:dyDescent="0.2">
      <c r="B116" s="2" t="s">
        <v>98</v>
      </c>
      <c r="C116" s="22">
        <f t="shared" si="26"/>
        <v>8</v>
      </c>
      <c r="D116" s="23">
        <f t="shared" si="40"/>
        <v>6</v>
      </c>
      <c r="E116" s="23">
        <f t="shared" si="41"/>
        <v>2</v>
      </c>
      <c r="F116" s="23">
        <f t="shared" si="42"/>
        <v>8</v>
      </c>
      <c r="G116" s="27">
        <v>6</v>
      </c>
      <c r="H116" s="27">
        <v>2</v>
      </c>
      <c r="I116" s="23">
        <f t="shared" ref="I116:I171" si="43">SUM(J116:K116)</f>
        <v>0</v>
      </c>
      <c r="J116" s="27">
        <v>0</v>
      </c>
      <c r="K116" s="28">
        <v>0</v>
      </c>
      <c r="L116" s="31"/>
      <c r="M116" s="31"/>
    </row>
    <row r="117" spans="2:13" ht="15.75" customHeight="1" x14ac:dyDescent="0.2">
      <c r="B117" s="2" t="s">
        <v>99</v>
      </c>
      <c r="C117" s="22">
        <f t="shared" si="26"/>
        <v>1</v>
      </c>
      <c r="D117" s="23">
        <f t="shared" si="40"/>
        <v>0</v>
      </c>
      <c r="E117" s="23">
        <f t="shared" ref="E117:E133" si="44">SUM(H117+K117)</f>
        <v>1</v>
      </c>
      <c r="F117" s="23">
        <f t="shared" si="42"/>
        <v>1</v>
      </c>
      <c r="G117" s="27">
        <v>0</v>
      </c>
      <c r="H117" s="27">
        <v>1</v>
      </c>
      <c r="I117" s="23">
        <f t="shared" si="43"/>
        <v>0</v>
      </c>
      <c r="J117" s="27">
        <v>0</v>
      </c>
      <c r="K117" s="28">
        <v>0</v>
      </c>
      <c r="L117" s="31"/>
      <c r="M117" s="31"/>
    </row>
    <row r="118" spans="2:13" ht="15.75" customHeight="1" x14ac:dyDescent="0.2">
      <c r="B118" s="2" t="s">
        <v>100</v>
      </c>
      <c r="C118" s="22">
        <f t="shared" si="26"/>
        <v>6</v>
      </c>
      <c r="D118" s="23">
        <f t="shared" si="40"/>
        <v>2</v>
      </c>
      <c r="E118" s="23">
        <f t="shared" si="44"/>
        <v>4</v>
      </c>
      <c r="F118" s="23">
        <f t="shared" si="42"/>
        <v>6</v>
      </c>
      <c r="G118" s="27">
        <v>2</v>
      </c>
      <c r="H118" s="27">
        <v>4</v>
      </c>
      <c r="I118" s="23">
        <f t="shared" si="43"/>
        <v>0</v>
      </c>
      <c r="J118" s="27">
        <v>0</v>
      </c>
      <c r="K118" s="28">
        <v>0</v>
      </c>
      <c r="L118" s="31"/>
      <c r="M118" s="31"/>
    </row>
    <row r="119" spans="2:13" ht="15.75" customHeight="1" x14ac:dyDescent="0.2">
      <c r="B119" s="2" t="s">
        <v>101</v>
      </c>
      <c r="C119" s="22">
        <f t="shared" si="26"/>
        <v>5</v>
      </c>
      <c r="D119" s="23">
        <f t="shared" si="40"/>
        <v>5</v>
      </c>
      <c r="E119" s="23">
        <f t="shared" si="44"/>
        <v>0</v>
      </c>
      <c r="F119" s="23">
        <f t="shared" si="42"/>
        <v>5</v>
      </c>
      <c r="G119" s="27">
        <v>5</v>
      </c>
      <c r="H119" s="27">
        <v>0</v>
      </c>
      <c r="I119" s="23">
        <f t="shared" si="43"/>
        <v>0</v>
      </c>
      <c r="J119" s="27">
        <v>0</v>
      </c>
      <c r="K119" s="28">
        <v>0</v>
      </c>
      <c r="L119" s="31"/>
      <c r="M119" s="31"/>
    </row>
    <row r="120" spans="2:13" ht="15.75" customHeight="1" x14ac:dyDescent="0.2">
      <c r="B120" s="2" t="s">
        <v>102</v>
      </c>
      <c r="C120" s="22">
        <f t="shared" si="26"/>
        <v>70</v>
      </c>
      <c r="D120" s="23">
        <f t="shared" si="40"/>
        <v>60</v>
      </c>
      <c r="E120" s="23">
        <f t="shared" si="44"/>
        <v>10</v>
      </c>
      <c r="F120" s="23">
        <f t="shared" si="42"/>
        <v>70</v>
      </c>
      <c r="G120" s="27">
        <v>60</v>
      </c>
      <c r="H120" s="27">
        <v>10</v>
      </c>
      <c r="I120" s="23">
        <f t="shared" si="43"/>
        <v>0</v>
      </c>
      <c r="J120" s="27">
        <v>0</v>
      </c>
      <c r="K120" s="28">
        <v>0</v>
      </c>
      <c r="L120" s="31"/>
      <c r="M120" s="31"/>
    </row>
    <row r="121" spans="2:13" ht="15.75" customHeight="1" x14ac:dyDescent="0.2">
      <c r="B121" s="2" t="s">
        <v>103</v>
      </c>
      <c r="C121" s="22">
        <f t="shared" si="26"/>
        <v>1</v>
      </c>
      <c r="D121" s="23">
        <f t="shared" si="40"/>
        <v>1</v>
      </c>
      <c r="E121" s="23">
        <f t="shared" si="44"/>
        <v>0</v>
      </c>
      <c r="F121" s="23">
        <f t="shared" si="42"/>
        <v>1</v>
      </c>
      <c r="G121" s="27">
        <v>1</v>
      </c>
      <c r="H121" s="27">
        <v>0</v>
      </c>
      <c r="I121" s="23">
        <f t="shared" si="43"/>
        <v>0</v>
      </c>
      <c r="J121" s="27">
        <v>0</v>
      </c>
      <c r="K121" s="28">
        <v>0</v>
      </c>
      <c r="L121" s="31"/>
      <c r="M121" s="31"/>
    </row>
    <row r="122" spans="2:13" ht="15.75" customHeight="1" x14ac:dyDescent="0.2">
      <c r="B122" s="2" t="s">
        <v>104</v>
      </c>
      <c r="C122" s="22">
        <f t="shared" si="26"/>
        <v>19</v>
      </c>
      <c r="D122" s="23">
        <f t="shared" si="40"/>
        <v>6</v>
      </c>
      <c r="E122" s="23">
        <f t="shared" si="44"/>
        <v>13</v>
      </c>
      <c r="F122" s="23">
        <f t="shared" si="42"/>
        <v>19</v>
      </c>
      <c r="G122" s="27">
        <v>6</v>
      </c>
      <c r="H122" s="27">
        <v>13</v>
      </c>
      <c r="I122" s="23">
        <f t="shared" si="43"/>
        <v>0</v>
      </c>
      <c r="J122" s="27">
        <v>0</v>
      </c>
      <c r="K122" s="28">
        <v>0</v>
      </c>
      <c r="L122" s="31"/>
      <c r="M122" s="31"/>
    </row>
    <row r="123" spans="2:13" ht="15.75" customHeight="1" x14ac:dyDescent="0.2">
      <c r="B123" s="2" t="s">
        <v>105</v>
      </c>
      <c r="C123" s="22">
        <f>SUM(D123:E123)</f>
        <v>8</v>
      </c>
      <c r="D123" s="23">
        <f t="shared" si="40"/>
        <v>8</v>
      </c>
      <c r="E123" s="23">
        <f>SUM(H123+K123)</f>
        <v>0</v>
      </c>
      <c r="F123" s="23">
        <f t="shared" si="42"/>
        <v>8</v>
      </c>
      <c r="G123" s="27">
        <v>8</v>
      </c>
      <c r="H123" s="27">
        <v>0</v>
      </c>
      <c r="I123" s="23">
        <f>SUM(J123:K123)</f>
        <v>0</v>
      </c>
      <c r="J123" s="27">
        <v>0</v>
      </c>
      <c r="K123" s="28">
        <v>0</v>
      </c>
      <c r="L123" s="31"/>
      <c r="M123" s="31"/>
    </row>
    <row r="124" spans="2:13" ht="15.75" customHeight="1" x14ac:dyDescent="0.2">
      <c r="B124" s="2" t="s">
        <v>106</v>
      </c>
      <c r="C124" s="22">
        <f>SUM(D124:E124)</f>
        <v>65</v>
      </c>
      <c r="D124" s="23">
        <f>SUM(G124+J124)</f>
        <v>63</v>
      </c>
      <c r="E124" s="23">
        <f>SUM(H124+K124)</f>
        <v>2</v>
      </c>
      <c r="F124" s="23">
        <f>SUM(G124:H124)</f>
        <v>65</v>
      </c>
      <c r="G124" s="27">
        <v>63</v>
      </c>
      <c r="H124" s="27">
        <v>2</v>
      </c>
      <c r="I124" s="23">
        <f>SUM(J124:K124)</f>
        <v>0</v>
      </c>
      <c r="J124" s="27">
        <v>0</v>
      </c>
      <c r="K124" s="28">
        <v>0</v>
      </c>
      <c r="L124" s="31"/>
      <c r="M124" s="31"/>
    </row>
    <row r="125" spans="2:13" ht="15.75" customHeight="1" x14ac:dyDescent="0.2">
      <c r="B125" s="2" t="s">
        <v>107</v>
      </c>
      <c r="C125" s="22">
        <f>SUM(D125:E125)</f>
        <v>3</v>
      </c>
      <c r="D125" s="23">
        <f>SUM(G125+J125)</f>
        <v>2</v>
      </c>
      <c r="E125" s="23">
        <f>SUM(H125+K125)</f>
        <v>1</v>
      </c>
      <c r="F125" s="23">
        <f>SUM(G125:H125)</f>
        <v>3</v>
      </c>
      <c r="G125" s="27">
        <v>2</v>
      </c>
      <c r="H125" s="27">
        <v>1</v>
      </c>
      <c r="I125" s="23">
        <f>SUM(J125:K125)</f>
        <v>0</v>
      </c>
      <c r="J125" s="27">
        <v>0</v>
      </c>
      <c r="K125" s="28">
        <v>0</v>
      </c>
      <c r="L125" s="31"/>
      <c r="M125" s="31"/>
    </row>
    <row r="126" spans="2:13" ht="15.75" customHeight="1" x14ac:dyDescent="0.2">
      <c r="B126" s="2" t="s">
        <v>108</v>
      </c>
      <c r="C126" s="22">
        <f t="shared" si="26"/>
        <v>1</v>
      </c>
      <c r="D126" s="23">
        <f t="shared" si="40"/>
        <v>1</v>
      </c>
      <c r="E126" s="23">
        <f t="shared" si="44"/>
        <v>0</v>
      </c>
      <c r="F126" s="23">
        <f t="shared" si="42"/>
        <v>1</v>
      </c>
      <c r="G126" s="27">
        <v>1</v>
      </c>
      <c r="H126" s="27">
        <v>0</v>
      </c>
      <c r="I126" s="23">
        <f>SUM(J126:K126)</f>
        <v>0</v>
      </c>
      <c r="J126" s="27">
        <v>0</v>
      </c>
      <c r="K126" s="28">
        <v>0</v>
      </c>
      <c r="L126" s="31"/>
      <c r="M126" s="31"/>
    </row>
    <row r="127" spans="2:13" ht="15.75" customHeight="1" x14ac:dyDescent="0.2">
      <c r="B127" s="2" t="s">
        <v>109</v>
      </c>
      <c r="C127" s="22">
        <f t="shared" si="26"/>
        <v>33</v>
      </c>
      <c r="D127" s="23">
        <f t="shared" si="40"/>
        <v>26</v>
      </c>
      <c r="E127" s="23">
        <f t="shared" si="44"/>
        <v>7</v>
      </c>
      <c r="F127" s="23">
        <f t="shared" si="42"/>
        <v>33</v>
      </c>
      <c r="G127" s="27">
        <v>26</v>
      </c>
      <c r="H127" s="27">
        <v>7</v>
      </c>
      <c r="I127" s="23">
        <f t="shared" si="43"/>
        <v>0</v>
      </c>
      <c r="J127" s="27">
        <v>0</v>
      </c>
      <c r="K127" s="28">
        <v>0</v>
      </c>
      <c r="L127" s="31"/>
      <c r="M127" s="31"/>
    </row>
    <row r="128" spans="2:13" ht="15.75" customHeight="1" x14ac:dyDescent="0.2">
      <c r="B128" s="2" t="s">
        <v>110</v>
      </c>
      <c r="C128" s="22">
        <f t="shared" si="26"/>
        <v>9</v>
      </c>
      <c r="D128" s="23">
        <f t="shared" si="40"/>
        <v>9</v>
      </c>
      <c r="E128" s="23">
        <f t="shared" si="44"/>
        <v>0</v>
      </c>
      <c r="F128" s="23">
        <f t="shared" si="42"/>
        <v>9</v>
      </c>
      <c r="G128" s="27">
        <v>9</v>
      </c>
      <c r="H128" s="27">
        <v>0</v>
      </c>
      <c r="I128" s="23">
        <f t="shared" si="43"/>
        <v>0</v>
      </c>
      <c r="J128" s="27">
        <v>0</v>
      </c>
      <c r="K128" s="28">
        <v>0</v>
      </c>
      <c r="L128" s="31"/>
      <c r="M128" s="31"/>
    </row>
    <row r="129" spans="1:13" ht="15.75" customHeight="1" x14ac:dyDescent="0.2">
      <c r="B129" s="2" t="s">
        <v>111</v>
      </c>
      <c r="C129" s="22">
        <f t="shared" si="26"/>
        <v>194</v>
      </c>
      <c r="D129" s="23">
        <f t="shared" si="40"/>
        <v>190</v>
      </c>
      <c r="E129" s="23">
        <f t="shared" si="44"/>
        <v>4</v>
      </c>
      <c r="F129" s="23">
        <f t="shared" si="42"/>
        <v>194</v>
      </c>
      <c r="G129" s="27">
        <v>190</v>
      </c>
      <c r="H129" s="27">
        <v>4</v>
      </c>
      <c r="I129" s="23">
        <f t="shared" si="43"/>
        <v>0</v>
      </c>
      <c r="J129" s="27">
        <v>0</v>
      </c>
      <c r="K129" s="28">
        <v>0</v>
      </c>
      <c r="L129" s="31"/>
      <c r="M129" s="31"/>
    </row>
    <row r="130" spans="1:13" ht="15.75" customHeight="1" x14ac:dyDescent="0.2">
      <c r="B130" s="2" t="s">
        <v>112</v>
      </c>
      <c r="C130" s="22">
        <f t="shared" si="26"/>
        <v>77</v>
      </c>
      <c r="D130" s="23">
        <f t="shared" si="40"/>
        <v>56</v>
      </c>
      <c r="E130" s="23">
        <f t="shared" si="44"/>
        <v>21</v>
      </c>
      <c r="F130" s="23">
        <f t="shared" si="42"/>
        <v>77</v>
      </c>
      <c r="G130" s="27">
        <v>56</v>
      </c>
      <c r="H130" s="27">
        <v>21</v>
      </c>
      <c r="I130" s="23">
        <f t="shared" si="43"/>
        <v>0</v>
      </c>
      <c r="J130" s="27">
        <v>0</v>
      </c>
      <c r="K130" s="28">
        <v>0</v>
      </c>
      <c r="L130" s="31"/>
      <c r="M130" s="31"/>
    </row>
    <row r="131" spans="1:13" ht="15.75" customHeight="1" x14ac:dyDescent="0.2">
      <c r="B131" s="2" t="s">
        <v>113</v>
      </c>
      <c r="C131" s="22">
        <f t="shared" si="26"/>
        <v>474</v>
      </c>
      <c r="D131" s="23">
        <f t="shared" si="40"/>
        <v>421</v>
      </c>
      <c r="E131" s="23">
        <f t="shared" si="44"/>
        <v>53</v>
      </c>
      <c r="F131" s="23">
        <f t="shared" si="42"/>
        <v>474</v>
      </c>
      <c r="G131" s="27">
        <v>421</v>
      </c>
      <c r="H131" s="27">
        <v>53</v>
      </c>
      <c r="I131" s="23">
        <f t="shared" si="43"/>
        <v>0</v>
      </c>
      <c r="J131" s="27">
        <v>0</v>
      </c>
      <c r="K131" s="28">
        <v>0</v>
      </c>
      <c r="L131" s="31"/>
      <c r="M131" s="31"/>
    </row>
    <row r="132" spans="1:13" ht="15.75" customHeight="1" x14ac:dyDescent="0.2">
      <c r="B132" s="2" t="s">
        <v>169</v>
      </c>
      <c r="C132" s="22">
        <f t="shared" si="26"/>
        <v>559</v>
      </c>
      <c r="D132" s="23">
        <f t="shared" si="40"/>
        <v>475</v>
      </c>
      <c r="E132" s="23">
        <f t="shared" si="44"/>
        <v>84</v>
      </c>
      <c r="F132" s="23">
        <f t="shared" si="42"/>
        <v>559</v>
      </c>
      <c r="G132" s="27">
        <v>475</v>
      </c>
      <c r="H132" s="27">
        <v>84</v>
      </c>
      <c r="I132" s="23">
        <f t="shared" si="43"/>
        <v>0</v>
      </c>
      <c r="J132" s="27">
        <v>0</v>
      </c>
      <c r="K132" s="28">
        <v>0</v>
      </c>
      <c r="L132" s="31"/>
      <c r="M132" s="31"/>
    </row>
    <row r="133" spans="1:13" ht="15.75" customHeight="1" x14ac:dyDescent="0.2">
      <c r="B133" s="2" t="s">
        <v>114</v>
      </c>
      <c r="C133" s="22">
        <f t="shared" si="26"/>
        <v>206</v>
      </c>
      <c r="D133" s="23">
        <f t="shared" si="40"/>
        <v>199</v>
      </c>
      <c r="E133" s="23">
        <f t="shared" si="44"/>
        <v>7</v>
      </c>
      <c r="F133" s="23">
        <f t="shared" si="42"/>
        <v>206</v>
      </c>
      <c r="G133" s="27">
        <v>199</v>
      </c>
      <c r="H133" s="27">
        <v>7</v>
      </c>
      <c r="I133" s="23">
        <f t="shared" si="43"/>
        <v>0</v>
      </c>
      <c r="J133" s="27">
        <v>0</v>
      </c>
      <c r="K133" s="28">
        <v>0</v>
      </c>
      <c r="L133" s="31"/>
      <c r="M133" s="31"/>
    </row>
    <row r="134" spans="1:13" ht="26.1" customHeight="1" x14ac:dyDescent="0.2">
      <c r="A134" s="5" t="s">
        <v>13</v>
      </c>
      <c r="B134" s="8"/>
      <c r="C134" s="22">
        <f>SUM(C135:C171)</f>
        <v>1226</v>
      </c>
      <c r="D134" s="23">
        <f t="shared" ref="D134:D142" si="45">SUM(G134+J134)</f>
        <v>985</v>
      </c>
      <c r="E134" s="23">
        <f t="shared" ref="E134:E142" si="46">SUM(H134+K134)</f>
        <v>241</v>
      </c>
      <c r="F134" s="23">
        <f t="shared" ref="F134:K134" si="47">SUM(F135:F171)</f>
        <v>1224</v>
      </c>
      <c r="G134" s="23">
        <f t="shared" si="47"/>
        <v>984</v>
      </c>
      <c r="H134" s="23">
        <f t="shared" si="47"/>
        <v>240</v>
      </c>
      <c r="I134" s="23">
        <f t="shared" si="47"/>
        <v>2</v>
      </c>
      <c r="J134" s="23">
        <f t="shared" si="47"/>
        <v>1</v>
      </c>
      <c r="K134" s="24">
        <f t="shared" si="47"/>
        <v>1</v>
      </c>
      <c r="L134" s="32"/>
      <c r="M134" s="32"/>
    </row>
    <row r="135" spans="1:13" ht="15.75" customHeight="1" x14ac:dyDescent="0.2">
      <c r="B135" s="2" t="s">
        <v>23</v>
      </c>
      <c r="C135" s="22">
        <f t="shared" si="26"/>
        <v>13</v>
      </c>
      <c r="D135" s="23">
        <f t="shared" si="45"/>
        <v>5</v>
      </c>
      <c r="E135" s="23">
        <f t="shared" si="46"/>
        <v>8</v>
      </c>
      <c r="F135" s="23">
        <f t="shared" ref="F135:F147" si="48">SUM(G135:H135)</f>
        <v>13</v>
      </c>
      <c r="G135" s="27">
        <v>5</v>
      </c>
      <c r="H135" s="27">
        <v>8</v>
      </c>
      <c r="I135" s="24">
        <f t="shared" si="43"/>
        <v>0</v>
      </c>
      <c r="J135" s="28">
        <v>0</v>
      </c>
      <c r="K135" s="28">
        <v>0</v>
      </c>
      <c r="L135" s="31"/>
      <c r="M135" s="31"/>
    </row>
    <row r="136" spans="1:13" ht="15.75" customHeight="1" x14ac:dyDescent="0.2">
      <c r="B136" s="2" t="s">
        <v>24</v>
      </c>
      <c r="C136" s="22">
        <f t="shared" si="26"/>
        <v>10</v>
      </c>
      <c r="D136" s="23">
        <f t="shared" si="45"/>
        <v>8</v>
      </c>
      <c r="E136" s="23">
        <f t="shared" si="46"/>
        <v>2</v>
      </c>
      <c r="F136" s="23">
        <f t="shared" si="48"/>
        <v>10</v>
      </c>
      <c r="G136" s="27">
        <v>8</v>
      </c>
      <c r="H136" s="27">
        <v>2</v>
      </c>
      <c r="I136" s="24">
        <f t="shared" si="43"/>
        <v>0</v>
      </c>
      <c r="J136" s="28">
        <v>0</v>
      </c>
      <c r="K136" s="28">
        <v>0</v>
      </c>
      <c r="L136" s="31"/>
      <c r="M136" s="31"/>
    </row>
    <row r="137" spans="1:13" ht="26.1" customHeight="1" x14ac:dyDescent="0.2">
      <c r="A137" s="5" t="s">
        <v>20</v>
      </c>
      <c r="B137" s="2"/>
      <c r="C137" s="22"/>
      <c r="D137" s="23"/>
      <c r="E137" s="23"/>
      <c r="F137" s="23"/>
      <c r="G137" s="27"/>
      <c r="H137" s="27"/>
      <c r="I137" s="24"/>
      <c r="J137" s="28"/>
      <c r="K137" s="28"/>
      <c r="L137" s="31"/>
      <c r="M137" s="31"/>
    </row>
    <row r="138" spans="1:13" ht="15.75" customHeight="1" x14ac:dyDescent="0.2">
      <c r="B138" s="2" t="s">
        <v>181</v>
      </c>
      <c r="C138" s="22">
        <f>SUM(D138:E138)</f>
        <v>3</v>
      </c>
      <c r="D138" s="23">
        <f>SUM(G138+J138)</f>
        <v>2</v>
      </c>
      <c r="E138" s="23">
        <f>SUM(H138+K138)</f>
        <v>1</v>
      </c>
      <c r="F138" s="23">
        <f>SUM(G138:H138)</f>
        <v>3</v>
      </c>
      <c r="G138" s="27">
        <v>2</v>
      </c>
      <c r="H138" s="27">
        <v>1</v>
      </c>
      <c r="I138" s="24">
        <f>SUM(J138:K138)</f>
        <v>0</v>
      </c>
      <c r="J138" s="28">
        <v>0</v>
      </c>
      <c r="K138" s="28">
        <v>0</v>
      </c>
      <c r="L138" s="31"/>
      <c r="M138" s="31"/>
    </row>
    <row r="139" spans="1:13" ht="15.75" customHeight="1" x14ac:dyDescent="0.2">
      <c r="B139" s="2" t="s">
        <v>25</v>
      </c>
      <c r="C139" s="22">
        <f t="shared" si="26"/>
        <v>5</v>
      </c>
      <c r="D139" s="23">
        <f t="shared" si="45"/>
        <v>3</v>
      </c>
      <c r="E139" s="23">
        <f t="shared" si="46"/>
        <v>2</v>
      </c>
      <c r="F139" s="23">
        <f t="shared" si="48"/>
        <v>5</v>
      </c>
      <c r="G139" s="27">
        <v>3</v>
      </c>
      <c r="H139" s="27">
        <v>2</v>
      </c>
      <c r="I139" s="24">
        <f t="shared" si="43"/>
        <v>0</v>
      </c>
      <c r="J139" s="28">
        <v>0</v>
      </c>
      <c r="K139" s="28">
        <v>0</v>
      </c>
      <c r="L139" s="31"/>
      <c r="M139" s="31"/>
    </row>
    <row r="140" spans="1:13" ht="15.75" customHeight="1" x14ac:dyDescent="0.2">
      <c r="B140" s="2" t="s">
        <v>26</v>
      </c>
      <c r="C140" s="22">
        <f t="shared" ref="C140:C178" si="49">SUM(D140:E140)</f>
        <v>1</v>
      </c>
      <c r="D140" s="23">
        <f t="shared" si="45"/>
        <v>0</v>
      </c>
      <c r="E140" s="23">
        <f t="shared" si="46"/>
        <v>1</v>
      </c>
      <c r="F140" s="23">
        <f t="shared" si="48"/>
        <v>1</v>
      </c>
      <c r="G140" s="27">
        <v>0</v>
      </c>
      <c r="H140" s="27">
        <v>1</v>
      </c>
      <c r="I140" s="24">
        <f t="shared" si="43"/>
        <v>0</v>
      </c>
      <c r="J140" s="28">
        <v>0</v>
      </c>
      <c r="K140" s="28">
        <v>0</v>
      </c>
      <c r="L140" s="31"/>
      <c r="M140" s="31"/>
    </row>
    <row r="141" spans="1:13" ht="15.75" customHeight="1" x14ac:dyDescent="0.2">
      <c r="B141" s="2" t="s">
        <v>27</v>
      </c>
      <c r="C141" s="22">
        <f t="shared" si="49"/>
        <v>47</v>
      </c>
      <c r="D141" s="23">
        <f t="shared" si="45"/>
        <v>45</v>
      </c>
      <c r="E141" s="23">
        <f t="shared" si="46"/>
        <v>2</v>
      </c>
      <c r="F141" s="23">
        <f t="shared" si="48"/>
        <v>47</v>
      </c>
      <c r="G141" s="27">
        <v>45</v>
      </c>
      <c r="H141" s="27">
        <v>2</v>
      </c>
      <c r="I141" s="24">
        <f t="shared" si="43"/>
        <v>0</v>
      </c>
      <c r="J141" s="28">
        <v>0</v>
      </c>
      <c r="K141" s="28">
        <v>0</v>
      </c>
      <c r="L141" s="31"/>
      <c r="M141" s="31"/>
    </row>
    <row r="142" spans="1:13" ht="15.75" customHeight="1" x14ac:dyDescent="0.2">
      <c r="B142" s="2" t="s">
        <v>28</v>
      </c>
      <c r="C142" s="22">
        <f t="shared" si="49"/>
        <v>5</v>
      </c>
      <c r="D142" s="23">
        <f t="shared" si="45"/>
        <v>4</v>
      </c>
      <c r="E142" s="23">
        <f t="shared" si="46"/>
        <v>1</v>
      </c>
      <c r="F142" s="23">
        <f t="shared" si="48"/>
        <v>5</v>
      </c>
      <c r="G142" s="27">
        <v>4</v>
      </c>
      <c r="H142" s="27">
        <v>1</v>
      </c>
      <c r="I142" s="24">
        <f t="shared" si="43"/>
        <v>0</v>
      </c>
      <c r="J142" s="28">
        <v>0</v>
      </c>
      <c r="K142" s="28">
        <v>0</v>
      </c>
      <c r="L142" s="31"/>
      <c r="M142" s="31"/>
    </row>
    <row r="143" spans="1:13" ht="15.75" customHeight="1" x14ac:dyDescent="0.2">
      <c r="B143" s="2" t="s">
        <v>29</v>
      </c>
      <c r="C143" s="22">
        <f t="shared" si="49"/>
        <v>1</v>
      </c>
      <c r="D143" s="23">
        <f t="shared" ref="D143:E146" si="50">SUM(G143+J143)</f>
        <v>0</v>
      </c>
      <c r="E143" s="23">
        <f t="shared" si="50"/>
        <v>1</v>
      </c>
      <c r="F143" s="23">
        <f t="shared" si="48"/>
        <v>1</v>
      </c>
      <c r="G143" s="27">
        <v>0</v>
      </c>
      <c r="H143" s="27">
        <v>1</v>
      </c>
      <c r="I143" s="24">
        <f t="shared" si="43"/>
        <v>0</v>
      </c>
      <c r="J143" s="28">
        <v>0</v>
      </c>
      <c r="K143" s="28">
        <v>0</v>
      </c>
      <c r="L143" s="31"/>
      <c r="M143" s="31"/>
    </row>
    <row r="144" spans="1:13" ht="15.75" customHeight="1" x14ac:dyDescent="0.2">
      <c r="B144" s="2" t="s">
        <v>170</v>
      </c>
      <c r="C144" s="22">
        <f t="shared" si="49"/>
        <v>16</v>
      </c>
      <c r="D144" s="23">
        <f t="shared" si="50"/>
        <v>12</v>
      </c>
      <c r="E144" s="23">
        <f t="shared" si="50"/>
        <v>4</v>
      </c>
      <c r="F144" s="23">
        <f t="shared" si="48"/>
        <v>16</v>
      </c>
      <c r="G144" s="27">
        <v>12</v>
      </c>
      <c r="H144" s="27">
        <v>4</v>
      </c>
      <c r="I144" s="24">
        <f t="shared" si="43"/>
        <v>0</v>
      </c>
      <c r="J144" s="28">
        <v>0</v>
      </c>
      <c r="K144" s="28">
        <v>0</v>
      </c>
      <c r="L144" s="31"/>
      <c r="M144" s="31"/>
    </row>
    <row r="145" spans="2:13" ht="15.75" customHeight="1" x14ac:dyDescent="0.2">
      <c r="B145" s="2" t="s">
        <v>171</v>
      </c>
      <c r="C145" s="22">
        <f t="shared" si="49"/>
        <v>42</v>
      </c>
      <c r="D145" s="23">
        <f t="shared" si="50"/>
        <v>40</v>
      </c>
      <c r="E145" s="23">
        <f t="shared" si="50"/>
        <v>2</v>
      </c>
      <c r="F145" s="23">
        <f t="shared" si="48"/>
        <v>42</v>
      </c>
      <c r="G145" s="27">
        <v>40</v>
      </c>
      <c r="H145" s="27">
        <v>2</v>
      </c>
      <c r="I145" s="24">
        <f t="shared" si="43"/>
        <v>0</v>
      </c>
      <c r="J145" s="28">
        <v>0</v>
      </c>
      <c r="K145" s="28">
        <v>0</v>
      </c>
      <c r="L145" s="31"/>
      <c r="M145" s="31"/>
    </row>
    <row r="146" spans="2:13" ht="15.75" customHeight="1" x14ac:dyDescent="0.2">
      <c r="B146" s="2" t="s">
        <v>30</v>
      </c>
      <c r="C146" s="22">
        <f t="shared" si="49"/>
        <v>44</v>
      </c>
      <c r="D146" s="23">
        <f t="shared" si="50"/>
        <v>43</v>
      </c>
      <c r="E146" s="23">
        <f t="shared" si="50"/>
        <v>1</v>
      </c>
      <c r="F146" s="23">
        <f t="shared" si="48"/>
        <v>44</v>
      </c>
      <c r="G146" s="27">
        <v>43</v>
      </c>
      <c r="H146" s="27">
        <v>1</v>
      </c>
      <c r="I146" s="24">
        <f t="shared" si="43"/>
        <v>0</v>
      </c>
      <c r="J146" s="28">
        <v>0</v>
      </c>
      <c r="K146" s="28">
        <v>0</v>
      </c>
      <c r="L146" s="31"/>
      <c r="M146" s="31"/>
    </row>
    <row r="147" spans="2:13" ht="15.75" customHeight="1" x14ac:dyDescent="0.2">
      <c r="B147" s="2" t="s">
        <v>31</v>
      </c>
      <c r="C147" s="22">
        <f>SUM(D147:E147)</f>
        <v>2</v>
      </c>
      <c r="D147" s="23">
        <f>SUM(G147+J147)</f>
        <v>1</v>
      </c>
      <c r="E147" s="23">
        <f>SUM(H147+K147)</f>
        <v>1</v>
      </c>
      <c r="F147" s="23">
        <f t="shared" si="48"/>
        <v>2</v>
      </c>
      <c r="G147" s="27">
        <v>1</v>
      </c>
      <c r="H147" s="27">
        <v>1</v>
      </c>
      <c r="I147" s="24">
        <f t="shared" si="43"/>
        <v>0</v>
      </c>
      <c r="J147" s="28">
        <v>0</v>
      </c>
      <c r="K147" s="28">
        <v>0</v>
      </c>
      <c r="L147" s="31"/>
      <c r="M147" s="31"/>
    </row>
    <row r="148" spans="2:13" ht="15.75" customHeight="1" x14ac:dyDescent="0.2">
      <c r="B148" s="2" t="s">
        <v>32</v>
      </c>
      <c r="C148" s="22">
        <f>SUM(D148:E148)</f>
        <v>59</v>
      </c>
      <c r="D148" s="23">
        <f t="shared" ref="D148:E150" si="51">SUM(G148+J148)</f>
        <v>58</v>
      </c>
      <c r="E148" s="23">
        <f t="shared" si="51"/>
        <v>1</v>
      </c>
      <c r="F148" s="23">
        <f>SUM(G148:H148)</f>
        <v>59</v>
      </c>
      <c r="G148" s="27">
        <v>58</v>
      </c>
      <c r="H148" s="27">
        <v>1</v>
      </c>
      <c r="I148" s="24">
        <f t="shared" si="43"/>
        <v>0</v>
      </c>
      <c r="J148" s="28">
        <v>0</v>
      </c>
      <c r="K148" s="28">
        <v>0</v>
      </c>
      <c r="L148" s="31"/>
      <c r="M148" s="31"/>
    </row>
    <row r="149" spans="2:13" ht="15.75" customHeight="1" x14ac:dyDescent="0.2">
      <c r="B149" s="2" t="s">
        <v>33</v>
      </c>
      <c r="C149" s="22">
        <f>SUM(D149:E149)</f>
        <v>15</v>
      </c>
      <c r="D149" s="23">
        <f t="shared" si="51"/>
        <v>11</v>
      </c>
      <c r="E149" s="23">
        <f t="shared" si="51"/>
        <v>4</v>
      </c>
      <c r="F149" s="23">
        <f>SUM(G149:H149)</f>
        <v>15</v>
      </c>
      <c r="G149" s="27">
        <v>11</v>
      </c>
      <c r="H149" s="27">
        <v>4</v>
      </c>
      <c r="I149" s="24">
        <f t="shared" si="43"/>
        <v>0</v>
      </c>
      <c r="J149" s="28">
        <v>0</v>
      </c>
      <c r="K149" s="28">
        <v>0</v>
      </c>
      <c r="L149" s="31"/>
      <c r="M149" s="31"/>
    </row>
    <row r="150" spans="2:13" ht="15.75" customHeight="1" x14ac:dyDescent="0.2">
      <c r="B150" s="2" t="s">
        <v>34</v>
      </c>
      <c r="C150" s="22">
        <f>SUM(D150:E150)</f>
        <v>2</v>
      </c>
      <c r="D150" s="23">
        <f t="shared" si="51"/>
        <v>2</v>
      </c>
      <c r="E150" s="23">
        <f t="shared" si="51"/>
        <v>0</v>
      </c>
      <c r="F150" s="23">
        <f>SUM(G150:H150)</f>
        <v>2</v>
      </c>
      <c r="G150" s="27">
        <v>2</v>
      </c>
      <c r="H150" s="27">
        <v>0</v>
      </c>
      <c r="I150" s="24">
        <f t="shared" si="43"/>
        <v>0</v>
      </c>
      <c r="J150" s="28">
        <v>0</v>
      </c>
      <c r="K150" s="28">
        <v>0</v>
      </c>
      <c r="L150" s="31"/>
      <c r="M150" s="31"/>
    </row>
    <row r="151" spans="2:13" ht="15.75" customHeight="1" x14ac:dyDescent="0.2">
      <c r="B151" s="2" t="s">
        <v>35</v>
      </c>
      <c r="C151" s="22">
        <f t="shared" ref="C151:C158" si="52">SUM(D151:E151)</f>
        <v>2</v>
      </c>
      <c r="D151" s="23">
        <f t="shared" ref="D151:D158" si="53">SUM(G151+J151)</f>
        <v>2</v>
      </c>
      <c r="E151" s="23">
        <f t="shared" ref="E151:E158" si="54">SUM(H151+K151)</f>
        <v>0</v>
      </c>
      <c r="F151" s="23">
        <f t="shared" ref="F151:F158" si="55">SUM(G151:H151)</f>
        <v>2</v>
      </c>
      <c r="G151" s="27">
        <v>2</v>
      </c>
      <c r="H151" s="27">
        <v>0</v>
      </c>
      <c r="I151" s="24">
        <f t="shared" si="43"/>
        <v>0</v>
      </c>
      <c r="J151" s="28">
        <v>0</v>
      </c>
      <c r="K151" s="28">
        <v>0</v>
      </c>
      <c r="L151" s="31"/>
      <c r="M151" s="31"/>
    </row>
    <row r="152" spans="2:13" ht="15.75" customHeight="1" x14ac:dyDescent="0.2">
      <c r="B152" s="2" t="s">
        <v>36</v>
      </c>
      <c r="C152" s="22">
        <f t="shared" si="52"/>
        <v>2</v>
      </c>
      <c r="D152" s="23">
        <f t="shared" si="53"/>
        <v>1</v>
      </c>
      <c r="E152" s="23">
        <f t="shared" si="54"/>
        <v>1</v>
      </c>
      <c r="F152" s="23">
        <f t="shared" si="55"/>
        <v>2</v>
      </c>
      <c r="G152" s="27">
        <v>1</v>
      </c>
      <c r="H152" s="27">
        <v>1</v>
      </c>
      <c r="I152" s="24">
        <f t="shared" si="43"/>
        <v>0</v>
      </c>
      <c r="J152" s="28">
        <v>0</v>
      </c>
      <c r="K152" s="28">
        <v>0</v>
      </c>
      <c r="L152" s="31"/>
      <c r="M152" s="31"/>
    </row>
    <row r="153" spans="2:13" ht="15.75" customHeight="1" x14ac:dyDescent="0.2">
      <c r="B153" s="2" t="s">
        <v>37</v>
      </c>
      <c r="C153" s="22">
        <f t="shared" si="52"/>
        <v>25</v>
      </c>
      <c r="D153" s="23">
        <f t="shared" si="53"/>
        <v>15</v>
      </c>
      <c r="E153" s="23">
        <f t="shared" si="54"/>
        <v>10</v>
      </c>
      <c r="F153" s="23">
        <f t="shared" si="55"/>
        <v>24</v>
      </c>
      <c r="G153" s="27">
        <v>15</v>
      </c>
      <c r="H153" s="27">
        <v>9</v>
      </c>
      <c r="I153" s="24">
        <f t="shared" si="43"/>
        <v>1</v>
      </c>
      <c r="J153" s="28">
        <v>0</v>
      </c>
      <c r="K153" s="28">
        <v>1</v>
      </c>
      <c r="L153" s="31"/>
      <c r="M153" s="31"/>
    </row>
    <row r="154" spans="2:13" ht="15.75" customHeight="1" x14ac:dyDescent="0.2">
      <c r="B154" s="2" t="s">
        <v>38</v>
      </c>
      <c r="C154" s="22">
        <f t="shared" si="52"/>
        <v>8</v>
      </c>
      <c r="D154" s="23">
        <f t="shared" si="53"/>
        <v>4</v>
      </c>
      <c r="E154" s="23">
        <f t="shared" si="54"/>
        <v>4</v>
      </c>
      <c r="F154" s="23">
        <f t="shared" si="55"/>
        <v>8</v>
      </c>
      <c r="G154" s="27">
        <v>4</v>
      </c>
      <c r="H154" s="27">
        <v>4</v>
      </c>
      <c r="I154" s="24">
        <f t="shared" si="43"/>
        <v>0</v>
      </c>
      <c r="J154" s="28">
        <v>0</v>
      </c>
      <c r="K154" s="28">
        <v>0</v>
      </c>
      <c r="L154" s="31"/>
      <c r="M154" s="31"/>
    </row>
    <row r="155" spans="2:13" ht="15.75" customHeight="1" x14ac:dyDescent="0.2">
      <c r="B155" s="2" t="s">
        <v>39</v>
      </c>
      <c r="C155" s="22">
        <f t="shared" si="52"/>
        <v>1</v>
      </c>
      <c r="D155" s="23">
        <f t="shared" si="53"/>
        <v>1</v>
      </c>
      <c r="E155" s="23">
        <f t="shared" si="54"/>
        <v>0</v>
      </c>
      <c r="F155" s="23">
        <f t="shared" si="55"/>
        <v>1</v>
      </c>
      <c r="G155" s="27">
        <v>1</v>
      </c>
      <c r="H155" s="27">
        <v>0</v>
      </c>
      <c r="I155" s="24">
        <f t="shared" si="43"/>
        <v>0</v>
      </c>
      <c r="J155" s="28">
        <v>0</v>
      </c>
      <c r="K155" s="28">
        <v>0</v>
      </c>
      <c r="L155" s="31"/>
      <c r="M155" s="31"/>
    </row>
    <row r="156" spans="2:13" ht="15.75" customHeight="1" x14ac:dyDescent="0.2">
      <c r="B156" s="2" t="s">
        <v>40</v>
      </c>
      <c r="C156" s="22">
        <f>SUM(D156:E156)</f>
        <v>5</v>
      </c>
      <c r="D156" s="23">
        <f>SUM(G156+J156)</f>
        <v>5</v>
      </c>
      <c r="E156" s="23">
        <f>SUM(H156+K156)</f>
        <v>0</v>
      </c>
      <c r="F156" s="23">
        <f>SUM(G156:H156)</f>
        <v>5</v>
      </c>
      <c r="G156" s="27">
        <v>5</v>
      </c>
      <c r="H156" s="27">
        <v>0</v>
      </c>
      <c r="I156" s="24">
        <f t="shared" si="43"/>
        <v>0</v>
      </c>
      <c r="J156" s="28">
        <v>0</v>
      </c>
      <c r="K156" s="28">
        <v>0</v>
      </c>
      <c r="L156" s="31"/>
      <c r="M156" s="31"/>
    </row>
    <row r="157" spans="2:13" ht="15.75" customHeight="1" x14ac:dyDescent="0.2">
      <c r="B157" s="2" t="s">
        <v>41</v>
      </c>
      <c r="C157" s="22">
        <f>SUM(D157:E157)</f>
        <v>34</v>
      </c>
      <c r="D157" s="23">
        <f>SUM(G157+J157)</f>
        <v>12</v>
      </c>
      <c r="E157" s="23">
        <f>SUM(H157+K157)</f>
        <v>22</v>
      </c>
      <c r="F157" s="23">
        <f>SUM(G157:H157)</f>
        <v>34</v>
      </c>
      <c r="G157" s="27">
        <v>12</v>
      </c>
      <c r="H157" s="27">
        <v>22</v>
      </c>
      <c r="I157" s="24">
        <f t="shared" si="43"/>
        <v>0</v>
      </c>
      <c r="J157" s="28">
        <v>0</v>
      </c>
      <c r="K157" s="28">
        <v>0</v>
      </c>
      <c r="L157" s="31"/>
      <c r="M157" s="31"/>
    </row>
    <row r="158" spans="2:13" ht="15.75" customHeight="1" x14ac:dyDescent="0.2">
      <c r="B158" s="2" t="s">
        <v>42</v>
      </c>
      <c r="C158" s="22">
        <f t="shared" si="52"/>
        <v>20</v>
      </c>
      <c r="D158" s="23">
        <f t="shared" si="53"/>
        <v>14</v>
      </c>
      <c r="E158" s="23">
        <f t="shared" si="54"/>
        <v>6</v>
      </c>
      <c r="F158" s="23">
        <f t="shared" si="55"/>
        <v>19</v>
      </c>
      <c r="G158" s="27">
        <v>13</v>
      </c>
      <c r="H158" s="27">
        <v>6</v>
      </c>
      <c r="I158" s="24">
        <f t="shared" si="43"/>
        <v>1</v>
      </c>
      <c r="J158" s="28">
        <v>1</v>
      </c>
      <c r="K158" s="28">
        <v>0</v>
      </c>
      <c r="L158" s="31"/>
      <c r="M158" s="31"/>
    </row>
    <row r="159" spans="2:13" ht="15.75" customHeight="1" x14ac:dyDescent="0.2">
      <c r="B159" s="2" t="s">
        <v>176</v>
      </c>
      <c r="C159" s="22"/>
      <c r="D159" s="23"/>
      <c r="E159" s="23"/>
      <c r="F159" s="23"/>
      <c r="G159" s="27"/>
      <c r="H159" s="27"/>
      <c r="I159" s="24"/>
      <c r="J159" s="28"/>
      <c r="K159" s="28"/>
      <c r="L159" s="31"/>
      <c r="M159" s="31"/>
    </row>
    <row r="160" spans="2:13" ht="12.75" customHeight="1" x14ac:dyDescent="0.2">
      <c r="B160" s="2" t="s">
        <v>177</v>
      </c>
      <c r="C160" s="22">
        <f>SUM(D160:E160)</f>
        <v>32</v>
      </c>
      <c r="D160" s="23">
        <f t="shared" ref="D160:D171" si="56">SUM(G160+J160)</f>
        <v>32</v>
      </c>
      <c r="E160" s="23">
        <f t="shared" ref="E160:E171" si="57">SUM(H160+K160)</f>
        <v>0</v>
      </c>
      <c r="F160" s="23">
        <f t="shared" ref="F160:F171" si="58">SUM(G160:H160)</f>
        <v>32</v>
      </c>
      <c r="G160" s="27">
        <v>32</v>
      </c>
      <c r="H160" s="27">
        <v>0</v>
      </c>
      <c r="I160" s="24">
        <f t="shared" si="43"/>
        <v>0</v>
      </c>
      <c r="J160" s="28">
        <v>0</v>
      </c>
      <c r="K160" s="28">
        <v>0</v>
      </c>
      <c r="L160" s="31"/>
      <c r="M160" s="31"/>
    </row>
    <row r="161" spans="1:13" ht="15.75" customHeight="1" x14ac:dyDescent="0.2">
      <c r="B161" s="2" t="s">
        <v>172</v>
      </c>
      <c r="C161" s="22">
        <f t="shared" si="49"/>
        <v>673</v>
      </c>
      <c r="D161" s="23">
        <f t="shared" si="56"/>
        <v>529</v>
      </c>
      <c r="E161" s="23">
        <f t="shared" si="57"/>
        <v>144</v>
      </c>
      <c r="F161" s="23">
        <f t="shared" si="58"/>
        <v>673</v>
      </c>
      <c r="G161" s="27">
        <v>529</v>
      </c>
      <c r="H161" s="27">
        <v>144</v>
      </c>
      <c r="I161" s="24">
        <f t="shared" si="43"/>
        <v>0</v>
      </c>
      <c r="J161" s="28">
        <v>0</v>
      </c>
      <c r="K161" s="28">
        <v>0</v>
      </c>
      <c r="L161" s="31"/>
      <c r="M161" s="31"/>
    </row>
    <row r="162" spans="1:13" ht="15.75" customHeight="1" x14ac:dyDescent="0.2">
      <c r="B162" s="2" t="s">
        <v>178</v>
      </c>
      <c r="C162" s="22"/>
      <c r="D162" s="23"/>
      <c r="E162" s="23"/>
      <c r="F162" s="23"/>
      <c r="G162" s="27"/>
      <c r="H162" s="27"/>
      <c r="I162" s="24"/>
      <c r="J162" s="28"/>
      <c r="K162" s="28"/>
      <c r="L162" s="31"/>
      <c r="M162" s="31"/>
    </row>
    <row r="163" spans="1:13" ht="12" customHeight="1" x14ac:dyDescent="0.2">
      <c r="B163" s="2" t="s">
        <v>179</v>
      </c>
      <c r="C163" s="22">
        <f>SUM(D163:E163)</f>
        <v>1</v>
      </c>
      <c r="D163" s="23">
        <f t="shared" si="56"/>
        <v>1</v>
      </c>
      <c r="E163" s="23">
        <f t="shared" si="57"/>
        <v>0</v>
      </c>
      <c r="F163" s="23">
        <f t="shared" si="58"/>
        <v>1</v>
      </c>
      <c r="G163" s="27">
        <v>1</v>
      </c>
      <c r="H163" s="27">
        <v>0</v>
      </c>
      <c r="I163" s="24">
        <f t="shared" si="43"/>
        <v>0</v>
      </c>
      <c r="J163" s="28">
        <v>0</v>
      </c>
      <c r="K163" s="28">
        <v>0</v>
      </c>
      <c r="L163" s="31"/>
      <c r="M163" s="31"/>
    </row>
    <row r="164" spans="1:13" ht="15.75" customHeight="1" x14ac:dyDescent="0.2">
      <c r="B164" s="2" t="s">
        <v>43</v>
      </c>
      <c r="C164" s="22">
        <f>SUM(D164:E164)</f>
        <v>1</v>
      </c>
      <c r="D164" s="23">
        <f t="shared" si="56"/>
        <v>0</v>
      </c>
      <c r="E164" s="23">
        <f t="shared" si="57"/>
        <v>1</v>
      </c>
      <c r="F164" s="23">
        <f t="shared" si="58"/>
        <v>1</v>
      </c>
      <c r="G164" s="27">
        <v>0</v>
      </c>
      <c r="H164" s="27">
        <v>1</v>
      </c>
      <c r="I164" s="24">
        <f t="shared" si="43"/>
        <v>0</v>
      </c>
      <c r="J164" s="28">
        <v>0</v>
      </c>
      <c r="K164" s="28">
        <v>0</v>
      </c>
      <c r="L164" s="31"/>
      <c r="M164" s="31"/>
    </row>
    <row r="165" spans="1:13" ht="15.75" customHeight="1" x14ac:dyDescent="0.2">
      <c r="B165" s="2" t="s">
        <v>173</v>
      </c>
      <c r="C165" s="22">
        <f>SUM(D165:E165)</f>
        <v>2</v>
      </c>
      <c r="D165" s="23">
        <f t="shared" si="56"/>
        <v>2</v>
      </c>
      <c r="E165" s="23">
        <f t="shared" si="57"/>
        <v>0</v>
      </c>
      <c r="F165" s="23">
        <f t="shared" si="58"/>
        <v>2</v>
      </c>
      <c r="G165" s="27">
        <v>2</v>
      </c>
      <c r="H165" s="27">
        <v>0</v>
      </c>
      <c r="I165" s="24">
        <f t="shared" si="43"/>
        <v>0</v>
      </c>
      <c r="J165" s="28">
        <v>0</v>
      </c>
      <c r="K165" s="28">
        <v>0</v>
      </c>
      <c r="L165" s="31"/>
      <c r="M165" s="31"/>
    </row>
    <row r="166" spans="1:13" ht="15.75" customHeight="1" x14ac:dyDescent="0.2">
      <c r="B166" s="2" t="s">
        <v>44</v>
      </c>
      <c r="C166" s="22">
        <f t="shared" si="49"/>
        <v>5</v>
      </c>
      <c r="D166" s="23">
        <f t="shared" si="56"/>
        <v>5</v>
      </c>
      <c r="E166" s="23">
        <f t="shared" si="57"/>
        <v>0</v>
      </c>
      <c r="F166" s="23">
        <f t="shared" si="58"/>
        <v>5</v>
      </c>
      <c r="G166" s="27">
        <v>5</v>
      </c>
      <c r="H166" s="27">
        <v>0</v>
      </c>
      <c r="I166" s="24">
        <f t="shared" si="43"/>
        <v>0</v>
      </c>
      <c r="J166" s="28">
        <v>0</v>
      </c>
      <c r="K166" s="28">
        <v>0</v>
      </c>
      <c r="L166" s="31"/>
      <c r="M166" s="31"/>
    </row>
    <row r="167" spans="1:13" ht="15.75" customHeight="1" x14ac:dyDescent="0.2">
      <c r="B167" s="2" t="s">
        <v>45</v>
      </c>
      <c r="C167" s="22">
        <f t="shared" si="49"/>
        <v>110</v>
      </c>
      <c r="D167" s="23">
        <f t="shared" si="56"/>
        <v>109</v>
      </c>
      <c r="E167" s="23">
        <f t="shared" si="57"/>
        <v>1</v>
      </c>
      <c r="F167" s="23">
        <f t="shared" si="58"/>
        <v>110</v>
      </c>
      <c r="G167" s="27">
        <v>109</v>
      </c>
      <c r="H167" s="27">
        <v>1</v>
      </c>
      <c r="I167" s="24">
        <f t="shared" si="43"/>
        <v>0</v>
      </c>
      <c r="J167" s="28">
        <v>0</v>
      </c>
      <c r="K167" s="28">
        <v>0</v>
      </c>
      <c r="L167" s="31"/>
      <c r="M167" s="31"/>
    </row>
    <row r="168" spans="1:13" ht="15.75" customHeight="1" x14ac:dyDescent="0.2">
      <c r="B168" s="2" t="s">
        <v>46</v>
      </c>
      <c r="C168" s="22">
        <f t="shared" si="49"/>
        <v>1</v>
      </c>
      <c r="D168" s="23">
        <f t="shared" si="56"/>
        <v>0</v>
      </c>
      <c r="E168" s="23">
        <f t="shared" si="57"/>
        <v>1</v>
      </c>
      <c r="F168" s="23">
        <f t="shared" si="58"/>
        <v>1</v>
      </c>
      <c r="G168" s="28">
        <v>0</v>
      </c>
      <c r="H168" s="27">
        <v>1</v>
      </c>
      <c r="I168" s="24">
        <f t="shared" si="43"/>
        <v>0</v>
      </c>
      <c r="J168" s="28">
        <v>0</v>
      </c>
      <c r="K168" s="28">
        <v>0</v>
      </c>
      <c r="L168" s="31"/>
      <c r="M168" s="31"/>
    </row>
    <row r="169" spans="1:13" ht="15.75" customHeight="1" x14ac:dyDescent="0.2">
      <c r="B169" s="2" t="s">
        <v>47</v>
      </c>
      <c r="C169" s="22">
        <f t="shared" si="49"/>
        <v>11</v>
      </c>
      <c r="D169" s="23">
        <f t="shared" si="56"/>
        <v>10</v>
      </c>
      <c r="E169" s="23">
        <f t="shared" si="57"/>
        <v>1</v>
      </c>
      <c r="F169" s="23">
        <f t="shared" si="58"/>
        <v>11</v>
      </c>
      <c r="G169" s="27">
        <v>10</v>
      </c>
      <c r="H169" s="27">
        <v>1</v>
      </c>
      <c r="I169" s="24">
        <f t="shared" si="43"/>
        <v>0</v>
      </c>
      <c r="J169" s="27">
        <v>0</v>
      </c>
      <c r="K169" s="28">
        <v>0</v>
      </c>
      <c r="L169" s="31"/>
      <c r="M169" s="31"/>
    </row>
    <row r="170" spans="1:13" ht="15.75" customHeight="1" x14ac:dyDescent="0.2">
      <c r="A170" s="2"/>
      <c r="B170" s="2" t="s">
        <v>48</v>
      </c>
      <c r="C170" s="22">
        <f t="shared" si="49"/>
        <v>1</v>
      </c>
      <c r="D170" s="23">
        <f t="shared" si="56"/>
        <v>0</v>
      </c>
      <c r="E170" s="23">
        <f t="shared" si="57"/>
        <v>1</v>
      </c>
      <c r="F170" s="23">
        <f t="shared" si="58"/>
        <v>1</v>
      </c>
      <c r="G170" s="31">
        <v>0</v>
      </c>
      <c r="H170" s="27">
        <v>1</v>
      </c>
      <c r="I170" s="24">
        <f t="shared" si="43"/>
        <v>0</v>
      </c>
      <c r="J170" s="27">
        <v>0</v>
      </c>
      <c r="K170" s="31">
        <v>0</v>
      </c>
      <c r="L170" s="31"/>
      <c r="M170" s="31"/>
    </row>
    <row r="171" spans="1:13" ht="15.75" customHeight="1" x14ac:dyDescent="0.2">
      <c r="B171" s="2" t="s">
        <v>49</v>
      </c>
      <c r="C171" s="22">
        <f t="shared" si="49"/>
        <v>27</v>
      </c>
      <c r="D171" s="23">
        <f t="shared" si="56"/>
        <v>9</v>
      </c>
      <c r="E171" s="23">
        <f t="shared" si="57"/>
        <v>18</v>
      </c>
      <c r="F171" s="23">
        <f t="shared" si="58"/>
        <v>27</v>
      </c>
      <c r="G171" s="27">
        <v>9</v>
      </c>
      <c r="H171" s="27">
        <v>18</v>
      </c>
      <c r="I171" s="24">
        <f t="shared" si="43"/>
        <v>0</v>
      </c>
      <c r="J171" s="28">
        <v>0</v>
      </c>
      <c r="K171" s="28">
        <v>0</v>
      </c>
      <c r="L171" s="31"/>
      <c r="M171" s="31"/>
    </row>
    <row r="172" spans="1:13" ht="26.1" customHeight="1" x14ac:dyDescent="0.2">
      <c r="A172" s="5" t="s">
        <v>15</v>
      </c>
      <c r="B172" s="8"/>
      <c r="C172" s="22">
        <f t="shared" ref="C172:K172" si="59">SUM(C173:C178)</f>
        <v>1498</v>
      </c>
      <c r="D172" s="22">
        <f t="shared" si="59"/>
        <v>856</v>
      </c>
      <c r="E172" s="22">
        <f t="shared" si="59"/>
        <v>642</v>
      </c>
      <c r="F172" s="23">
        <f t="shared" si="59"/>
        <v>1494</v>
      </c>
      <c r="G172" s="23">
        <f t="shared" si="59"/>
        <v>855</v>
      </c>
      <c r="H172" s="23">
        <f t="shared" si="59"/>
        <v>639</v>
      </c>
      <c r="I172" s="24">
        <f>SUM(I173:I178)</f>
        <v>4</v>
      </c>
      <c r="J172" s="24">
        <f>SUM(J173:J178)</f>
        <v>1</v>
      </c>
      <c r="K172" s="24">
        <f t="shared" si="59"/>
        <v>3</v>
      </c>
      <c r="L172" s="32"/>
      <c r="M172" s="31"/>
    </row>
    <row r="173" spans="1:13" ht="15" customHeight="1" x14ac:dyDescent="0.2">
      <c r="B173" s="2" t="s">
        <v>156</v>
      </c>
      <c r="C173" s="22">
        <f t="shared" si="49"/>
        <v>1216</v>
      </c>
      <c r="D173" s="23">
        <f t="shared" ref="D173:E178" si="60">SUM(G173+J173)</f>
        <v>688</v>
      </c>
      <c r="E173" s="23">
        <f t="shared" si="60"/>
        <v>528</v>
      </c>
      <c r="F173" s="23">
        <f t="shared" ref="F173:F178" si="61">SUM(G173:H173)</f>
        <v>1215</v>
      </c>
      <c r="G173" s="27">
        <v>688</v>
      </c>
      <c r="H173" s="27">
        <v>527</v>
      </c>
      <c r="I173" s="24">
        <f t="shared" ref="I173:I178" si="62">SUM(J173:K173)</f>
        <v>1</v>
      </c>
      <c r="J173" s="28">
        <v>0</v>
      </c>
      <c r="K173" s="28">
        <v>1</v>
      </c>
      <c r="L173" s="31"/>
      <c r="M173" s="31"/>
    </row>
    <row r="174" spans="1:13" ht="15" customHeight="1" x14ac:dyDescent="0.2">
      <c r="B174" s="2" t="s">
        <v>157</v>
      </c>
      <c r="C174" s="22">
        <f t="shared" si="49"/>
        <v>10</v>
      </c>
      <c r="D174" s="23">
        <f>SUM(G174+J174)</f>
        <v>10</v>
      </c>
      <c r="E174" s="23">
        <f>SUM(H174+K174)</f>
        <v>0</v>
      </c>
      <c r="F174" s="23">
        <f t="shared" si="61"/>
        <v>10</v>
      </c>
      <c r="G174" s="27">
        <v>10</v>
      </c>
      <c r="H174" s="28">
        <v>0</v>
      </c>
      <c r="I174" s="24">
        <f t="shared" si="62"/>
        <v>0</v>
      </c>
      <c r="J174" s="28">
        <v>0</v>
      </c>
      <c r="K174" s="28">
        <v>0</v>
      </c>
      <c r="L174" s="31"/>
      <c r="M174" s="31"/>
    </row>
    <row r="175" spans="1:13" ht="15" customHeight="1" x14ac:dyDescent="0.2">
      <c r="B175" s="2" t="s">
        <v>175</v>
      </c>
      <c r="C175" s="22">
        <f t="shared" si="49"/>
        <v>1</v>
      </c>
      <c r="D175" s="23">
        <f>SUM(G175+J175)</f>
        <v>0</v>
      </c>
      <c r="E175" s="23">
        <f>SUM(H175+K175)</f>
        <v>1</v>
      </c>
      <c r="F175" s="23">
        <f t="shared" si="61"/>
        <v>1</v>
      </c>
      <c r="G175" s="27">
        <v>0</v>
      </c>
      <c r="H175" s="28">
        <v>1</v>
      </c>
      <c r="I175" s="24">
        <f t="shared" si="62"/>
        <v>0</v>
      </c>
      <c r="J175" s="28">
        <v>0</v>
      </c>
      <c r="K175" s="28">
        <v>0</v>
      </c>
      <c r="L175" s="31"/>
      <c r="M175" s="31"/>
    </row>
    <row r="176" spans="1:13" ht="15" customHeight="1" x14ac:dyDescent="0.2">
      <c r="B176" s="2" t="s">
        <v>158</v>
      </c>
      <c r="C176" s="22">
        <f t="shared" si="49"/>
        <v>265</v>
      </c>
      <c r="D176" s="23">
        <f t="shared" si="60"/>
        <v>153</v>
      </c>
      <c r="E176" s="23">
        <f t="shared" si="60"/>
        <v>112</v>
      </c>
      <c r="F176" s="23">
        <f t="shared" si="61"/>
        <v>262</v>
      </c>
      <c r="G176" s="27">
        <v>152</v>
      </c>
      <c r="H176" s="28">
        <v>110</v>
      </c>
      <c r="I176" s="24">
        <f t="shared" si="62"/>
        <v>3</v>
      </c>
      <c r="J176" s="28">
        <v>1</v>
      </c>
      <c r="K176" s="28">
        <v>2</v>
      </c>
      <c r="L176" s="31"/>
      <c r="M176" s="31"/>
    </row>
    <row r="177" spans="1:13" ht="15" customHeight="1" x14ac:dyDescent="0.2">
      <c r="B177" s="2" t="s">
        <v>159</v>
      </c>
      <c r="C177" s="22">
        <f t="shared" si="49"/>
        <v>5</v>
      </c>
      <c r="D177" s="23">
        <f t="shared" si="60"/>
        <v>4</v>
      </c>
      <c r="E177" s="23">
        <f t="shared" si="60"/>
        <v>1</v>
      </c>
      <c r="F177" s="23">
        <f t="shared" si="61"/>
        <v>5</v>
      </c>
      <c r="G177" s="27">
        <v>4</v>
      </c>
      <c r="H177" s="28">
        <v>1</v>
      </c>
      <c r="I177" s="24">
        <f t="shared" si="62"/>
        <v>0</v>
      </c>
      <c r="J177" s="28">
        <v>0</v>
      </c>
      <c r="K177" s="28">
        <v>0</v>
      </c>
      <c r="L177" s="31"/>
      <c r="M177" s="31"/>
    </row>
    <row r="178" spans="1:13" ht="15" customHeight="1" x14ac:dyDescent="0.2">
      <c r="A178" s="2"/>
      <c r="B178" s="2" t="s">
        <v>160</v>
      </c>
      <c r="C178" s="22">
        <f t="shared" si="49"/>
        <v>1</v>
      </c>
      <c r="D178" s="23">
        <f t="shared" si="60"/>
        <v>1</v>
      </c>
      <c r="E178" s="23">
        <f t="shared" si="60"/>
        <v>0</v>
      </c>
      <c r="F178" s="23">
        <f t="shared" si="61"/>
        <v>1</v>
      </c>
      <c r="G178" s="27">
        <v>1</v>
      </c>
      <c r="H178" s="28">
        <v>0</v>
      </c>
      <c r="I178" s="24">
        <f t="shared" si="62"/>
        <v>0</v>
      </c>
      <c r="J178" s="28">
        <v>0</v>
      </c>
      <c r="K178" s="28">
        <v>0</v>
      </c>
      <c r="L178" s="31"/>
      <c r="M178" s="31"/>
    </row>
    <row r="179" spans="1:13" ht="8.25" customHeight="1" x14ac:dyDescent="0.2">
      <c r="A179" s="1"/>
      <c r="B179" s="1"/>
      <c r="C179" s="38"/>
      <c r="D179" s="39"/>
      <c r="E179" s="40"/>
      <c r="F179" s="39"/>
      <c r="G179" s="41"/>
      <c r="H179" s="42"/>
      <c r="I179" s="40"/>
      <c r="J179" s="41"/>
      <c r="K179" s="42"/>
      <c r="L179" s="33"/>
      <c r="M179" s="33"/>
    </row>
    <row r="180" spans="1:13" ht="8.25" customHeight="1" x14ac:dyDescent="0.2">
      <c r="B180" s="2"/>
      <c r="C180" s="43"/>
      <c r="D180" s="43"/>
      <c r="E180" s="43"/>
      <c r="F180" s="43"/>
      <c r="G180" s="34"/>
      <c r="H180" s="34"/>
      <c r="I180" s="43"/>
      <c r="J180" s="34"/>
      <c r="K180" s="34"/>
      <c r="L180" s="34"/>
      <c r="M180" s="34"/>
    </row>
    <row r="181" spans="1:13" ht="12" customHeight="1" x14ac:dyDescent="0.2">
      <c r="A181" s="54" t="s">
        <v>19</v>
      </c>
      <c r="B181" s="54"/>
      <c r="C181" s="43"/>
      <c r="D181" s="43"/>
      <c r="E181" s="43"/>
      <c r="F181" s="43"/>
      <c r="G181" s="34"/>
      <c r="H181" s="34"/>
      <c r="I181" s="43"/>
      <c r="J181" s="34"/>
      <c r="K181" s="34"/>
      <c r="L181" s="34"/>
      <c r="M181" s="34"/>
    </row>
    <row r="182" spans="1:13" ht="12" customHeight="1" x14ac:dyDescent="0.2">
      <c r="A182" s="5" t="s">
        <v>18</v>
      </c>
      <c r="C182" s="43"/>
      <c r="D182" s="43"/>
      <c r="E182" s="43"/>
      <c r="F182" s="43"/>
      <c r="G182" s="34"/>
      <c r="H182" s="34"/>
      <c r="I182" s="43"/>
      <c r="J182" s="34"/>
      <c r="K182" s="34"/>
      <c r="L182" s="34"/>
      <c r="M182" s="34"/>
    </row>
  </sheetData>
  <mergeCells count="18">
    <mergeCell ref="A1:K1"/>
    <mergeCell ref="A2:K2"/>
    <mergeCell ref="C4:K4"/>
    <mergeCell ref="C5:C8"/>
    <mergeCell ref="D5:D8"/>
    <mergeCell ref="E5:E8"/>
    <mergeCell ref="F5:K5"/>
    <mergeCell ref="F6:H6"/>
    <mergeCell ref="K7:K8"/>
    <mergeCell ref="A181:B181"/>
    <mergeCell ref="I6:K6"/>
    <mergeCell ref="A4:B8"/>
    <mergeCell ref="F7:F8"/>
    <mergeCell ref="G7:G8"/>
    <mergeCell ref="H7:H8"/>
    <mergeCell ref="I7:I8"/>
    <mergeCell ref="J7:J8"/>
    <mergeCell ref="A10:B10"/>
  </mergeCells>
  <printOptions horizontalCentered="1"/>
  <pageMargins left="0.74803149606299213" right="0.74803149606299213" top="0.98425196850393704" bottom="0.98425196850393704" header="0" footer="0"/>
  <pageSetup scale="77" orientation="portrait" r:id="rId1"/>
  <rowBreaks count="3" manualBreakCount="3">
    <brk id="49" max="16383" man="1"/>
    <brk id="94" max="16383" man="1"/>
    <brk id="136" max="10" man="1"/>
  </rowBreaks>
  <ignoredErrors>
    <ignoredError sqref="F15 F134 F95 C15:E15 F23 C23:E23 C37 C50:F50 C95:E95 C134 C172:E172 I37 I23 F37 D37:E37 I15 I50 I95 I134 I172" formula="1"/>
    <ignoredError sqref="F172 F38" formula="1" formulaRange="1"/>
    <ignoredError sqref="F102:F104 F24:F36 F39 F45:F49 K50 F86:F94 F51:F76 F160 F78:F80 F147:F155 I13 F111:F117 F126 F174:F175 F120:F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49</vt:lpstr>
      <vt:lpstr>'49'!Títulos_a_imprimir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SILENA GIL</cp:lastModifiedBy>
  <cp:lastPrinted>2024-11-12T15:10:22Z</cp:lastPrinted>
  <dcterms:created xsi:type="dcterms:W3CDTF">2004-12-20T20:50:23Z</dcterms:created>
  <dcterms:modified xsi:type="dcterms:W3CDTF">2025-06-19T15:27:09Z</dcterms:modified>
</cp:coreProperties>
</file>