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15360" windowHeight="7800"/>
  </bookViews>
  <sheets>
    <sheet name="451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1" l="1"/>
  <c r="C133" i="1"/>
  <c r="B149" i="1"/>
  <c r="B190" i="1" l="1"/>
  <c r="B191" i="1"/>
  <c r="B192" i="1"/>
  <c r="B193" i="1"/>
  <c r="B189" i="1"/>
  <c r="B186" i="1"/>
  <c r="B176" i="1"/>
  <c r="B177" i="1"/>
  <c r="B178" i="1"/>
  <c r="B179" i="1"/>
  <c r="B180" i="1"/>
  <c r="B181" i="1"/>
  <c r="B182" i="1"/>
  <c r="B183" i="1"/>
  <c r="B184" i="1"/>
  <c r="B185" i="1"/>
  <c r="D172" i="1"/>
  <c r="C172" i="1"/>
  <c r="D111" i="1"/>
  <c r="C111" i="1"/>
  <c r="C150" i="1"/>
  <c r="D150" i="1"/>
  <c r="B113" i="1"/>
  <c r="B102" i="1"/>
  <c r="B187" i="1" l="1"/>
  <c r="C37" i="1"/>
  <c r="D37" i="1"/>
  <c r="C57" i="1"/>
  <c r="D57" i="1"/>
  <c r="C67" i="1"/>
  <c r="D67" i="1"/>
  <c r="C94" i="1"/>
  <c r="D94" i="1"/>
  <c r="C99" i="1"/>
  <c r="D99" i="1"/>
  <c r="B188" i="1"/>
  <c r="B174" i="1"/>
  <c r="B175" i="1"/>
  <c r="B172" i="1" s="1"/>
  <c r="B173" i="1"/>
  <c r="B152" i="1"/>
  <c r="B153" i="1"/>
  <c r="B154" i="1"/>
  <c r="B155" i="1"/>
  <c r="B156" i="1"/>
  <c r="B157" i="1"/>
  <c r="B158" i="1"/>
  <c r="B159" i="1"/>
  <c r="B171" i="1"/>
  <c r="B151" i="1"/>
  <c r="B146" i="1"/>
  <c r="B147" i="1"/>
  <c r="B148" i="1"/>
  <c r="B145" i="1"/>
  <c r="B135" i="1"/>
  <c r="B136" i="1"/>
  <c r="B137" i="1"/>
  <c r="B138" i="1"/>
  <c r="B139" i="1"/>
  <c r="B140" i="1"/>
  <c r="B141" i="1"/>
  <c r="B142" i="1"/>
  <c r="B143" i="1"/>
  <c r="B144" i="1"/>
  <c r="B134" i="1"/>
  <c r="B114" i="1"/>
  <c r="B115" i="1"/>
  <c r="B116" i="1"/>
  <c r="B117" i="1"/>
  <c r="B118" i="1"/>
  <c r="B119" i="1"/>
  <c r="B131" i="1"/>
  <c r="B132" i="1"/>
  <c r="B110" i="1"/>
  <c r="B109" i="1"/>
  <c r="B112" i="1"/>
  <c r="B101" i="1"/>
  <c r="B103" i="1"/>
  <c r="B104" i="1"/>
  <c r="B105" i="1"/>
  <c r="B106" i="1"/>
  <c r="B107" i="1"/>
  <c r="B108" i="1"/>
  <c r="B100" i="1"/>
  <c r="B96" i="1"/>
  <c r="B97" i="1"/>
  <c r="B98" i="1"/>
  <c r="B95" i="1"/>
  <c r="B93" i="1"/>
  <c r="B92" i="1"/>
  <c r="B80" i="1"/>
  <c r="B79" i="1"/>
  <c r="B78" i="1"/>
  <c r="B77" i="1"/>
  <c r="B76" i="1"/>
  <c r="B75" i="1"/>
  <c r="B74" i="1"/>
  <c r="B73" i="1"/>
  <c r="B69" i="1"/>
  <c r="B70" i="1"/>
  <c r="B71" i="1"/>
  <c r="B72" i="1"/>
  <c r="B68" i="1"/>
  <c r="B66" i="1"/>
  <c r="B65" i="1"/>
  <c r="B64" i="1"/>
  <c r="B63" i="1"/>
  <c r="B62" i="1"/>
  <c r="B61" i="1"/>
  <c r="B60" i="1"/>
  <c r="B59" i="1"/>
  <c r="B58" i="1"/>
  <c r="B54" i="1"/>
  <c r="B55" i="1"/>
  <c r="B56" i="1"/>
  <c r="B53" i="1"/>
  <c r="B52" i="1"/>
  <c r="B40" i="1"/>
  <c r="B39" i="1"/>
  <c r="B38" i="1"/>
  <c r="C31" i="1"/>
  <c r="D31" i="1"/>
  <c r="B33" i="1"/>
  <c r="B34" i="1"/>
  <c r="B35" i="1"/>
  <c r="B36" i="1"/>
  <c r="B32" i="1"/>
  <c r="B133" i="1" l="1"/>
  <c r="B111" i="1"/>
  <c r="B150" i="1"/>
  <c r="B94" i="1"/>
  <c r="B37" i="1"/>
  <c r="B57" i="1"/>
  <c r="B67" i="1"/>
  <c r="B99" i="1"/>
  <c r="B31" i="1"/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1"/>
  <c r="B13" i="1"/>
  <c r="C187" i="1"/>
  <c r="C11" i="1" l="1"/>
  <c r="D187" i="1" l="1"/>
  <c r="D11" i="1" l="1"/>
  <c r="B11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8 VVICTIMAS.odc" keepAlive="1" name="PAIRCA-PAN01_SQL2008 SOCIALES18 VVICTIMAS1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8 VVICTIMAS.odc" keepAlive="1" name="PAIRCA-PAN01_SQL2008 SOCIALES18 VVICTIMAS2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8 VVICTIMAS.odc" keepAlive="1" name="PAIRCA-PAN01_SQL2008 SOCIALES18 VVICTIMAS3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5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<sst xmlns="http://schemas.openxmlformats.org/spreadsheetml/2006/main" count="209" uniqueCount="144">
  <si>
    <t>Víctimas en accidentes de tránsito</t>
  </si>
  <si>
    <t xml:space="preserve"> Total</t>
  </si>
  <si>
    <t>Víctimas</t>
  </si>
  <si>
    <t>Heridos</t>
  </si>
  <si>
    <t>Muertos</t>
  </si>
  <si>
    <t xml:space="preserve">  -    Cantidad nula o cero.</t>
  </si>
  <si>
    <r>
      <rPr>
        <b/>
        <sz val="10"/>
        <rFont val="Arial"/>
        <family val="2"/>
      </rPr>
      <t>Chiriquí</t>
    </r>
    <r>
      <rPr>
        <sz val="10"/>
        <rFont val="Arial"/>
        <family val="2"/>
      </rPr>
      <t>: (Continuación)</t>
    </r>
  </si>
  <si>
    <t>Cuadro 17.  VÍCTIMAS EN ACCIDENTES DE TRÁNSITO EN LA REPÚBLICA, POR CLASE Y TIPO,</t>
  </si>
  <si>
    <t xml:space="preserve"> SEGÚN PROVINCIA, COMARCA INDÍGENA Y LUGAR DE OCURRENCIA:  AÑO 2018</t>
  </si>
  <si>
    <t xml:space="preserve">Provincia, comarca indígena y lugar de ocurrencia                                </t>
  </si>
  <si>
    <r>
      <rPr>
        <b/>
        <sz val="10"/>
        <rFont val="Arial"/>
        <family val="2"/>
      </rPr>
      <t>Coclé</t>
    </r>
    <r>
      <rPr>
        <sz val="10"/>
        <rFont val="Arial"/>
        <family val="2"/>
      </rPr>
      <t>: (Continuación)</t>
    </r>
  </si>
  <si>
    <r>
      <rPr>
        <b/>
        <sz val="10"/>
        <rFont val="Arial"/>
        <family val="2"/>
      </rPr>
      <t>Los Santos</t>
    </r>
    <r>
      <rPr>
        <sz val="10"/>
        <rFont val="Arial"/>
        <family val="2"/>
      </rPr>
      <t>: (Continuación)</t>
    </r>
  </si>
  <si>
    <r>
      <rPr>
        <b/>
        <sz val="10"/>
        <rFont val="Arial"/>
        <family val="2"/>
      </rPr>
      <t>Panamá Oeste</t>
    </r>
    <r>
      <rPr>
        <sz val="10"/>
        <rFont val="Arial"/>
        <family val="2"/>
      </rPr>
      <t>: (Continuación)</t>
    </r>
  </si>
  <si>
    <t>-</t>
  </si>
  <si>
    <t xml:space="preserve">         Carretera Panamericana………………………………………………………………………..</t>
  </si>
  <si>
    <t xml:space="preserve">         Carretera Transístmica Boyd-Roosevelt…………………………………………………………………..</t>
  </si>
  <si>
    <t xml:space="preserve">         Carretera Central Nacional………………………………………………………..</t>
  </si>
  <si>
    <t xml:space="preserve">         Avenida Dr. Belisario Porras (Circunvalación Guararé)……………………………..</t>
  </si>
  <si>
    <t xml:space="preserve">         Autopista Arraiján - La Chorrera……………………………………………..</t>
  </si>
  <si>
    <t xml:space="preserve">         Autopista Alberto Motta………………………………………………………………………..</t>
  </si>
  <si>
    <t xml:space="preserve">         Calles y avenidas del distrito de Panamá………………………………………</t>
  </si>
  <si>
    <t xml:space="preserve">         Calles y avenidas del distrito de San Miguelito…………………………………………..</t>
  </si>
  <si>
    <t xml:space="preserve">         Calles y avenidas del distrito de Colón………………………………………………..</t>
  </si>
  <si>
    <t xml:space="preserve">         Cinta Costera……………………………………………………………………</t>
  </si>
  <si>
    <t xml:space="preserve">         Corredor Norte……………………………………………………………….</t>
  </si>
  <si>
    <t xml:space="preserve">         Corredor Sur…………………………………………………………….</t>
  </si>
  <si>
    <t xml:space="preserve">         Corredor de Los Pobres…………………………………………………………</t>
  </si>
  <si>
    <t xml:space="preserve">         Puente Centenario………………………………………………………….</t>
  </si>
  <si>
    <t xml:space="preserve">         Puente de Las Américas………………………………………………………..</t>
  </si>
  <si>
    <t xml:space="preserve">         Otras carreteras vecinales………………………………………………..</t>
  </si>
  <si>
    <t>Bocas del Toro………………………………………………………………..</t>
  </si>
  <si>
    <t xml:space="preserve">         Otras carreteras vecinales………………………………………………………</t>
  </si>
  <si>
    <t xml:space="preserve">      Bocas del Toro………………………………………………………………………</t>
  </si>
  <si>
    <t xml:space="preserve">      Changuinola………………………………………………………………..</t>
  </si>
  <si>
    <t xml:space="preserve">      Chiriquí Grande…………………………………………………………………………..</t>
  </si>
  <si>
    <t xml:space="preserve">      Almirante…………………………………………………………………………………</t>
  </si>
  <si>
    <t>Coclé…………………………………………………………………………………..</t>
  </si>
  <si>
    <t xml:space="preserve">         Carretera Panamericana…………………………………………………</t>
  </si>
  <si>
    <t xml:space="preserve">   Aguadulce………………………………………………………………………………</t>
  </si>
  <si>
    <t xml:space="preserve">   Antón………………………………………………………………………….</t>
  </si>
  <si>
    <t xml:space="preserve">   La Pintada…………………………………………………………………………..</t>
  </si>
  <si>
    <t xml:space="preserve">   Natá……………………………………………………………………………..</t>
  </si>
  <si>
    <t xml:space="preserve">   Olá…………………………………………………………………………………</t>
  </si>
  <si>
    <t xml:space="preserve">   Penonomé………………………………………………………………………….</t>
  </si>
  <si>
    <t>Colón……………………………………………………………………………….</t>
  </si>
  <si>
    <t xml:space="preserve">         Carretera Transístmica Boyd-Roosevelt……………………………………………..</t>
  </si>
  <si>
    <t xml:space="preserve">         Autopista Alberto Motta……………………………………………….. </t>
  </si>
  <si>
    <t xml:space="preserve">         Calles y avenidas del distrito de Colón………………………………………….</t>
  </si>
  <si>
    <t xml:space="preserve">         Otras carreteras vecinales…………………………………………………………………</t>
  </si>
  <si>
    <t xml:space="preserve">   Colón………………………………………………………………………………..</t>
  </si>
  <si>
    <t xml:space="preserve">   Chagres……………………………………………………………………………</t>
  </si>
  <si>
    <t xml:space="preserve">   Donoso………………………………………………………………………….</t>
  </si>
  <si>
    <t xml:space="preserve">   Santa Isabel…………………………………………………………………..</t>
  </si>
  <si>
    <t>Chiriquí………………………………………………………………………….</t>
  </si>
  <si>
    <t xml:space="preserve">         Carretera Panamericana……………………………………………….</t>
  </si>
  <si>
    <t xml:space="preserve">         Otras carreteras vecinales……………………………………………………….</t>
  </si>
  <si>
    <t xml:space="preserve">   Alanje………………………………………………………………………….</t>
  </si>
  <si>
    <t xml:space="preserve">   Barú……………………………………………………………………………………….</t>
  </si>
  <si>
    <t xml:space="preserve">   Boquerón………………………………………………………………………..</t>
  </si>
  <si>
    <t xml:space="preserve">   Boquete………………………………………………………………………………….</t>
  </si>
  <si>
    <t xml:space="preserve">   Bugaba…………………………………………………………………………….</t>
  </si>
  <si>
    <t xml:space="preserve">   Dolega…………………………………………………………………………………..</t>
  </si>
  <si>
    <t xml:space="preserve">   Gualaca………………………………………………………………………………………………</t>
  </si>
  <si>
    <t xml:space="preserve">   Remedios…………………………………………………………………………..</t>
  </si>
  <si>
    <t xml:space="preserve">   Renacimiento………………………………………………………………………</t>
  </si>
  <si>
    <t xml:space="preserve">   San Félix……………………………………………………………………………….</t>
  </si>
  <si>
    <t xml:space="preserve">   San Lorenzo…………………………………………………………………..</t>
  </si>
  <si>
    <t xml:space="preserve">   Tolé……………………………………………………………………………….</t>
  </si>
  <si>
    <t>Darién………………………………………………………………………………</t>
  </si>
  <si>
    <t xml:space="preserve">         Carretera Panamericana…………………………………………………………………..</t>
  </si>
  <si>
    <t xml:space="preserve">         Otras carreteras vecinales…………………………………………………..</t>
  </si>
  <si>
    <t xml:space="preserve">   Chepigana…………………………………….…………………………………………</t>
  </si>
  <si>
    <t xml:space="preserve">   Pinogana……………………………………..…………………………………………</t>
  </si>
  <si>
    <t>Herrera……………………………………………………………………………….</t>
  </si>
  <si>
    <t xml:space="preserve">         Carretera Panamericana………………………………………………………………………</t>
  </si>
  <si>
    <t xml:space="preserve">         Carretera Central Nacional…………………………………………………………………..</t>
  </si>
  <si>
    <t xml:space="preserve">   Chitré……………………………………………………………………………..</t>
  </si>
  <si>
    <t xml:space="preserve">   Las Minas………………………………………………………………………</t>
  </si>
  <si>
    <t xml:space="preserve">   Los Pozos…………………………………………………………………………………</t>
  </si>
  <si>
    <t xml:space="preserve">   Ocú……………………………………………………………………………….</t>
  </si>
  <si>
    <t xml:space="preserve">   Parita…………………………………………………………………………………..</t>
  </si>
  <si>
    <t xml:space="preserve">   Pesé……………………………………………………………………………….</t>
  </si>
  <si>
    <t xml:space="preserve">   Santa María………………………………………………………………………………</t>
  </si>
  <si>
    <t>Los Santos……………………………………………………………………………………...</t>
  </si>
  <si>
    <t xml:space="preserve">         Avenida Dr. Belisario Porras (Circunvalación Guararé)…………………………</t>
  </si>
  <si>
    <t xml:space="preserve">   Guararé…………………………………………………………………………</t>
  </si>
  <si>
    <t xml:space="preserve">   Las Tablas…………………………………………………………………………………</t>
  </si>
  <si>
    <t xml:space="preserve">   Los Santos………………………………………………………………………..</t>
  </si>
  <si>
    <t xml:space="preserve">   Macaracas………………………………………………………………………..</t>
  </si>
  <si>
    <t xml:space="preserve">   Pedasí………………………………………………………………………………………………………..</t>
  </si>
  <si>
    <t xml:space="preserve">   Pocrí……………………………………………………………………………………………….</t>
  </si>
  <si>
    <t xml:space="preserve">   Tonosí…………………………………………………………………………………..</t>
  </si>
  <si>
    <t>Panamá…………………………………………………………………………..</t>
  </si>
  <si>
    <t xml:space="preserve">         Carretera Panamericana…………………………………………………………………………..</t>
  </si>
  <si>
    <t xml:space="preserve">         Carretera Transístmica Boyd-Roosevelt………………………………………………………………………..</t>
  </si>
  <si>
    <t xml:space="preserve">         Autopista Alberto Motta…………………………………………………………….</t>
  </si>
  <si>
    <t xml:space="preserve">         Calles y avenidas del distrito de Panamá……………………………………………………………………………………………..</t>
  </si>
  <si>
    <t xml:space="preserve">         Calles y avenidas del distrito de San Miguelito……………………………………………………………………………………</t>
  </si>
  <si>
    <t xml:space="preserve">         Corredor Norte…………………………………………………………………………………………..</t>
  </si>
  <si>
    <t xml:space="preserve">         Corredor Sur………………………………………………………………………………….</t>
  </si>
  <si>
    <t xml:space="preserve">         Corredor de Los Pobres………………………………………………………………………………….</t>
  </si>
  <si>
    <t xml:space="preserve">         Vía Centenario………………………………………………………………………………….</t>
  </si>
  <si>
    <t xml:space="preserve">         Puente Centenario………………………………………………………………………………….</t>
  </si>
  <si>
    <t xml:space="preserve">         Puente de Las Américas………………………………………………………………………………….</t>
  </si>
  <si>
    <t xml:space="preserve">         Otras carreteras vecinales………………………………………………………………………………….</t>
  </si>
  <si>
    <t xml:space="preserve">   Chepo………………………………………………………………………………………</t>
  </si>
  <si>
    <t xml:space="preserve">   Panamá………………………………………………………………………………………</t>
  </si>
  <si>
    <t xml:space="preserve">   San Miguelito………………………………………………………………………………………</t>
  </si>
  <si>
    <t>Panamá Oeste………………………………………………………………………………………</t>
  </si>
  <si>
    <t xml:space="preserve">         Carretera Panamericana………………………………………………………………………………………</t>
  </si>
  <si>
    <t xml:space="preserve">         Autopista Arraiján - La Chorrera………………………………………………………………………………………</t>
  </si>
  <si>
    <t xml:space="preserve">         Puente de Las Américas………………………………………………………………………………………</t>
  </si>
  <si>
    <t xml:space="preserve">         Vía Centenario………………………………………………………………………………………</t>
  </si>
  <si>
    <t xml:space="preserve">         Otras carreteras vecinales………………………………………………………………………………………</t>
  </si>
  <si>
    <t xml:space="preserve">   Arraiján………………………………………………………………………………………</t>
  </si>
  <si>
    <t xml:space="preserve">   Capira………………………………………………………………………………………</t>
  </si>
  <si>
    <t xml:space="preserve">   Chame………………………………………………………………………………………</t>
  </si>
  <si>
    <t xml:space="preserve">   La Chorrera………………………………………………………………………………………</t>
  </si>
  <si>
    <t xml:space="preserve">   San Carlos………………………………………………………………………………………</t>
  </si>
  <si>
    <t>Veraguas………………………………………………………………………………………</t>
  </si>
  <si>
    <t xml:space="preserve">   Atalaya………………………………………………………………………………………</t>
  </si>
  <si>
    <t xml:space="preserve">   Calobre………………………………………………………………………………………</t>
  </si>
  <si>
    <t xml:space="preserve">   Cañazas………………………………………………………………………………………</t>
  </si>
  <si>
    <t xml:space="preserve">   La Mesa………………………………………………………………………………………</t>
  </si>
  <si>
    <t xml:space="preserve">   Las Palmas………………………………………………………………………………………</t>
  </si>
  <si>
    <t xml:space="preserve">   Montijo………………………………………………………………………………………</t>
  </si>
  <si>
    <t xml:space="preserve">   Río de Jesús………………………………………………………………………………………</t>
  </si>
  <si>
    <t xml:space="preserve">   San Francisco………………………………………………………………………………………</t>
  </si>
  <si>
    <t xml:space="preserve">   Santa Fe………………………………………………………………………………………</t>
  </si>
  <si>
    <t xml:space="preserve">   Santiago………………………………………………………………………………………</t>
  </si>
  <si>
    <t xml:space="preserve">   Soná………………………………………………………………………………………</t>
  </si>
  <si>
    <t xml:space="preserve">   Mariato………………………………………………………………………………………</t>
  </si>
  <si>
    <t>Comarca Ngäbe Buglé………………………………………………………………………………………</t>
  </si>
  <si>
    <t xml:space="preserve">   Besiko………………………………………………………………………………………</t>
  </si>
  <si>
    <t xml:space="preserve">   Müna………………………………………………………………………………………</t>
  </si>
  <si>
    <t xml:space="preserve">   Nole Duima………………………………………………………………………………………</t>
  </si>
  <si>
    <t xml:space="preserve">   Ñürüm………………………………………………………………………………………</t>
  </si>
  <si>
    <t xml:space="preserve">   Jirondai………………………………………………………………………………………</t>
  </si>
  <si>
    <t xml:space="preserve">         Vía Centenario……………………………………………………………………………….…………</t>
  </si>
  <si>
    <t xml:space="preserve">   David……………………………………………………………………...…………………………….</t>
  </si>
  <si>
    <t xml:space="preserve">   Portobelo…………………………………………………………………………………………………..……………….</t>
  </si>
  <si>
    <t xml:space="preserve">         Avenida Roberto Ramírez de Diego (Circunvalación)……………………………………..</t>
  </si>
  <si>
    <t xml:space="preserve">         Avenida Roberto Ramírez de Diego (Circunvalación)…………………………………………………..</t>
  </si>
  <si>
    <t xml:space="preserve">                                                   TOTAL……………………………………………………………….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</si>
</sst>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3" fontId="2" fillId="0" borderId="0" xfId="0" applyNumberFormat="1" applyFont="1" applyFill="1"/>
    <xf numFmtId="3" fontId="2" fillId="0" borderId="10" xfId="0" applyNumberFormat="1" applyFont="1" applyFill="1" applyBorder="1" applyAlignment="1">
      <alignment horizontal="right"/>
    </xf>
    <xf numFmtId="0" fontId="2" fillId="0" borderId="11" xfId="0" applyFont="1" applyFill="1" applyBorder="1"/>
    <xf numFmtId="3" fontId="1" fillId="0" borderId="4" xfId="0" applyNumberFormat="1" applyFont="1" applyFill="1" applyBorder="1"/>
    <xf numFmtId="0" fontId="1" fillId="0" borderId="4" xfId="0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8" xfId="0" applyNumberFormat="1" applyFont="1" applyFill="1" applyBorder="1"/>
    <xf numFmtId="0" fontId="1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10" xfId="0" applyNumberFormat="1" applyFont="1" applyFill="1" applyBorder="1"/>
    <xf numFmtId="164" fontId="1" fillId="0" borderId="8" xfId="0" applyNumberFormat="1" applyFont="1" applyFill="1" applyBorder="1" applyAlignment="1">
      <alignment horizontal="distributed"/>
    </xf>
    <xf numFmtId="164" fontId="1" fillId="0" borderId="10" xfId="0" applyNumberFormat="1" applyFont="1" applyFill="1" applyBorder="1" applyAlignment="1">
      <alignment horizontal="distributed"/>
    </xf>
    <xf numFmtId="3" fontId="2" fillId="0" borderId="10" xfId="0" applyNumberFormat="1" applyFont="1" applyFill="1" applyBorder="1"/>
    <xf numFmtId="0" fontId="0" fillId="0" borderId="8" xfId="0" applyNumberFormat="1" applyFont="1" applyFill="1" applyBorder="1"/>
    <xf numFmtId="0" fontId="0" fillId="0" borderId="10" xfId="0" applyNumberFormat="1" applyFont="1" applyFill="1" applyBorder="1"/>
    <xf numFmtId="0" fontId="1" fillId="0" borderId="6" xfId="0" applyFont="1" applyFill="1" applyBorder="1"/>
    <xf numFmtId="0" fontId="1" fillId="0" borderId="11" xfId="0" applyFont="1" applyFill="1" applyBorder="1"/>
    <xf numFmtId="0" fontId="1" fillId="0" borderId="0" xfId="1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4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/>
    <xf numFmtId="0" fontId="2" fillId="0" borderId="8" xfId="0" applyNumberFormat="1" applyFont="1" applyFill="1" applyBorder="1"/>
    <xf numFmtId="0" fontId="2" fillId="0" borderId="10" xfId="0" applyNumberFormat="1" applyFont="1" applyFill="1" applyBorder="1"/>
    <xf numFmtId="0" fontId="2" fillId="0" borderId="10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tabSelected="1" zoomScaleNormal="100" workbookViewId="0">
      <selection sqref="A1:D1"/>
    </sheetView>
  </sheetViews>
  <sheetFormatPr baseColWidth="10" defaultRowHeight="21" customHeight="1" x14ac:dyDescent="0.2"/>
  <cols>
    <col min="1" max="1" width="56.7109375" style="1" customWidth="1"/>
    <col min="2" max="3" width="16.7109375" style="1" customWidth="1"/>
    <col min="4" max="4" width="16.7109375" style="14" customWidth="1"/>
    <col min="5" max="5" width="11.42578125" style="14"/>
    <col min="6" max="243" width="11.42578125" style="1"/>
    <col min="244" max="244" width="46.85546875" style="1" customWidth="1"/>
    <col min="245" max="245" width="10.7109375" style="1" customWidth="1"/>
    <col min="246" max="248" width="10.42578125" style="1" customWidth="1"/>
    <col min="249" max="249" width="10.5703125" style="1" customWidth="1"/>
    <col min="250" max="499" width="11.42578125" style="1"/>
    <col min="500" max="500" width="46.85546875" style="1" customWidth="1"/>
    <col min="501" max="501" width="10.7109375" style="1" customWidth="1"/>
    <col min="502" max="504" width="10.42578125" style="1" customWidth="1"/>
    <col min="505" max="505" width="10.5703125" style="1" customWidth="1"/>
    <col min="506" max="755" width="11.42578125" style="1"/>
    <col min="756" max="756" width="46.85546875" style="1" customWidth="1"/>
    <col min="757" max="757" width="10.7109375" style="1" customWidth="1"/>
    <col min="758" max="760" width="10.42578125" style="1" customWidth="1"/>
    <col min="761" max="761" width="10.5703125" style="1" customWidth="1"/>
    <col min="762" max="1011" width="11.42578125" style="1"/>
    <col min="1012" max="1012" width="46.85546875" style="1" customWidth="1"/>
    <col min="1013" max="1013" width="10.7109375" style="1" customWidth="1"/>
    <col min="1014" max="1016" width="10.42578125" style="1" customWidth="1"/>
    <col min="1017" max="1017" width="10.5703125" style="1" customWidth="1"/>
    <col min="1018" max="1267" width="11.42578125" style="1"/>
    <col min="1268" max="1268" width="46.85546875" style="1" customWidth="1"/>
    <col min="1269" max="1269" width="10.7109375" style="1" customWidth="1"/>
    <col min="1270" max="1272" width="10.42578125" style="1" customWidth="1"/>
    <col min="1273" max="1273" width="10.5703125" style="1" customWidth="1"/>
    <col min="1274" max="1523" width="11.42578125" style="1"/>
    <col min="1524" max="1524" width="46.85546875" style="1" customWidth="1"/>
    <col min="1525" max="1525" width="10.7109375" style="1" customWidth="1"/>
    <col min="1526" max="1528" width="10.42578125" style="1" customWidth="1"/>
    <col min="1529" max="1529" width="10.5703125" style="1" customWidth="1"/>
    <col min="1530" max="1779" width="11.42578125" style="1"/>
    <col min="1780" max="1780" width="46.85546875" style="1" customWidth="1"/>
    <col min="1781" max="1781" width="10.7109375" style="1" customWidth="1"/>
    <col min="1782" max="1784" width="10.42578125" style="1" customWidth="1"/>
    <col min="1785" max="1785" width="10.5703125" style="1" customWidth="1"/>
    <col min="1786" max="2035" width="11.42578125" style="1"/>
    <col min="2036" max="2036" width="46.85546875" style="1" customWidth="1"/>
    <col min="2037" max="2037" width="10.7109375" style="1" customWidth="1"/>
    <col min="2038" max="2040" width="10.42578125" style="1" customWidth="1"/>
    <col min="2041" max="2041" width="10.5703125" style="1" customWidth="1"/>
    <col min="2042" max="2291" width="11.42578125" style="1"/>
    <col min="2292" max="2292" width="46.85546875" style="1" customWidth="1"/>
    <col min="2293" max="2293" width="10.7109375" style="1" customWidth="1"/>
    <col min="2294" max="2296" width="10.42578125" style="1" customWidth="1"/>
    <col min="2297" max="2297" width="10.5703125" style="1" customWidth="1"/>
    <col min="2298" max="2547" width="11.42578125" style="1"/>
    <col min="2548" max="2548" width="46.85546875" style="1" customWidth="1"/>
    <col min="2549" max="2549" width="10.7109375" style="1" customWidth="1"/>
    <col min="2550" max="2552" width="10.42578125" style="1" customWidth="1"/>
    <col min="2553" max="2553" width="10.5703125" style="1" customWidth="1"/>
    <col min="2554" max="2803" width="11.42578125" style="1"/>
    <col min="2804" max="2804" width="46.85546875" style="1" customWidth="1"/>
    <col min="2805" max="2805" width="10.7109375" style="1" customWidth="1"/>
    <col min="2806" max="2808" width="10.42578125" style="1" customWidth="1"/>
    <col min="2809" max="2809" width="10.5703125" style="1" customWidth="1"/>
    <col min="2810" max="3059" width="11.42578125" style="1"/>
    <col min="3060" max="3060" width="46.85546875" style="1" customWidth="1"/>
    <col min="3061" max="3061" width="10.7109375" style="1" customWidth="1"/>
    <col min="3062" max="3064" width="10.42578125" style="1" customWidth="1"/>
    <col min="3065" max="3065" width="10.5703125" style="1" customWidth="1"/>
    <col min="3066" max="3315" width="11.42578125" style="1"/>
    <col min="3316" max="3316" width="46.85546875" style="1" customWidth="1"/>
    <col min="3317" max="3317" width="10.7109375" style="1" customWidth="1"/>
    <col min="3318" max="3320" width="10.42578125" style="1" customWidth="1"/>
    <col min="3321" max="3321" width="10.5703125" style="1" customWidth="1"/>
    <col min="3322" max="3571" width="11.42578125" style="1"/>
    <col min="3572" max="3572" width="46.85546875" style="1" customWidth="1"/>
    <col min="3573" max="3573" width="10.7109375" style="1" customWidth="1"/>
    <col min="3574" max="3576" width="10.42578125" style="1" customWidth="1"/>
    <col min="3577" max="3577" width="10.5703125" style="1" customWidth="1"/>
    <col min="3578" max="3827" width="11.42578125" style="1"/>
    <col min="3828" max="3828" width="46.85546875" style="1" customWidth="1"/>
    <col min="3829" max="3829" width="10.7109375" style="1" customWidth="1"/>
    <col min="3830" max="3832" width="10.42578125" style="1" customWidth="1"/>
    <col min="3833" max="3833" width="10.5703125" style="1" customWidth="1"/>
    <col min="3834" max="4083" width="11.42578125" style="1"/>
    <col min="4084" max="4084" width="46.85546875" style="1" customWidth="1"/>
    <col min="4085" max="4085" width="10.7109375" style="1" customWidth="1"/>
    <col min="4086" max="4088" width="10.42578125" style="1" customWidth="1"/>
    <col min="4089" max="4089" width="10.5703125" style="1" customWidth="1"/>
    <col min="4090" max="4339" width="11.42578125" style="1"/>
    <col min="4340" max="4340" width="46.85546875" style="1" customWidth="1"/>
    <col min="4341" max="4341" width="10.7109375" style="1" customWidth="1"/>
    <col min="4342" max="4344" width="10.42578125" style="1" customWidth="1"/>
    <col min="4345" max="4345" width="10.5703125" style="1" customWidth="1"/>
    <col min="4346" max="4595" width="11.42578125" style="1"/>
    <col min="4596" max="4596" width="46.85546875" style="1" customWidth="1"/>
    <col min="4597" max="4597" width="10.7109375" style="1" customWidth="1"/>
    <col min="4598" max="4600" width="10.42578125" style="1" customWidth="1"/>
    <col min="4601" max="4601" width="10.5703125" style="1" customWidth="1"/>
    <col min="4602" max="4851" width="11.42578125" style="1"/>
    <col min="4852" max="4852" width="46.85546875" style="1" customWidth="1"/>
    <col min="4853" max="4853" width="10.7109375" style="1" customWidth="1"/>
    <col min="4854" max="4856" width="10.42578125" style="1" customWidth="1"/>
    <col min="4857" max="4857" width="10.5703125" style="1" customWidth="1"/>
    <col min="4858" max="5107" width="11.42578125" style="1"/>
    <col min="5108" max="5108" width="46.85546875" style="1" customWidth="1"/>
    <col min="5109" max="5109" width="10.7109375" style="1" customWidth="1"/>
    <col min="5110" max="5112" width="10.42578125" style="1" customWidth="1"/>
    <col min="5113" max="5113" width="10.5703125" style="1" customWidth="1"/>
    <col min="5114" max="5363" width="11.42578125" style="1"/>
    <col min="5364" max="5364" width="46.85546875" style="1" customWidth="1"/>
    <col min="5365" max="5365" width="10.7109375" style="1" customWidth="1"/>
    <col min="5366" max="5368" width="10.42578125" style="1" customWidth="1"/>
    <col min="5369" max="5369" width="10.5703125" style="1" customWidth="1"/>
    <col min="5370" max="5619" width="11.42578125" style="1"/>
    <col min="5620" max="5620" width="46.85546875" style="1" customWidth="1"/>
    <col min="5621" max="5621" width="10.7109375" style="1" customWidth="1"/>
    <col min="5622" max="5624" width="10.42578125" style="1" customWidth="1"/>
    <col min="5625" max="5625" width="10.5703125" style="1" customWidth="1"/>
    <col min="5626" max="5875" width="11.42578125" style="1"/>
    <col min="5876" max="5876" width="46.85546875" style="1" customWidth="1"/>
    <col min="5877" max="5877" width="10.7109375" style="1" customWidth="1"/>
    <col min="5878" max="5880" width="10.42578125" style="1" customWidth="1"/>
    <col min="5881" max="5881" width="10.5703125" style="1" customWidth="1"/>
    <col min="5882" max="6131" width="11.42578125" style="1"/>
    <col min="6132" max="6132" width="46.85546875" style="1" customWidth="1"/>
    <col min="6133" max="6133" width="10.7109375" style="1" customWidth="1"/>
    <col min="6134" max="6136" width="10.42578125" style="1" customWidth="1"/>
    <col min="6137" max="6137" width="10.5703125" style="1" customWidth="1"/>
    <col min="6138" max="6387" width="11.42578125" style="1"/>
    <col min="6388" max="6388" width="46.85546875" style="1" customWidth="1"/>
    <col min="6389" max="6389" width="10.7109375" style="1" customWidth="1"/>
    <col min="6390" max="6392" width="10.42578125" style="1" customWidth="1"/>
    <col min="6393" max="6393" width="10.5703125" style="1" customWidth="1"/>
    <col min="6394" max="6643" width="11.42578125" style="1"/>
    <col min="6644" max="6644" width="46.85546875" style="1" customWidth="1"/>
    <col min="6645" max="6645" width="10.7109375" style="1" customWidth="1"/>
    <col min="6646" max="6648" width="10.42578125" style="1" customWidth="1"/>
    <col min="6649" max="6649" width="10.5703125" style="1" customWidth="1"/>
    <col min="6650" max="6899" width="11.42578125" style="1"/>
    <col min="6900" max="6900" width="46.85546875" style="1" customWidth="1"/>
    <col min="6901" max="6901" width="10.7109375" style="1" customWidth="1"/>
    <col min="6902" max="6904" width="10.42578125" style="1" customWidth="1"/>
    <col min="6905" max="6905" width="10.5703125" style="1" customWidth="1"/>
    <col min="6906" max="7155" width="11.42578125" style="1"/>
    <col min="7156" max="7156" width="46.85546875" style="1" customWidth="1"/>
    <col min="7157" max="7157" width="10.7109375" style="1" customWidth="1"/>
    <col min="7158" max="7160" width="10.42578125" style="1" customWidth="1"/>
    <col min="7161" max="7161" width="10.5703125" style="1" customWidth="1"/>
    <col min="7162" max="7411" width="11.42578125" style="1"/>
    <col min="7412" max="7412" width="46.85546875" style="1" customWidth="1"/>
    <col min="7413" max="7413" width="10.7109375" style="1" customWidth="1"/>
    <col min="7414" max="7416" width="10.42578125" style="1" customWidth="1"/>
    <col min="7417" max="7417" width="10.5703125" style="1" customWidth="1"/>
    <col min="7418" max="7667" width="11.42578125" style="1"/>
    <col min="7668" max="7668" width="46.85546875" style="1" customWidth="1"/>
    <col min="7669" max="7669" width="10.7109375" style="1" customWidth="1"/>
    <col min="7670" max="7672" width="10.42578125" style="1" customWidth="1"/>
    <col min="7673" max="7673" width="10.5703125" style="1" customWidth="1"/>
    <col min="7674" max="7923" width="11.42578125" style="1"/>
    <col min="7924" max="7924" width="46.85546875" style="1" customWidth="1"/>
    <col min="7925" max="7925" width="10.7109375" style="1" customWidth="1"/>
    <col min="7926" max="7928" width="10.42578125" style="1" customWidth="1"/>
    <col min="7929" max="7929" width="10.5703125" style="1" customWidth="1"/>
    <col min="7930" max="8179" width="11.42578125" style="1"/>
    <col min="8180" max="8180" width="46.85546875" style="1" customWidth="1"/>
    <col min="8181" max="8181" width="10.7109375" style="1" customWidth="1"/>
    <col min="8182" max="8184" width="10.42578125" style="1" customWidth="1"/>
    <col min="8185" max="8185" width="10.5703125" style="1" customWidth="1"/>
    <col min="8186" max="8435" width="11.42578125" style="1"/>
    <col min="8436" max="8436" width="46.85546875" style="1" customWidth="1"/>
    <col min="8437" max="8437" width="10.7109375" style="1" customWidth="1"/>
    <col min="8438" max="8440" width="10.42578125" style="1" customWidth="1"/>
    <col min="8441" max="8441" width="10.5703125" style="1" customWidth="1"/>
    <col min="8442" max="8691" width="11.42578125" style="1"/>
    <col min="8692" max="8692" width="46.85546875" style="1" customWidth="1"/>
    <col min="8693" max="8693" width="10.7109375" style="1" customWidth="1"/>
    <col min="8694" max="8696" width="10.42578125" style="1" customWidth="1"/>
    <col min="8697" max="8697" width="10.5703125" style="1" customWidth="1"/>
    <col min="8698" max="8947" width="11.42578125" style="1"/>
    <col min="8948" max="8948" width="46.85546875" style="1" customWidth="1"/>
    <col min="8949" max="8949" width="10.7109375" style="1" customWidth="1"/>
    <col min="8950" max="8952" width="10.42578125" style="1" customWidth="1"/>
    <col min="8953" max="8953" width="10.5703125" style="1" customWidth="1"/>
    <col min="8954" max="9203" width="11.42578125" style="1"/>
    <col min="9204" max="9204" width="46.85546875" style="1" customWidth="1"/>
    <col min="9205" max="9205" width="10.7109375" style="1" customWidth="1"/>
    <col min="9206" max="9208" width="10.42578125" style="1" customWidth="1"/>
    <col min="9209" max="9209" width="10.5703125" style="1" customWidth="1"/>
    <col min="9210" max="9459" width="11.42578125" style="1"/>
    <col min="9460" max="9460" width="46.85546875" style="1" customWidth="1"/>
    <col min="9461" max="9461" width="10.7109375" style="1" customWidth="1"/>
    <col min="9462" max="9464" width="10.42578125" style="1" customWidth="1"/>
    <col min="9465" max="9465" width="10.5703125" style="1" customWidth="1"/>
    <col min="9466" max="9715" width="11.42578125" style="1"/>
    <col min="9716" max="9716" width="46.85546875" style="1" customWidth="1"/>
    <col min="9717" max="9717" width="10.7109375" style="1" customWidth="1"/>
    <col min="9718" max="9720" width="10.42578125" style="1" customWidth="1"/>
    <col min="9721" max="9721" width="10.5703125" style="1" customWidth="1"/>
    <col min="9722" max="9971" width="11.42578125" style="1"/>
    <col min="9972" max="9972" width="46.85546875" style="1" customWidth="1"/>
    <col min="9973" max="9973" width="10.7109375" style="1" customWidth="1"/>
    <col min="9974" max="9976" width="10.42578125" style="1" customWidth="1"/>
    <col min="9977" max="9977" width="10.5703125" style="1" customWidth="1"/>
    <col min="9978" max="10227" width="11.42578125" style="1"/>
    <col min="10228" max="10228" width="46.85546875" style="1" customWidth="1"/>
    <col min="10229" max="10229" width="10.7109375" style="1" customWidth="1"/>
    <col min="10230" max="10232" width="10.42578125" style="1" customWidth="1"/>
    <col min="10233" max="10233" width="10.5703125" style="1" customWidth="1"/>
    <col min="10234" max="10483" width="11.42578125" style="1"/>
    <col min="10484" max="10484" width="46.85546875" style="1" customWidth="1"/>
    <col min="10485" max="10485" width="10.7109375" style="1" customWidth="1"/>
    <col min="10486" max="10488" width="10.42578125" style="1" customWidth="1"/>
    <col min="10489" max="10489" width="10.5703125" style="1" customWidth="1"/>
    <col min="10490" max="10739" width="11.42578125" style="1"/>
    <col min="10740" max="10740" width="46.85546875" style="1" customWidth="1"/>
    <col min="10741" max="10741" width="10.7109375" style="1" customWidth="1"/>
    <col min="10742" max="10744" width="10.42578125" style="1" customWidth="1"/>
    <col min="10745" max="10745" width="10.5703125" style="1" customWidth="1"/>
    <col min="10746" max="10995" width="11.42578125" style="1"/>
    <col min="10996" max="10996" width="46.85546875" style="1" customWidth="1"/>
    <col min="10997" max="10997" width="10.7109375" style="1" customWidth="1"/>
    <col min="10998" max="11000" width="10.42578125" style="1" customWidth="1"/>
    <col min="11001" max="11001" width="10.5703125" style="1" customWidth="1"/>
    <col min="11002" max="11251" width="11.42578125" style="1"/>
    <col min="11252" max="11252" width="46.85546875" style="1" customWidth="1"/>
    <col min="11253" max="11253" width="10.7109375" style="1" customWidth="1"/>
    <col min="11254" max="11256" width="10.42578125" style="1" customWidth="1"/>
    <col min="11257" max="11257" width="10.5703125" style="1" customWidth="1"/>
    <col min="11258" max="11507" width="11.42578125" style="1"/>
    <col min="11508" max="11508" width="46.85546875" style="1" customWidth="1"/>
    <col min="11509" max="11509" width="10.7109375" style="1" customWidth="1"/>
    <col min="11510" max="11512" width="10.42578125" style="1" customWidth="1"/>
    <col min="11513" max="11513" width="10.5703125" style="1" customWidth="1"/>
    <col min="11514" max="11763" width="11.42578125" style="1"/>
    <col min="11764" max="11764" width="46.85546875" style="1" customWidth="1"/>
    <col min="11765" max="11765" width="10.7109375" style="1" customWidth="1"/>
    <col min="11766" max="11768" width="10.42578125" style="1" customWidth="1"/>
    <col min="11769" max="11769" width="10.5703125" style="1" customWidth="1"/>
    <col min="11770" max="12019" width="11.42578125" style="1"/>
    <col min="12020" max="12020" width="46.85546875" style="1" customWidth="1"/>
    <col min="12021" max="12021" width="10.7109375" style="1" customWidth="1"/>
    <col min="12022" max="12024" width="10.42578125" style="1" customWidth="1"/>
    <col min="12025" max="12025" width="10.5703125" style="1" customWidth="1"/>
    <col min="12026" max="12275" width="11.42578125" style="1"/>
    <col min="12276" max="12276" width="46.85546875" style="1" customWidth="1"/>
    <col min="12277" max="12277" width="10.7109375" style="1" customWidth="1"/>
    <col min="12278" max="12280" width="10.42578125" style="1" customWidth="1"/>
    <col min="12281" max="12281" width="10.5703125" style="1" customWidth="1"/>
    <col min="12282" max="12531" width="11.42578125" style="1"/>
    <col min="12532" max="12532" width="46.85546875" style="1" customWidth="1"/>
    <col min="12533" max="12533" width="10.7109375" style="1" customWidth="1"/>
    <col min="12534" max="12536" width="10.42578125" style="1" customWidth="1"/>
    <col min="12537" max="12537" width="10.5703125" style="1" customWidth="1"/>
    <col min="12538" max="12787" width="11.42578125" style="1"/>
    <col min="12788" max="12788" width="46.85546875" style="1" customWidth="1"/>
    <col min="12789" max="12789" width="10.7109375" style="1" customWidth="1"/>
    <col min="12790" max="12792" width="10.42578125" style="1" customWidth="1"/>
    <col min="12793" max="12793" width="10.5703125" style="1" customWidth="1"/>
    <col min="12794" max="13043" width="11.42578125" style="1"/>
    <col min="13044" max="13044" width="46.85546875" style="1" customWidth="1"/>
    <col min="13045" max="13045" width="10.7109375" style="1" customWidth="1"/>
    <col min="13046" max="13048" width="10.42578125" style="1" customWidth="1"/>
    <col min="13049" max="13049" width="10.5703125" style="1" customWidth="1"/>
    <col min="13050" max="13299" width="11.42578125" style="1"/>
    <col min="13300" max="13300" width="46.85546875" style="1" customWidth="1"/>
    <col min="13301" max="13301" width="10.7109375" style="1" customWidth="1"/>
    <col min="13302" max="13304" width="10.42578125" style="1" customWidth="1"/>
    <col min="13305" max="13305" width="10.5703125" style="1" customWidth="1"/>
    <col min="13306" max="13555" width="11.42578125" style="1"/>
    <col min="13556" max="13556" width="46.85546875" style="1" customWidth="1"/>
    <col min="13557" max="13557" width="10.7109375" style="1" customWidth="1"/>
    <col min="13558" max="13560" width="10.42578125" style="1" customWidth="1"/>
    <col min="13561" max="13561" width="10.5703125" style="1" customWidth="1"/>
    <col min="13562" max="13811" width="11.42578125" style="1"/>
    <col min="13812" max="13812" width="46.85546875" style="1" customWidth="1"/>
    <col min="13813" max="13813" width="10.7109375" style="1" customWidth="1"/>
    <col min="13814" max="13816" width="10.42578125" style="1" customWidth="1"/>
    <col min="13817" max="13817" width="10.5703125" style="1" customWidth="1"/>
    <col min="13818" max="14067" width="11.42578125" style="1"/>
    <col min="14068" max="14068" width="46.85546875" style="1" customWidth="1"/>
    <col min="14069" max="14069" width="10.7109375" style="1" customWidth="1"/>
    <col min="14070" max="14072" width="10.42578125" style="1" customWidth="1"/>
    <col min="14073" max="14073" width="10.5703125" style="1" customWidth="1"/>
    <col min="14074" max="14323" width="11.42578125" style="1"/>
    <col min="14324" max="14324" width="46.85546875" style="1" customWidth="1"/>
    <col min="14325" max="14325" width="10.7109375" style="1" customWidth="1"/>
    <col min="14326" max="14328" width="10.42578125" style="1" customWidth="1"/>
    <col min="14329" max="14329" width="10.5703125" style="1" customWidth="1"/>
    <col min="14330" max="14579" width="11.42578125" style="1"/>
    <col min="14580" max="14580" width="46.85546875" style="1" customWidth="1"/>
    <col min="14581" max="14581" width="10.7109375" style="1" customWidth="1"/>
    <col min="14582" max="14584" width="10.42578125" style="1" customWidth="1"/>
    <col min="14585" max="14585" width="10.5703125" style="1" customWidth="1"/>
    <col min="14586" max="14835" width="11.42578125" style="1"/>
    <col min="14836" max="14836" width="46.85546875" style="1" customWidth="1"/>
    <col min="14837" max="14837" width="10.7109375" style="1" customWidth="1"/>
    <col min="14838" max="14840" width="10.42578125" style="1" customWidth="1"/>
    <col min="14841" max="14841" width="10.5703125" style="1" customWidth="1"/>
    <col min="14842" max="15091" width="11.42578125" style="1"/>
    <col min="15092" max="15092" width="46.85546875" style="1" customWidth="1"/>
    <col min="15093" max="15093" width="10.7109375" style="1" customWidth="1"/>
    <col min="15094" max="15096" width="10.42578125" style="1" customWidth="1"/>
    <col min="15097" max="15097" width="10.5703125" style="1" customWidth="1"/>
    <col min="15098" max="15347" width="11.42578125" style="1"/>
    <col min="15348" max="15348" width="46.85546875" style="1" customWidth="1"/>
    <col min="15349" max="15349" width="10.7109375" style="1" customWidth="1"/>
    <col min="15350" max="15352" width="10.42578125" style="1" customWidth="1"/>
    <col min="15353" max="15353" width="10.5703125" style="1" customWidth="1"/>
    <col min="15354" max="15603" width="11.42578125" style="1"/>
    <col min="15604" max="15604" width="46.85546875" style="1" customWidth="1"/>
    <col min="15605" max="15605" width="10.7109375" style="1" customWidth="1"/>
    <col min="15606" max="15608" width="10.42578125" style="1" customWidth="1"/>
    <col min="15609" max="15609" width="10.5703125" style="1" customWidth="1"/>
    <col min="15610" max="15859" width="11.42578125" style="1"/>
    <col min="15860" max="15860" width="46.85546875" style="1" customWidth="1"/>
    <col min="15861" max="15861" width="10.7109375" style="1" customWidth="1"/>
    <col min="15862" max="15864" width="10.42578125" style="1" customWidth="1"/>
    <col min="15865" max="15865" width="10.5703125" style="1" customWidth="1"/>
    <col min="15866" max="16115" width="11.42578125" style="1"/>
    <col min="16116" max="16116" width="46.85546875" style="1" customWidth="1"/>
    <col min="16117" max="16117" width="10.7109375" style="1" customWidth="1"/>
    <col min="16118" max="16120" width="10.42578125" style="1" customWidth="1"/>
    <col min="16121" max="16121" width="10.5703125" style="1" customWidth="1"/>
    <col min="16122" max="16384" width="11.42578125" style="1"/>
  </cols>
  <sheetData>
    <row r="1" spans="1:4" ht="21" customHeight="1" x14ac:dyDescent="0.2">
      <c r="A1" s="41" t="s">
        <v>7</v>
      </c>
      <c r="B1" s="41"/>
      <c r="C1" s="41"/>
      <c r="D1" s="41"/>
    </row>
    <row r="2" spans="1:4" ht="21" customHeight="1" x14ac:dyDescent="0.2">
      <c r="A2" s="41" t="s">
        <v>8</v>
      </c>
      <c r="B2" s="41"/>
      <c r="C2" s="41"/>
      <c r="D2" s="41"/>
    </row>
    <row r="3" spans="1:4" ht="21" customHeight="1" x14ac:dyDescent="0.2">
      <c r="A3" s="2"/>
      <c r="B3" s="2"/>
      <c r="C3" s="2"/>
      <c r="D3" s="3"/>
    </row>
    <row r="4" spans="1:4" ht="15" customHeight="1" x14ac:dyDescent="0.2">
      <c r="A4" s="42" t="s">
        <v>9</v>
      </c>
      <c r="B4" s="45" t="s">
        <v>0</v>
      </c>
      <c r="C4" s="46"/>
      <c r="D4" s="46"/>
    </row>
    <row r="5" spans="1:4" ht="15" customHeight="1" x14ac:dyDescent="0.2">
      <c r="A5" s="43"/>
      <c r="B5" s="47"/>
      <c r="C5" s="48"/>
      <c r="D5" s="48"/>
    </row>
    <row r="6" spans="1:4" ht="15" customHeight="1" x14ac:dyDescent="0.2">
      <c r="A6" s="43"/>
      <c r="B6" s="49" t="s">
        <v>1</v>
      </c>
      <c r="C6" s="52" t="s">
        <v>2</v>
      </c>
      <c r="D6" s="53"/>
    </row>
    <row r="7" spans="1:4" ht="15" customHeight="1" x14ac:dyDescent="0.2">
      <c r="A7" s="43"/>
      <c r="B7" s="50"/>
      <c r="C7" s="54"/>
      <c r="D7" s="55"/>
    </row>
    <row r="8" spans="1:4" ht="15" customHeight="1" x14ac:dyDescent="0.2">
      <c r="A8" s="43"/>
      <c r="B8" s="50"/>
      <c r="C8" s="49" t="s">
        <v>3</v>
      </c>
      <c r="D8" s="39" t="s">
        <v>4</v>
      </c>
    </row>
    <row r="9" spans="1:4" ht="15" customHeight="1" x14ac:dyDescent="0.2">
      <c r="A9" s="44"/>
      <c r="B9" s="51"/>
      <c r="C9" s="51"/>
      <c r="D9" s="40"/>
    </row>
    <row r="10" spans="1:4" ht="10.35" customHeight="1" x14ac:dyDescent="0.2">
      <c r="A10" s="27"/>
      <c r="B10" s="28"/>
      <c r="C10" s="28"/>
      <c r="D10" s="29"/>
    </row>
    <row r="11" spans="1:4" ht="19.5" customHeight="1" x14ac:dyDescent="0.2">
      <c r="A11" s="4" t="s">
        <v>143</v>
      </c>
      <c r="B11" s="5">
        <f>SUM(B31+B37+B57+B67+B94+B99+B111+B133+B172+B150+B187)</f>
        <v>15813</v>
      </c>
      <c r="C11" s="5">
        <f>SUM(C31+C37+C57+C67+C94+C99+C111+C133+C172+C150+C187)</f>
        <v>15449</v>
      </c>
      <c r="D11" s="8">
        <f>SUM(D31+D37+D57+D67+D94+D99+D111+D133+D172+D150+D187)</f>
        <v>364</v>
      </c>
    </row>
    <row r="12" spans="1:4" ht="19.5" customHeight="1" x14ac:dyDescent="0.2">
      <c r="A12" s="38"/>
      <c r="B12" s="5"/>
      <c r="C12" s="5"/>
      <c r="D12" s="8"/>
    </row>
    <row r="13" spans="1:4" ht="20.100000000000001" customHeight="1" x14ac:dyDescent="0.2">
      <c r="A13" s="4" t="s">
        <v>14</v>
      </c>
      <c r="B13" s="5">
        <f>SUM(C13,D13)</f>
        <v>3215</v>
      </c>
      <c r="C13" s="5">
        <v>3107</v>
      </c>
      <c r="D13" s="8">
        <v>108</v>
      </c>
    </row>
    <row r="14" spans="1:4" ht="20.100000000000001" customHeight="1" x14ac:dyDescent="0.2">
      <c r="A14" s="4" t="s">
        <v>15</v>
      </c>
      <c r="B14" s="5">
        <f>SUM(C14,D14)</f>
        <v>853</v>
      </c>
      <c r="C14" s="5">
        <v>837</v>
      </c>
      <c r="D14" s="8">
        <v>16</v>
      </c>
    </row>
    <row r="15" spans="1:4" ht="20.100000000000001" customHeight="1" x14ac:dyDescent="0.2">
      <c r="A15" s="7" t="s">
        <v>16</v>
      </c>
      <c r="B15" s="5">
        <f t="shared" ref="B15:B36" si="0">SUM(C15,D15)</f>
        <v>260</v>
      </c>
      <c r="C15" s="35">
        <v>250</v>
      </c>
      <c r="D15" s="36">
        <v>10</v>
      </c>
    </row>
    <row r="16" spans="1:4" ht="20.100000000000001" customHeight="1" x14ac:dyDescent="0.2">
      <c r="A16" s="4" t="s">
        <v>141</v>
      </c>
      <c r="B16" s="5">
        <f t="shared" si="0"/>
        <v>13</v>
      </c>
      <c r="C16" s="36">
        <v>12</v>
      </c>
      <c r="D16" s="36">
        <v>1</v>
      </c>
    </row>
    <row r="17" spans="1:5" ht="20.100000000000001" customHeight="1" x14ac:dyDescent="0.2">
      <c r="A17" s="4" t="s">
        <v>17</v>
      </c>
      <c r="B17" s="5">
        <f t="shared" si="0"/>
        <v>39</v>
      </c>
      <c r="C17" s="36">
        <v>39</v>
      </c>
      <c r="D17" s="37" t="s">
        <v>13</v>
      </c>
    </row>
    <row r="18" spans="1:5" ht="20.100000000000001" customHeight="1" x14ac:dyDescent="0.2">
      <c r="A18" s="7" t="s">
        <v>18</v>
      </c>
      <c r="B18" s="5">
        <f t="shared" si="0"/>
        <v>353</v>
      </c>
      <c r="C18" s="8">
        <v>341</v>
      </c>
      <c r="D18" s="8">
        <v>12</v>
      </c>
    </row>
    <row r="19" spans="1:5" ht="20.100000000000001" customHeight="1" x14ac:dyDescent="0.2">
      <c r="A19" s="7" t="s">
        <v>19</v>
      </c>
      <c r="B19" s="5">
        <f t="shared" si="0"/>
        <v>182</v>
      </c>
      <c r="C19" s="8">
        <v>177</v>
      </c>
      <c r="D19" s="8">
        <v>5</v>
      </c>
    </row>
    <row r="20" spans="1:5" ht="20.100000000000001" customHeight="1" x14ac:dyDescent="0.2">
      <c r="A20" s="7" t="s">
        <v>20</v>
      </c>
      <c r="B20" s="5">
        <f t="shared" si="0"/>
        <v>3846</v>
      </c>
      <c r="C20" s="8">
        <v>3794</v>
      </c>
      <c r="D20" s="8">
        <v>52</v>
      </c>
    </row>
    <row r="21" spans="1:5" ht="20.100000000000001" customHeight="1" x14ac:dyDescent="0.2">
      <c r="A21" s="7" t="s">
        <v>21</v>
      </c>
      <c r="B21" s="5">
        <f t="shared" si="0"/>
        <v>492</v>
      </c>
      <c r="C21" s="5">
        <v>486</v>
      </c>
      <c r="D21" s="8">
        <v>6</v>
      </c>
    </row>
    <row r="22" spans="1:5" ht="20.100000000000001" customHeight="1" x14ac:dyDescent="0.2">
      <c r="A22" s="7" t="s">
        <v>22</v>
      </c>
      <c r="B22" s="5">
        <f t="shared" si="0"/>
        <v>321</v>
      </c>
      <c r="C22" s="8">
        <v>311</v>
      </c>
      <c r="D22" s="8">
        <v>10</v>
      </c>
    </row>
    <row r="23" spans="1:5" ht="20.100000000000001" customHeight="1" x14ac:dyDescent="0.2">
      <c r="A23" s="7" t="s">
        <v>23</v>
      </c>
      <c r="B23" s="5">
        <f t="shared" si="0"/>
        <v>128</v>
      </c>
      <c r="C23" s="8">
        <v>127</v>
      </c>
      <c r="D23" s="8">
        <v>1</v>
      </c>
    </row>
    <row r="24" spans="1:5" ht="20.100000000000001" customHeight="1" x14ac:dyDescent="0.2">
      <c r="A24" s="7" t="s">
        <v>24</v>
      </c>
      <c r="B24" s="5">
        <f t="shared" si="0"/>
        <v>232</v>
      </c>
      <c r="C24" s="8">
        <v>230</v>
      </c>
      <c r="D24" s="8">
        <v>2</v>
      </c>
    </row>
    <row r="25" spans="1:5" ht="20.100000000000001" customHeight="1" x14ac:dyDescent="0.2">
      <c r="A25" s="7" t="s">
        <v>25</v>
      </c>
      <c r="B25" s="5">
        <f t="shared" si="0"/>
        <v>140</v>
      </c>
      <c r="C25" s="8">
        <v>139</v>
      </c>
      <c r="D25" s="8">
        <v>1</v>
      </c>
    </row>
    <row r="26" spans="1:5" ht="20.100000000000001" customHeight="1" x14ac:dyDescent="0.2">
      <c r="A26" s="7" t="s">
        <v>26</v>
      </c>
      <c r="B26" s="5">
        <f t="shared" si="0"/>
        <v>16</v>
      </c>
      <c r="C26" s="8">
        <v>16</v>
      </c>
      <c r="D26" s="37" t="s">
        <v>13</v>
      </c>
    </row>
    <row r="27" spans="1:5" ht="20.100000000000001" customHeight="1" x14ac:dyDescent="0.2">
      <c r="A27" s="7" t="s">
        <v>138</v>
      </c>
      <c r="B27" s="5">
        <f t="shared" si="0"/>
        <v>264</v>
      </c>
      <c r="C27" s="8">
        <v>255</v>
      </c>
      <c r="D27" s="8">
        <v>9</v>
      </c>
    </row>
    <row r="28" spans="1:5" ht="20.100000000000001" customHeight="1" x14ac:dyDescent="0.2">
      <c r="A28" s="7" t="s">
        <v>27</v>
      </c>
      <c r="B28" s="5">
        <f t="shared" si="0"/>
        <v>8</v>
      </c>
      <c r="C28" s="8">
        <v>7</v>
      </c>
      <c r="D28" s="8">
        <v>1</v>
      </c>
    </row>
    <row r="29" spans="1:5" ht="20.100000000000001" customHeight="1" x14ac:dyDescent="0.2">
      <c r="A29" s="7" t="s">
        <v>28</v>
      </c>
      <c r="B29" s="5">
        <f t="shared" si="0"/>
        <v>31</v>
      </c>
      <c r="C29" s="8">
        <v>30</v>
      </c>
      <c r="D29" s="8">
        <v>1</v>
      </c>
    </row>
    <row r="30" spans="1:5" s="34" customFormat="1" ht="20.100000000000001" customHeight="1" x14ac:dyDescent="0.2">
      <c r="A30" s="7" t="s">
        <v>29</v>
      </c>
      <c r="B30" s="5">
        <f t="shared" si="0"/>
        <v>5420</v>
      </c>
      <c r="C30" s="5">
        <v>5291</v>
      </c>
      <c r="D30" s="8">
        <v>129</v>
      </c>
      <c r="E30" s="33"/>
    </row>
    <row r="31" spans="1:5" ht="24" customHeight="1" x14ac:dyDescent="0.2">
      <c r="A31" s="7" t="s">
        <v>30</v>
      </c>
      <c r="B31" s="5">
        <f>SUM(B33:B36)</f>
        <v>282</v>
      </c>
      <c r="C31" s="5">
        <f t="shared" ref="C31:D31" si="1">SUM(C33:C36)</f>
        <v>268</v>
      </c>
      <c r="D31" s="8">
        <f t="shared" si="1"/>
        <v>14</v>
      </c>
    </row>
    <row r="32" spans="1:5" ht="19.5" customHeight="1" x14ac:dyDescent="0.2">
      <c r="A32" s="7" t="s">
        <v>31</v>
      </c>
      <c r="B32" s="5">
        <f t="shared" si="0"/>
        <v>282</v>
      </c>
      <c r="C32" s="17">
        <v>268</v>
      </c>
      <c r="D32" s="18">
        <v>14</v>
      </c>
    </row>
    <row r="33" spans="1:4" ht="19.5" customHeight="1" x14ac:dyDescent="0.2">
      <c r="A33" s="10" t="s">
        <v>32</v>
      </c>
      <c r="B33" s="5">
        <f t="shared" si="0"/>
        <v>20</v>
      </c>
      <c r="C33" s="12">
        <v>20</v>
      </c>
      <c r="D33" s="30" t="s">
        <v>13</v>
      </c>
    </row>
    <row r="34" spans="1:4" ht="19.5" customHeight="1" x14ac:dyDescent="0.2">
      <c r="A34" s="10" t="s">
        <v>33</v>
      </c>
      <c r="B34" s="5">
        <f t="shared" si="0"/>
        <v>153</v>
      </c>
      <c r="C34" s="15">
        <v>145</v>
      </c>
      <c r="D34" s="16">
        <v>8</v>
      </c>
    </row>
    <row r="35" spans="1:4" ht="19.5" customHeight="1" x14ac:dyDescent="0.2">
      <c r="A35" s="10" t="s">
        <v>34</v>
      </c>
      <c r="B35" s="5">
        <f t="shared" si="0"/>
        <v>60</v>
      </c>
      <c r="C35" s="13">
        <v>57</v>
      </c>
      <c r="D35" s="13">
        <v>3</v>
      </c>
    </row>
    <row r="36" spans="1:4" ht="19.5" customHeight="1" x14ac:dyDescent="0.2">
      <c r="A36" s="10" t="s">
        <v>35</v>
      </c>
      <c r="B36" s="5">
        <f t="shared" si="0"/>
        <v>49</v>
      </c>
      <c r="C36" s="13">
        <v>46</v>
      </c>
      <c r="D36" s="13">
        <v>3</v>
      </c>
    </row>
    <row r="37" spans="1:4" ht="24" customHeight="1" x14ac:dyDescent="0.2">
      <c r="A37" s="4" t="s">
        <v>36</v>
      </c>
      <c r="B37" s="5">
        <f>SUM(B40:B56)</f>
        <v>861</v>
      </c>
      <c r="C37" s="5">
        <f>SUM(C40:C56)</f>
        <v>831</v>
      </c>
      <c r="D37" s="8">
        <f>SUM(D40:D56)</f>
        <v>30</v>
      </c>
    </row>
    <row r="38" spans="1:4" ht="19.5" customHeight="1" x14ac:dyDescent="0.2">
      <c r="A38" s="4" t="s">
        <v>37</v>
      </c>
      <c r="B38" s="5">
        <f t="shared" ref="B38:B66" si="2">SUM(C38,D38)</f>
        <v>420</v>
      </c>
      <c r="C38" s="17">
        <v>402</v>
      </c>
      <c r="D38" s="18">
        <v>18</v>
      </c>
    </row>
    <row r="39" spans="1:4" ht="19.5" customHeight="1" x14ac:dyDescent="0.2">
      <c r="A39" s="4" t="s">
        <v>31</v>
      </c>
      <c r="B39" s="5">
        <f>SUM(C39,D39)</f>
        <v>441</v>
      </c>
      <c r="C39" s="17">
        <v>429</v>
      </c>
      <c r="D39" s="18">
        <v>12</v>
      </c>
    </row>
    <row r="40" spans="1:4" ht="19.5" customHeight="1" x14ac:dyDescent="0.2">
      <c r="A40" s="10" t="s">
        <v>38</v>
      </c>
      <c r="B40" s="5">
        <f>SUM(C40,D40)</f>
        <v>188</v>
      </c>
      <c r="C40" s="12">
        <v>184</v>
      </c>
      <c r="D40" s="13">
        <v>4</v>
      </c>
    </row>
    <row r="41" spans="1:4" ht="21" customHeight="1" x14ac:dyDescent="0.2">
      <c r="A41" s="41" t="s">
        <v>7</v>
      </c>
      <c r="B41" s="41"/>
      <c r="C41" s="41"/>
      <c r="D41" s="41"/>
    </row>
    <row r="42" spans="1:4" ht="21" customHeight="1" x14ac:dyDescent="0.2">
      <c r="A42" s="41" t="s">
        <v>8</v>
      </c>
      <c r="B42" s="41"/>
      <c r="C42" s="41"/>
      <c r="D42" s="41"/>
    </row>
    <row r="43" spans="1:4" ht="21" customHeight="1" x14ac:dyDescent="0.2">
      <c r="A43" s="2"/>
      <c r="B43" s="2"/>
      <c r="C43" s="2"/>
      <c r="D43" s="3"/>
    </row>
    <row r="44" spans="1:4" ht="15" customHeight="1" x14ac:dyDescent="0.2">
      <c r="A44" s="42" t="s">
        <v>9</v>
      </c>
      <c r="B44" s="45" t="s">
        <v>0</v>
      </c>
      <c r="C44" s="46"/>
      <c r="D44" s="46"/>
    </row>
    <row r="45" spans="1:4" ht="15" customHeight="1" x14ac:dyDescent="0.2">
      <c r="A45" s="43"/>
      <c r="B45" s="47"/>
      <c r="C45" s="48"/>
      <c r="D45" s="48"/>
    </row>
    <row r="46" spans="1:4" ht="15" customHeight="1" x14ac:dyDescent="0.2">
      <c r="A46" s="43"/>
      <c r="B46" s="49" t="s">
        <v>1</v>
      </c>
      <c r="C46" s="52" t="s">
        <v>2</v>
      </c>
      <c r="D46" s="53"/>
    </row>
    <row r="47" spans="1:4" ht="15" customHeight="1" x14ac:dyDescent="0.2">
      <c r="A47" s="43"/>
      <c r="B47" s="50"/>
      <c r="C47" s="54"/>
      <c r="D47" s="55"/>
    </row>
    <row r="48" spans="1:4" ht="15" customHeight="1" x14ac:dyDescent="0.2">
      <c r="A48" s="43"/>
      <c r="B48" s="50"/>
      <c r="C48" s="49" t="s">
        <v>3</v>
      </c>
      <c r="D48" s="39" t="s">
        <v>4</v>
      </c>
    </row>
    <row r="49" spans="1:4" ht="15" customHeight="1" x14ac:dyDescent="0.2">
      <c r="A49" s="44"/>
      <c r="B49" s="51"/>
      <c r="C49" s="51"/>
      <c r="D49" s="40"/>
    </row>
    <row r="50" spans="1:4" ht="10.35" customHeight="1" x14ac:dyDescent="0.2">
      <c r="A50" s="27"/>
      <c r="B50" s="28"/>
      <c r="C50" s="28"/>
      <c r="D50" s="29"/>
    </row>
    <row r="51" spans="1:4" ht="24" customHeight="1" x14ac:dyDescent="0.2">
      <c r="A51" s="10" t="s">
        <v>10</v>
      </c>
      <c r="B51" s="28"/>
      <c r="C51" s="28"/>
      <c r="D51" s="29"/>
    </row>
    <row r="52" spans="1:4" ht="19.5" customHeight="1" x14ac:dyDescent="0.2">
      <c r="A52" s="10" t="s">
        <v>39</v>
      </c>
      <c r="B52" s="5">
        <f>SUM(C52,D52)</f>
        <v>224</v>
      </c>
      <c r="C52" s="12">
        <v>215</v>
      </c>
      <c r="D52" s="13">
        <v>9</v>
      </c>
    </row>
    <row r="53" spans="1:4" ht="20.100000000000001" customHeight="1" x14ac:dyDescent="0.2">
      <c r="A53" s="10" t="s">
        <v>40</v>
      </c>
      <c r="B53" s="5">
        <f t="shared" si="2"/>
        <v>100</v>
      </c>
      <c r="C53" s="13">
        <v>98</v>
      </c>
      <c r="D53" s="13">
        <v>2</v>
      </c>
    </row>
    <row r="54" spans="1:4" ht="20.100000000000001" customHeight="1" x14ac:dyDescent="0.2">
      <c r="A54" s="10" t="s">
        <v>41</v>
      </c>
      <c r="B54" s="5">
        <f t="shared" si="2"/>
        <v>92</v>
      </c>
      <c r="C54" s="12">
        <v>84</v>
      </c>
      <c r="D54" s="13">
        <v>8</v>
      </c>
    </row>
    <row r="55" spans="1:4" ht="20.100000000000001" customHeight="1" x14ac:dyDescent="0.2">
      <c r="A55" s="31" t="s">
        <v>42</v>
      </c>
      <c r="B55" s="5">
        <f t="shared" si="2"/>
        <v>10</v>
      </c>
      <c r="C55" s="13">
        <v>10</v>
      </c>
      <c r="D55" s="30" t="s">
        <v>13</v>
      </c>
    </row>
    <row r="56" spans="1:4" ht="20.100000000000001" customHeight="1" x14ac:dyDescent="0.2">
      <c r="A56" s="31" t="s">
        <v>43</v>
      </c>
      <c r="B56" s="5">
        <f t="shared" si="2"/>
        <v>247</v>
      </c>
      <c r="C56" s="12">
        <v>240</v>
      </c>
      <c r="D56" s="13">
        <v>7</v>
      </c>
    </row>
    <row r="57" spans="1:4" ht="24" customHeight="1" x14ac:dyDescent="0.2">
      <c r="A57" s="4" t="s">
        <v>44</v>
      </c>
      <c r="B57" s="5">
        <f>SUM(B62:B66)</f>
        <v>895</v>
      </c>
      <c r="C57" s="5">
        <f t="shared" ref="C57:D57" si="3">SUM(C62:C66)</f>
        <v>869</v>
      </c>
      <c r="D57" s="8">
        <f t="shared" si="3"/>
        <v>26</v>
      </c>
    </row>
    <row r="58" spans="1:4" ht="20.100000000000001" customHeight="1" x14ac:dyDescent="0.2">
      <c r="A58" s="4" t="s">
        <v>45</v>
      </c>
      <c r="B58" s="5">
        <f t="shared" si="2"/>
        <v>421</v>
      </c>
      <c r="C58" s="19">
        <v>409</v>
      </c>
      <c r="D58" s="13">
        <v>12</v>
      </c>
    </row>
    <row r="59" spans="1:4" ht="20.100000000000001" customHeight="1" x14ac:dyDescent="0.2">
      <c r="A59" s="7" t="s">
        <v>46</v>
      </c>
      <c r="B59" s="5">
        <f t="shared" si="2"/>
        <v>93</v>
      </c>
      <c r="C59" s="13">
        <v>91</v>
      </c>
      <c r="D59" s="18">
        <v>2</v>
      </c>
    </row>
    <row r="60" spans="1:4" ht="20.100000000000001" customHeight="1" x14ac:dyDescent="0.2">
      <c r="A60" s="7" t="s">
        <v>47</v>
      </c>
      <c r="B60" s="5">
        <f t="shared" si="2"/>
        <v>321</v>
      </c>
      <c r="C60" s="19">
        <v>311</v>
      </c>
      <c r="D60" s="13">
        <v>10</v>
      </c>
    </row>
    <row r="61" spans="1:4" ht="20.100000000000001" customHeight="1" x14ac:dyDescent="0.2">
      <c r="A61" s="7" t="s">
        <v>48</v>
      </c>
      <c r="B61" s="5">
        <f t="shared" si="2"/>
        <v>60</v>
      </c>
      <c r="C61" s="17">
        <v>58</v>
      </c>
      <c r="D61" s="18">
        <v>2</v>
      </c>
    </row>
    <row r="62" spans="1:4" ht="20.100000000000001" customHeight="1" x14ac:dyDescent="0.2">
      <c r="A62" s="10" t="s">
        <v>49</v>
      </c>
      <c r="B62" s="5">
        <f t="shared" si="2"/>
        <v>835</v>
      </c>
      <c r="C62" s="12">
        <v>811</v>
      </c>
      <c r="D62" s="18">
        <v>24</v>
      </c>
    </row>
    <row r="63" spans="1:4" ht="20.100000000000001" customHeight="1" x14ac:dyDescent="0.2">
      <c r="A63" s="10" t="s">
        <v>50</v>
      </c>
      <c r="B63" s="5">
        <f t="shared" si="2"/>
        <v>1</v>
      </c>
      <c r="C63" s="13">
        <v>1</v>
      </c>
      <c r="D63" s="30" t="s">
        <v>13</v>
      </c>
    </row>
    <row r="64" spans="1:4" ht="20.100000000000001" customHeight="1" x14ac:dyDescent="0.2">
      <c r="A64" s="10" t="s">
        <v>51</v>
      </c>
      <c r="B64" s="5">
        <f t="shared" si="2"/>
        <v>1</v>
      </c>
      <c r="C64" s="13">
        <v>1</v>
      </c>
      <c r="D64" s="30" t="s">
        <v>13</v>
      </c>
    </row>
    <row r="65" spans="1:4" ht="20.100000000000001" customHeight="1" x14ac:dyDescent="0.2">
      <c r="A65" s="10" t="s">
        <v>140</v>
      </c>
      <c r="B65" s="5">
        <f t="shared" si="2"/>
        <v>50</v>
      </c>
      <c r="C65" s="13">
        <v>48</v>
      </c>
      <c r="D65" s="13">
        <v>2</v>
      </c>
    </row>
    <row r="66" spans="1:4" ht="20.100000000000001" customHeight="1" x14ac:dyDescent="0.2">
      <c r="A66" s="10" t="s">
        <v>52</v>
      </c>
      <c r="B66" s="5">
        <f t="shared" si="2"/>
        <v>8</v>
      </c>
      <c r="C66" s="13">
        <v>8</v>
      </c>
      <c r="D66" s="30" t="s">
        <v>13</v>
      </c>
    </row>
    <row r="67" spans="1:4" ht="24" customHeight="1" x14ac:dyDescent="0.2">
      <c r="A67" s="4" t="s">
        <v>53</v>
      </c>
      <c r="B67" s="5">
        <f>SUM(B70:B93)</f>
        <v>2640</v>
      </c>
      <c r="C67" s="5">
        <f>SUM(C70:C93)</f>
        <v>2573</v>
      </c>
      <c r="D67" s="8">
        <f>SUM(D70:D93)</f>
        <v>67</v>
      </c>
    </row>
    <row r="68" spans="1:4" ht="20.100000000000001" customHeight="1" x14ac:dyDescent="0.2">
      <c r="A68" s="4" t="s">
        <v>54</v>
      </c>
      <c r="B68" s="5">
        <f t="shared" ref="B68:B72" si="4">SUM(C68,D68)</f>
        <v>725</v>
      </c>
      <c r="C68" s="19">
        <v>689</v>
      </c>
      <c r="D68" s="13">
        <v>36</v>
      </c>
    </row>
    <row r="69" spans="1:4" ht="20.100000000000001" customHeight="1" x14ac:dyDescent="0.2">
      <c r="A69" s="4" t="s">
        <v>55</v>
      </c>
      <c r="B69" s="5">
        <f t="shared" si="4"/>
        <v>1915</v>
      </c>
      <c r="C69" s="17">
        <v>1884</v>
      </c>
      <c r="D69" s="18">
        <v>31</v>
      </c>
    </row>
    <row r="70" spans="1:4" ht="20.100000000000001" customHeight="1" x14ac:dyDescent="0.2">
      <c r="A70" s="10" t="s">
        <v>56</v>
      </c>
      <c r="B70" s="5">
        <f t="shared" si="4"/>
        <v>27</v>
      </c>
      <c r="C70" s="13">
        <v>24</v>
      </c>
      <c r="D70" s="20">
        <v>3</v>
      </c>
    </row>
    <row r="71" spans="1:4" ht="20.100000000000001" customHeight="1" x14ac:dyDescent="0.2">
      <c r="A71" s="10" t="s">
        <v>57</v>
      </c>
      <c r="B71" s="5">
        <f t="shared" si="4"/>
        <v>163</v>
      </c>
      <c r="C71" s="13">
        <v>159</v>
      </c>
      <c r="D71" s="13">
        <v>4</v>
      </c>
    </row>
    <row r="72" spans="1:4" ht="20.100000000000001" customHeight="1" x14ac:dyDescent="0.2">
      <c r="A72" s="10" t="s">
        <v>58</v>
      </c>
      <c r="B72" s="5">
        <f t="shared" si="4"/>
        <v>93</v>
      </c>
      <c r="C72" s="13">
        <v>89</v>
      </c>
      <c r="D72" s="13">
        <v>4</v>
      </c>
    </row>
    <row r="73" spans="1:4" ht="20.100000000000001" customHeight="1" x14ac:dyDescent="0.2">
      <c r="A73" s="10" t="s">
        <v>59</v>
      </c>
      <c r="B73" s="5">
        <f t="shared" ref="B73:B93" si="5">SUM(C73,D73)</f>
        <v>118</v>
      </c>
      <c r="C73" s="13">
        <v>118</v>
      </c>
      <c r="D73" s="30" t="s">
        <v>13</v>
      </c>
    </row>
    <row r="74" spans="1:4" ht="20.100000000000001" customHeight="1" x14ac:dyDescent="0.2">
      <c r="A74" s="10" t="s">
        <v>60</v>
      </c>
      <c r="B74" s="5">
        <f t="shared" si="5"/>
        <v>463</v>
      </c>
      <c r="C74" s="12">
        <v>449</v>
      </c>
      <c r="D74" s="13">
        <v>14</v>
      </c>
    </row>
    <row r="75" spans="1:4" ht="20.100000000000001" customHeight="1" x14ac:dyDescent="0.2">
      <c r="A75" s="10" t="s">
        <v>139</v>
      </c>
      <c r="B75" s="5">
        <f t="shared" si="5"/>
        <v>1328</v>
      </c>
      <c r="C75" s="12">
        <v>1305</v>
      </c>
      <c r="D75" s="13">
        <v>23</v>
      </c>
    </row>
    <row r="76" spans="1:4" ht="20.100000000000001" customHeight="1" x14ac:dyDescent="0.2">
      <c r="A76" s="10" t="s">
        <v>61</v>
      </c>
      <c r="B76" s="5">
        <f t="shared" si="5"/>
        <v>129</v>
      </c>
      <c r="C76" s="12">
        <v>125</v>
      </c>
      <c r="D76" s="13">
        <v>4</v>
      </c>
    </row>
    <row r="77" spans="1:4" ht="20.100000000000001" customHeight="1" x14ac:dyDescent="0.2">
      <c r="A77" s="10" t="s">
        <v>62</v>
      </c>
      <c r="B77" s="5">
        <f>SUM(C77,D77)</f>
        <v>50</v>
      </c>
      <c r="C77" s="13">
        <v>49</v>
      </c>
      <c r="D77" s="13">
        <v>1</v>
      </c>
    </row>
    <row r="78" spans="1:4" ht="20.100000000000001" customHeight="1" x14ac:dyDescent="0.2">
      <c r="A78" s="10" t="s">
        <v>63</v>
      </c>
      <c r="B78" s="5">
        <f>SUM(C78,D78)</f>
        <v>34</v>
      </c>
      <c r="C78" s="13">
        <v>32</v>
      </c>
      <c r="D78" s="13">
        <v>2</v>
      </c>
    </row>
    <row r="79" spans="1:4" ht="20.100000000000001" customHeight="1" x14ac:dyDescent="0.2">
      <c r="A79" s="10" t="s">
        <v>64</v>
      </c>
      <c r="B79" s="5">
        <f>SUM(C79,D79)</f>
        <v>44</v>
      </c>
      <c r="C79" s="13">
        <v>44</v>
      </c>
      <c r="D79" s="30" t="s">
        <v>13</v>
      </c>
    </row>
    <row r="80" spans="1:4" ht="20.100000000000001" customHeight="1" x14ac:dyDescent="0.2">
      <c r="A80" s="10" t="s">
        <v>65</v>
      </c>
      <c r="B80" s="5">
        <f>SUM(C80,D80)</f>
        <v>52</v>
      </c>
      <c r="C80" s="13">
        <v>50</v>
      </c>
      <c r="D80" s="13">
        <v>2</v>
      </c>
    </row>
    <row r="81" spans="1:4" ht="21" customHeight="1" x14ac:dyDescent="0.2">
      <c r="A81" s="41" t="s">
        <v>7</v>
      </c>
      <c r="B81" s="41"/>
      <c r="C81" s="41"/>
      <c r="D81" s="41"/>
    </row>
    <row r="82" spans="1:4" ht="21" customHeight="1" x14ac:dyDescent="0.2">
      <c r="A82" s="41" t="s">
        <v>8</v>
      </c>
      <c r="B82" s="41"/>
      <c r="C82" s="41"/>
      <c r="D82" s="41"/>
    </row>
    <row r="83" spans="1:4" ht="21" customHeight="1" x14ac:dyDescent="0.2">
      <c r="A83" s="2"/>
      <c r="B83" s="2"/>
      <c r="C83" s="2"/>
      <c r="D83" s="3"/>
    </row>
    <row r="84" spans="1:4" ht="15" customHeight="1" x14ac:dyDescent="0.2">
      <c r="A84" s="42" t="s">
        <v>9</v>
      </c>
      <c r="B84" s="45" t="s">
        <v>0</v>
      </c>
      <c r="C84" s="46"/>
      <c r="D84" s="46"/>
    </row>
    <row r="85" spans="1:4" ht="15" customHeight="1" x14ac:dyDescent="0.2">
      <c r="A85" s="43"/>
      <c r="B85" s="47"/>
      <c r="C85" s="48"/>
      <c r="D85" s="48"/>
    </row>
    <row r="86" spans="1:4" ht="15" customHeight="1" x14ac:dyDescent="0.2">
      <c r="A86" s="43"/>
      <c r="B86" s="49" t="s">
        <v>1</v>
      </c>
      <c r="C86" s="52" t="s">
        <v>2</v>
      </c>
      <c r="D86" s="53"/>
    </row>
    <row r="87" spans="1:4" ht="15" customHeight="1" x14ac:dyDescent="0.2">
      <c r="A87" s="43"/>
      <c r="B87" s="50"/>
      <c r="C87" s="54"/>
      <c r="D87" s="55"/>
    </row>
    <row r="88" spans="1:4" ht="15" customHeight="1" x14ac:dyDescent="0.2">
      <c r="A88" s="43"/>
      <c r="B88" s="50"/>
      <c r="C88" s="49" t="s">
        <v>3</v>
      </c>
      <c r="D88" s="39" t="s">
        <v>4</v>
      </c>
    </row>
    <row r="89" spans="1:4" ht="15" customHeight="1" x14ac:dyDescent="0.2">
      <c r="A89" s="44"/>
      <c r="B89" s="51"/>
      <c r="C89" s="51"/>
      <c r="D89" s="40"/>
    </row>
    <row r="90" spans="1:4" ht="10.35" customHeight="1" x14ac:dyDescent="0.2">
      <c r="A90" s="27"/>
      <c r="B90" s="28"/>
      <c r="C90" s="28"/>
      <c r="D90" s="29"/>
    </row>
    <row r="91" spans="1:4" ht="24" customHeight="1" x14ac:dyDescent="0.2">
      <c r="A91" s="10" t="s">
        <v>6</v>
      </c>
      <c r="B91" s="28"/>
      <c r="C91" s="28"/>
      <c r="D91" s="29"/>
    </row>
    <row r="92" spans="1:4" ht="20.100000000000001" customHeight="1" x14ac:dyDescent="0.2">
      <c r="A92" s="10" t="s">
        <v>66</v>
      </c>
      <c r="B92" s="5">
        <f t="shared" si="5"/>
        <v>63</v>
      </c>
      <c r="C92" s="19">
        <v>54</v>
      </c>
      <c r="D92" s="13">
        <v>9</v>
      </c>
    </row>
    <row r="93" spans="1:4" ht="20.100000000000001" customHeight="1" x14ac:dyDescent="0.2">
      <c r="A93" s="10" t="s">
        <v>67</v>
      </c>
      <c r="B93" s="5">
        <f t="shared" si="5"/>
        <v>76</v>
      </c>
      <c r="C93" s="13">
        <v>75</v>
      </c>
      <c r="D93" s="13">
        <v>1</v>
      </c>
    </row>
    <row r="94" spans="1:4" ht="24" customHeight="1" x14ac:dyDescent="0.2">
      <c r="A94" s="4" t="s">
        <v>68</v>
      </c>
      <c r="B94" s="5">
        <f>SUM(B97:B98)</f>
        <v>147</v>
      </c>
      <c r="C94" s="5">
        <f t="shared" ref="C94:D94" si="6">SUM(C97:C98)</f>
        <v>138</v>
      </c>
      <c r="D94" s="8">
        <f t="shared" si="6"/>
        <v>9</v>
      </c>
    </row>
    <row r="95" spans="1:4" ht="20.100000000000001" customHeight="1" x14ac:dyDescent="0.2">
      <c r="A95" s="4" t="s">
        <v>69</v>
      </c>
      <c r="B95" s="5">
        <f t="shared" ref="B95:B108" si="7">SUM(C95,D95)</f>
        <v>126</v>
      </c>
      <c r="C95" s="19">
        <v>119</v>
      </c>
      <c r="D95" s="13">
        <v>7</v>
      </c>
    </row>
    <row r="96" spans="1:4" ht="20.100000000000001" customHeight="1" x14ac:dyDescent="0.2">
      <c r="A96" s="4" t="s">
        <v>70</v>
      </c>
      <c r="B96" s="5">
        <f t="shared" si="7"/>
        <v>21</v>
      </c>
      <c r="C96" s="13">
        <v>19</v>
      </c>
      <c r="D96" s="13">
        <v>2</v>
      </c>
    </row>
    <row r="97" spans="1:4" ht="20.100000000000001" customHeight="1" x14ac:dyDescent="0.2">
      <c r="A97" s="10" t="s">
        <v>71</v>
      </c>
      <c r="B97" s="5">
        <f t="shared" si="7"/>
        <v>74</v>
      </c>
      <c r="C97" s="13">
        <v>69</v>
      </c>
      <c r="D97" s="13">
        <v>5</v>
      </c>
    </row>
    <row r="98" spans="1:4" ht="20.100000000000001" customHeight="1" x14ac:dyDescent="0.2">
      <c r="A98" s="10" t="s">
        <v>72</v>
      </c>
      <c r="B98" s="5">
        <f t="shared" si="7"/>
        <v>73</v>
      </c>
      <c r="C98" s="13">
        <v>69</v>
      </c>
      <c r="D98" s="13">
        <v>4</v>
      </c>
    </row>
    <row r="99" spans="1:4" ht="24" customHeight="1" x14ac:dyDescent="0.2">
      <c r="A99" s="4" t="s">
        <v>73</v>
      </c>
      <c r="B99" s="5">
        <f>SUM(B104:B110)</f>
        <v>548</v>
      </c>
      <c r="C99" s="5">
        <f>SUM(C104:C110)</f>
        <v>539</v>
      </c>
      <c r="D99" s="8">
        <f>SUM(D104:D110)</f>
        <v>9</v>
      </c>
    </row>
    <row r="100" spans="1:4" ht="20.100000000000001" customHeight="1" x14ac:dyDescent="0.2">
      <c r="A100" s="4" t="s">
        <v>74</v>
      </c>
      <c r="B100" s="5">
        <f t="shared" si="7"/>
        <v>44</v>
      </c>
      <c r="C100" s="13">
        <v>37</v>
      </c>
      <c r="D100" s="13">
        <v>7</v>
      </c>
    </row>
    <row r="101" spans="1:4" ht="20.100000000000001" customHeight="1" x14ac:dyDescent="0.2">
      <c r="A101" s="4" t="s">
        <v>75</v>
      </c>
      <c r="B101" s="5">
        <f t="shared" si="7"/>
        <v>108</v>
      </c>
      <c r="C101" s="13">
        <v>108</v>
      </c>
      <c r="D101" s="30" t="s">
        <v>13</v>
      </c>
    </row>
    <row r="102" spans="1:4" ht="20.100000000000001" customHeight="1" x14ac:dyDescent="0.2">
      <c r="A102" s="4" t="s">
        <v>142</v>
      </c>
      <c r="B102" s="5">
        <f t="shared" si="7"/>
        <v>39</v>
      </c>
      <c r="C102" s="13">
        <v>39</v>
      </c>
      <c r="D102" s="30" t="s">
        <v>13</v>
      </c>
    </row>
    <row r="103" spans="1:4" ht="20.100000000000001" customHeight="1" x14ac:dyDescent="0.2">
      <c r="A103" s="4" t="s">
        <v>70</v>
      </c>
      <c r="B103" s="5">
        <f t="shared" si="7"/>
        <v>357</v>
      </c>
      <c r="C103" s="12">
        <v>355</v>
      </c>
      <c r="D103" s="13">
        <v>2</v>
      </c>
    </row>
    <row r="104" spans="1:4" ht="20.100000000000001" customHeight="1" x14ac:dyDescent="0.2">
      <c r="A104" s="10" t="s">
        <v>76</v>
      </c>
      <c r="B104" s="5">
        <f t="shared" si="7"/>
        <v>272</v>
      </c>
      <c r="C104" s="12">
        <v>269</v>
      </c>
      <c r="D104" s="13">
        <v>3</v>
      </c>
    </row>
    <row r="105" spans="1:4" ht="20.100000000000001" customHeight="1" x14ac:dyDescent="0.2">
      <c r="A105" s="10" t="s">
        <v>77</v>
      </c>
      <c r="B105" s="5">
        <f t="shared" si="7"/>
        <v>9</v>
      </c>
      <c r="C105" s="13">
        <v>9</v>
      </c>
      <c r="D105" s="30" t="s">
        <v>13</v>
      </c>
    </row>
    <row r="106" spans="1:4" ht="20.100000000000001" customHeight="1" x14ac:dyDescent="0.2">
      <c r="A106" s="10" t="s">
        <v>78</v>
      </c>
      <c r="B106" s="5">
        <f t="shared" si="7"/>
        <v>22</v>
      </c>
      <c r="C106" s="13">
        <v>22</v>
      </c>
      <c r="D106" s="30" t="s">
        <v>13</v>
      </c>
    </row>
    <row r="107" spans="1:4" ht="20.100000000000001" customHeight="1" x14ac:dyDescent="0.2">
      <c r="A107" s="10" t="s">
        <v>79</v>
      </c>
      <c r="B107" s="5">
        <f t="shared" si="7"/>
        <v>75</v>
      </c>
      <c r="C107" s="12">
        <v>75</v>
      </c>
      <c r="D107" s="30" t="s">
        <v>13</v>
      </c>
    </row>
    <row r="108" spans="1:4" ht="20.100000000000001" customHeight="1" x14ac:dyDescent="0.2">
      <c r="A108" s="10" t="s">
        <v>80</v>
      </c>
      <c r="B108" s="5">
        <f t="shared" si="7"/>
        <v>54</v>
      </c>
      <c r="C108" s="13">
        <v>50</v>
      </c>
      <c r="D108" s="13">
        <v>4</v>
      </c>
    </row>
    <row r="109" spans="1:4" ht="20.100000000000001" customHeight="1" x14ac:dyDescent="0.2">
      <c r="A109" s="10" t="s">
        <v>81</v>
      </c>
      <c r="B109" s="5">
        <f t="shared" ref="B109:B110" si="8">SUM(C109,D109)</f>
        <v>41</v>
      </c>
      <c r="C109" s="13">
        <v>41</v>
      </c>
      <c r="D109" s="30" t="s">
        <v>13</v>
      </c>
    </row>
    <row r="110" spans="1:4" ht="20.100000000000001" customHeight="1" x14ac:dyDescent="0.2">
      <c r="A110" s="10" t="s">
        <v>82</v>
      </c>
      <c r="B110" s="5">
        <f t="shared" si="8"/>
        <v>75</v>
      </c>
      <c r="C110" s="13">
        <v>73</v>
      </c>
      <c r="D110" s="13">
        <v>2</v>
      </c>
    </row>
    <row r="111" spans="1:4" ht="24" customHeight="1" x14ac:dyDescent="0.2">
      <c r="A111" s="4" t="s">
        <v>83</v>
      </c>
      <c r="B111" s="5">
        <f>SUM(B115:B132)</f>
        <v>434</v>
      </c>
      <c r="C111" s="5">
        <f>SUM(C115:C132)</f>
        <v>423</v>
      </c>
      <c r="D111" s="8">
        <f>SUM(D115:D132)</f>
        <v>11</v>
      </c>
    </row>
    <row r="112" spans="1:4" ht="20.100000000000001" customHeight="1" x14ac:dyDescent="0.2">
      <c r="A112" s="4" t="s">
        <v>75</v>
      </c>
      <c r="B112" s="5">
        <f t="shared" ref="B112:B132" si="9">SUM(C112,D112)</f>
        <v>146</v>
      </c>
      <c r="C112" s="13">
        <v>142</v>
      </c>
      <c r="D112" s="13">
        <v>4</v>
      </c>
    </row>
    <row r="113" spans="1:4" ht="20.100000000000001" customHeight="1" x14ac:dyDescent="0.2">
      <c r="A113" s="4" t="s">
        <v>84</v>
      </c>
      <c r="B113" s="5">
        <f t="shared" si="9"/>
        <v>13</v>
      </c>
      <c r="C113" s="13">
        <v>12</v>
      </c>
      <c r="D113" s="13">
        <v>1</v>
      </c>
    </row>
    <row r="114" spans="1:4" ht="20.100000000000001" customHeight="1" x14ac:dyDescent="0.2">
      <c r="A114" s="4" t="s">
        <v>70</v>
      </c>
      <c r="B114" s="5">
        <f t="shared" si="9"/>
        <v>275</v>
      </c>
      <c r="C114" s="17">
        <v>269</v>
      </c>
      <c r="D114" s="18">
        <v>6</v>
      </c>
    </row>
    <row r="115" spans="1:4" ht="20.100000000000001" customHeight="1" x14ac:dyDescent="0.2">
      <c r="A115" s="10" t="s">
        <v>85</v>
      </c>
      <c r="B115" s="5">
        <f>SUM(C115,D115)</f>
        <v>54</v>
      </c>
      <c r="C115" s="13">
        <v>50</v>
      </c>
      <c r="D115" s="13">
        <v>4</v>
      </c>
    </row>
    <row r="116" spans="1:4" ht="20.100000000000001" customHeight="1" x14ac:dyDescent="0.2">
      <c r="A116" s="10" t="s">
        <v>86</v>
      </c>
      <c r="B116" s="5">
        <f>SUM(C116,D116)</f>
        <v>149</v>
      </c>
      <c r="C116" s="12">
        <v>148</v>
      </c>
      <c r="D116" s="13">
        <v>1</v>
      </c>
    </row>
    <row r="117" spans="1:4" ht="20.100000000000001" customHeight="1" x14ac:dyDescent="0.2">
      <c r="A117" s="10" t="s">
        <v>87</v>
      </c>
      <c r="B117" s="5">
        <f>SUM(C117,D117)</f>
        <v>165</v>
      </c>
      <c r="C117" s="19">
        <v>162</v>
      </c>
      <c r="D117" s="13">
        <v>3</v>
      </c>
    </row>
    <row r="118" spans="1:4" ht="20.100000000000001" customHeight="1" x14ac:dyDescent="0.2">
      <c r="A118" s="10" t="s">
        <v>88</v>
      </c>
      <c r="B118" s="5">
        <f>SUM(C118,D118)</f>
        <v>23</v>
      </c>
      <c r="C118" s="13">
        <v>22</v>
      </c>
      <c r="D118" s="13">
        <v>1</v>
      </c>
    </row>
    <row r="119" spans="1:4" ht="20.100000000000001" customHeight="1" x14ac:dyDescent="0.2">
      <c r="A119" s="10" t="s">
        <v>89</v>
      </c>
      <c r="B119" s="5">
        <f>SUM(C119,D119)</f>
        <v>22</v>
      </c>
      <c r="C119" s="13">
        <v>22</v>
      </c>
      <c r="D119" s="30" t="s">
        <v>13</v>
      </c>
    </row>
    <row r="120" spans="1:4" ht="21" customHeight="1" x14ac:dyDescent="0.2">
      <c r="A120" s="41" t="s">
        <v>7</v>
      </c>
      <c r="B120" s="41"/>
      <c r="C120" s="41"/>
      <c r="D120" s="41"/>
    </row>
    <row r="121" spans="1:4" ht="21" customHeight="1" x14ac:dyDescent="0.2">
      <c r="A121" s="41" t="s">
        <v>8</v>
      </c>
      <c r="B121" s="41"/>
      <c r="C121" s="41"/>
      <c r="D121" s="41"/>
    </row>
    <row r="122" spans="1:4" ht="21" customHeight="1" x14ac:dyDescent="0.2">
      <c r="A122" s="2"/>
      <c r="B122" s="2"/>
      <c r="C122" s="2"/>
      <c r="D122" s="3"/>
    </row>
    <row r="123" spans="1:4" ht="15" customHeight="1" x14ac:dyDescent="0.2">
      <c r="A123" s="42" t="s">
        <v>9</v>
      </c>
      <c r="B123" s="45" t="s">
        <v>0</v>
      </c>
      <c r="C123" s="46"/>
      <c r="D123" s="46"/>
    </row>
    <row r="124" spans="1:4" ht="15" customHeight="1" x14ac:dyDescent="0.2">
      <c r="A124" s="43"/>
      <c r="B124" s="47"/>
      <c r="C124" s="48"/>
      <c r="D124" s="48"/>
    </row>
    <row r="125" spans="1:4" ht="15" customHeight="1" x14ac:dyDescent="0.2">
      <c r="A125" s="43"/>
      <c r="B125" s="49" t="s">
        <v>1</v>
      </c>
      <c r="C125" s="52" t="s">
        <v>2</v>
      </c>
      <c r="D125" s="53"/>
    </row>
    <row r="126" spans="1:4" ht="15" customHeight="1" x14ac:dyDescent="0.2">
      <c r="A126" s="43"/>
      <c r="B126" s="50"/>
      <c r="C126" s="54"/>
      <c r="D126" s="55"/>
    </row>
    <row r="127" spans="1:4" ht="15" customHeight="1" x14ac:dyDescent="0.2">
      <c r="A127" s="43"/>
      <c r="B127" s="50"/>
      <c r="C127" s="49" t="s">
        <v>3</v>
      </c>
      <c r="D127" s="39" t="s">
        <v>4</v>
      </c>
    </row>
    <row r="128" spans="1:4" ht="15" customHeight="1" x14ac:dyDescent="0.2">
      <c r="A128" s="44"/>
      <c r="B128" s="51"/>
      <c r="C128" s="51"/>
      <c r="D128" s="40"/>
    </row>
    <row r="129" spans="1:4" ht="10.35" customHeight="1" x14ac:dyDescent="0.2">
      <c r="A129" s="27"/>
      <c r="B129" s="28"/>
      <c r="C129" s="28"/>
      <c r="D129" s="29"/>
    </row>
    <row r="130" spans="1:4" ht="24" customHeight="1" x14ac:dyDescent="0.2">
      <c r="A130" s="10" t="s">
        <v>11</v>
      </c>
      <c r="B130" s="28"/>
      <c r="C130" s="28"/>
      <c r="D130" s="29"/>
    </row>
    <row r="131" spans="1:4" ht="20.100000000000001" customHeight="1" x14ac:dyDescent="0.2">
      <c r="A131" s="10" t="s">
        <v>90</v>
      </c>
      <c r="B131" s="5">
        <f t="shared" si="9"/>
        <v>7</v>
      </c>
      <c r="C131" s="13">
        <v>7</v>
      </c>
      <c r="D131" s="30" t="s">
        <v>13</v>
      </c>
    </row>
    <row r="132" spans="1:4" ht="20.100000000000001" customHeight="1" x14ac:dyDescent="0.2">
      <c r="A132" s="10" t="s">
        <v>91</v>
      </c>
      <c r="B132" s="5">
        <f t="shared" si="9"/>
        <v>14</v>
      </c>
      <c r="C132" s="13">
        <v>12</v>
      </c>
      <c r="D132" s="13">
        <v>2</v>
      </c>
    </row>
    <row r="133" spans="1:4" ht="23.25" customHeight="1" x14ac:dyDescent="0.2">
      <c r="A133" s="4" t="s">
        <v>92</v>
      </c>
      <c r="B133" s="5">
        <f>SUM(B147:B149)</f>
        <v>6227</v>
      </c>
      <c r="C133" s="5">
        <f>SUM(C147:C149)</f>
        <v>6132</v>
      </c>
      <c r="D133" s="8">
        <f>SUM(D147:D149)</f>
        <v>95</v>
      </c>
    </row>
    <row r="134" spans="1:4" ht="20.100000000000001" customHeight="1" x14ac:dyDescent="0.2">
      <c r="A134" s="4" t="s">
        <v>93</v>
      </c>
      <c r="B134" s="5">
        <f t="shared" ref="B134:B144" si="10">SUM(C134,D134)</f>
        <v>585</v>
      </c>
      <c r="C134" s="13">
        <v>567</v>
      </c>
      <c r="D134" s="13">
        <v>18</v>
      </c>
    </row>
    <row r="135" spans="1:4" ht="20.100000000000001" customHeight="1" x14ac:dyDescent="0.2">
      <c r="A135" s="4" t="s">
        <v>94</v>
      </c>
      <c r="B135" s="5">
        <f t="shared" si="10"/>
        <v>432</v>
      </c>
      <c r="C135" s="19">
        <v>428</v>
      </c>
      <c r="D135" s="13">
        <v>4</v>
      </c>
    </row>
    <row r="136" spans="1:4" ht="20.100000000000001" customHeight="1" x14ac:dyDescent="0.2">
      <c r="A136" s="7" t="s">
        <v>95</v>
      </c>
      <c r="B136" s="5">
        <f t="shared" si="10"/>
        <v>89</v>
      </c>
      <c r="C136" s="13">
        <v>86</v>
      </c>
      <c r="D136" s="20">
        <v>3</v>
      </c>
    </row>
    <row r="137" spans="1:4" ht="20.100000000000001" customHeight="1" x14ac:dyDescent="0.2">
      <c r="A137" s="4" t="s">
        <v>96</v>
      </c>
      <c r="B137" s="5">
        <f t="shared" si="10"/>
        <v>3794</v>
      </c>
      <c r="C137" s="13">
        <v>3794</v>
      </c>
      <c r="D137" s="30" t="s">
        <v>13</v>
      </c>
    </row>
    <row r="138" spans="1:4" ht="20.100000000000001" customHeight="1" x14ac:dyDescent="0.2">
      <c r="A138" s="4" t="s">
        <v>97</v>
      </c>
      <c r="B138" s="5">
        <f t="shared" si="10"/>
        <v>538</v>
      </c>
      <c r="C138" s="12">
        <v>486</v>
      </c>
      <c r="D138" s="13">
        <v>52</v>
      </c>
    </row>
    <row r="139" spans="1:4" ht="20.100000000000001" customHeight="1" x14ac:dyDescent="0.2">
      <c r="A139" s="4" t="s">
        <v>23</v>
      </c>
      <c r="B139" s="5">
        <f t="shared" si="10"/>
        <v>133</v>
      </c>
      <c r="C139" s="13">
        <v>127</v>
      </c>
      <c r="D139" s="13">
        <v>6</v>
      </c>
    </row>
    <row r="140" spans="1:4" ht="20.100000000000001" customHeight="1" x14ac:dyDescent="0.2">
      <c r="A140" s="4" t="s">
        <v>98</v>
      </c>
      <c r="B140" s="5">
        <f t="shared" si="10"/>
        <v>231</v>
      </c>
      <c r="C140" s="13">
        <v>230</v>
      </c>
      <c r="D140" s="13">
        <v>1</v>
      </c>
    </row>
    <row r="141" spans="1:4" ht="20.100000000000001" customHeight="1" x14ac:dyDescent="0.2">
      <c r="A141" s="4" t="s">
        <v>99</v>
      </c>
      <c r="B141" s="5">
        <f t="shared" si="10"/>
        <v>141</v>
      </c>
      <c r="C141" s="13">
        <v>139</v>
      </c>
      <c r="D141" s="13">
        <v>2</v>
      </c>
    </row>
    <row r="142" spans="1:4" ht="20.100000000000001" customHeight="1" x14ac:dyDescent="0.2">
      <c r="A142" s="4" t="s">
        <v>100</v>
      </c>
      <c r="B142" s="5">
        <f t="shared" si="10"/>
        <v>17</v>
      </c>
      <c r="C142" s="13">
        <v>16</v>
      </c>
      <c r="D142" s="13">
        <v>1</v>
      </c>
    </row>
    <row r="143" spans="1:4" ht="20.100000000000001" customHeight="1" x14ac:dyDescent="0.2">
      <c r="A143" s="4" t="s">
        <v>101</v>
      </c>
      <c r="B143" s="5">
        <f t="shared" si="10"/>
        <v>158</v>
      </c>
      <c r="C143" s="13">
        <v>158</v>
      </c>
      <c r="D143" s="30" t="s">
        <v>13</v>
      </c>
    </row>
    <row r="144" spans="1:4" ht="20.100000000000001" customHeight="1" x14ac:dyDescent="0.2">
      <c r="A144" s="4" t="s">
        <v>102</v>
      </c>
      <c r="B144" s="5">
        <f t="shared" si="10"/>
        <v>12</v>
      </c>
      <c r="C144" s="13">
        <v>7</v>
      </c>
      <c r="D144" s="13">
        <v>5</v>
      </c>
    </row>
    <row r="145" spans="1:4" ht="20.100000000000001" customHeight="1" x14ac:dyDescent="0.2">
      <c r="A145" s="4" t="s">
        <v>103</v>
      </c>
      <c r="B145" s="5">
        <f t="shared" ref="B145:B149" si="11">SUM(C145,D145)</f>
        <v>28</v>
      </c>
      <c r="C145" s="13">
        <v>27</v>
      </c>
      <c r="D145" s="13">
        <v>1</v>
      </c>
    </row>
    <row r="146" spans="1:4" ht="20.100000000000001" customHeight="1" x14ac:dyDescent="0.2">
      <c r="A146" s="4" t="s">
        <v>104</v>
      </c>
      <c r="B146" s="5">
        <f t="shared" si="11"/>
        <v>69</v>
      </c>
      <c r="C146" s="12">
        <v>67</v>
      </c>
      <c r="D146" s="13">
        <v>2</v>
      </c>
    </row>
    <row r="147" spans="1:4" ht="20.100000000000001" customHeight="1" x14ac:dyDescent="0.2">
      <c r="A147" s="10" t="s">
        <v>105</v>
      </c>
      <c r="B147" s="5">
        <f t="shared" si="11"/>
        <v>232</v>
      </c>
      <c r="C147" s="20">
        <v>223</v>
      </c>
      <c r="D147" s="18">
        <v>9</v>
      </c>
    </row>
    <row r="148" spans="1:4" ht="20.100000000000001" customHeight="1" x14ac:dyDescent="0.2">
      <c r="A148" s="10" t="s">
        <v>106</v>
      </c>
      <c r="B148" s="5">
        <f t="shared" si="11"/>
        <v>5313</v>
      </c>
      <c r="C148" s="17">
        <v>5234</v>
      </c>
      <c r="D148" s="18">
        <v>79</v>
      </c>
    </row>
    <row r="149" spans="1:4" ht="19.5" customHeight="1" x14ac:dyDescent="0.2">
      <c r="A149" s="10" t="s">
        <v>107</v>
      </c>
      <c r="B149" s="5">
        <f t="shared" si="11"/>
        <v>682</v>
      </c>
      <c r="C149" s="17">
        <v>675</v>
      </c>
      <c r="D149" s="18">
        <v>7</v>
      </c>
    </row>
    <row r="150" spans="1:4" ht="24" customHeight="1" x14ac:dyDescent="0.2">
      <c r="A150" s="4" t="s">
        <v>108</v>
      </c>
      <c r="B150" s="5">
        <f>SUM(B156:B171)</f>
        <v>2940</v>
      </c>
      <c r="C150" s="5">
        <f>SUM(C156:C171)</f>
        <v>2874</v>
      </c>
      <c r="D150" s="8">
        <f>SUM(D156:D171)</f>
        <v>66</v>
      </c>
    </row>
    <row r="151" spans="1:4" ht="20.100000000000001" customHeight="1" x14ac:dyDescent="0.2">
      <c r="A151" s="4" t="s">
        <v>109</v>
      </c>
      <c r="B151" s="5">
        <f t="shared" ref="B151:B171" si="12">SUM(C151,D151)</f>
        <v>1289</v>
      </c>
      <c r="C151" s="13">
        <v>1262</v>
      </c>
      <c r="D151" s="13">
        <v>27</v>
      </c>
    </row>
    <row r="152" spans="1:4" ht="20.100000000000001" customHeight="1" x14ac:dyDescent="0.2">
      <c r="A152" s="4" t="s">
        <v>110</v>
      </c>
      <c r="B152" s="5">
        <f t="shared" ref="B152:B157" si="13">SUM(C152,D152)</f>
        <v>353</v>
      </c>
      <c r="C152" s="13">
        <v>341</v>
      </c>
      <c r="D152" s="13">
        <v>12</v>
      </c>
    </row>
    <row r="153" spans="1:4" ht="20.100000000000001" customHeight="1" x14ac:dyDescent="0.2">
      <c r="A153" s="4" t="s">
        <v>111</v>
      </c>
      <c r="B153" s="5">
        <f t="shared" si="13"/>
        <v>101</v>
      </c>
      <c r="C153" s="13">
        <v>97</v>
      </c>
      <c r="D153" s="13">
        <v>4</v>
      </c>
    </row>
    <row r="154" spans="1:4" ht="20.100000000000001" customHeight="1" x14ac:dyDescent="0.2">
      <c r="A154" s="4" t="s">
        <v>112</v>
      </c>
      <c r="B154" s="5">
        <f t="shared" si="13"/>
        <v>4</v>
      </c>
      <c r="C154" s="13">
        <v>3</v>
      </c>
      <c r="D154" s="13">
        <v>1</v>
      </c>
    </row>
    <row r="155" spans="1:4" ht="20.100000000000001" customHeight="1" x14ac:dyDescent="0.2">
      <c r="A155" s="4" t="s">
        <v>113</v>
      </c>
      <c r="B155" s="5">
        <f t="shared" si="13"/>
        <v>1193</v>
      </c>
      <c r="C155" s="13">
        <v>1171</v>
      </c>
      <c r="D155" s="13">
        <v>22</v>
      </c>
    </row>
    <row r="156" spans="1:4" ht="19.5" customHeight="1" x14ac:dyDescent="0.2">
      <c r="A156" s="32" t="s">
        <v>114</v>
      </c>
      <c r="B156" s="5">
        <f t="shared" si="13"/>
        <v>1397</v>
      </c>
      <c r="C156" s="13">
        <v>1378</v>
      </c>
      <c r="D156" s="13">
        <v>19</v>
      </c>
    </row>
    <row r="157" spans="1:4" ht="19.5" customHeight="1" x14ac:dyDescent="0.2">
      <c r="A157" s="10" t="s">
        <v>115</v>
      </c>
      <c r="B157" s="5">
        <f t="shared" si="13"/>
        <v>214</v>
      </c>
      <c r="C157" s="13">
        <v>204</v>
      </c>
      <c r="D157" s="13">
        <v>10</v>
      </c>
    </row>
    <row r="158" spans="1:4" ht="19.5" customHeight="1" x14ac:dyDescent="0.2">
      <c r="A158" s="10" t="s">
        <v>116</v>
      </c>
      <c r="B158" s="5">
        <f>SUM(C158,D158)</f>
        <v>153</v>
      </c>
      <c r="C158" s="13">
        <v>146</v>
      </c>
      <c r="D158" s="13">
        <v>7</v>
      </c>
    </row>
    <row r="159" spans="1:4" ht="19.5" customHeight="1" x14ac:dyDescent="0.2">
      <c r="A159" s="10" t="s">
        <v>117</v>
      </c>
      <c r="B159" s="5">
        <f>SUM(C159,D159)</f>
        <v>1010</v>
      </c>
      <c r="C159" s="13">
        <v>985</v>
      </c>
      <c r="D159" s="13">
        <v>25</v>
      </c>
    </row>
    <row r="160" spans="1:4" ht="21" customHeight="1" x14ac:dyDescent="0.2">
      <c r="A160" s="41" t="s">
        <v>7</v>
      </c>
      <c r="B160" s="41"/>
      <c r="C160" s="41"/>
      <c r="D160" s="41"/>
    </row>
    <row r="161" spans="1:4" ht="21" customHeight="1" x14ac:dyDescent="0.2">
      <c r="A161" s="41" t="s">
        <v>8</v>
      </c>
      <c r="B161" s="41"/>
      <c r="C161" s="41"/>
      <c r="D161" s="41"/>
    </row>
    <row r="162" spans="1:4" ht="21" customHeight="1" x14ac:dyDescent="0.2">
      <c r="A162" s="2"/>
      <c r="B162" s="2"/>
      <c r="C162" s="2"/>
      <c r="D162" s="3"/>
    </row>
    <row r="163" spans="1:4" ht="15" customHeight="1" x14ac:dyDescent="0.2">
      <c r="A163" s="42" t="s">
        <v>9</v>
      </c>
      <c r="B163" s="45" t="s">
        <v>0</v>
      </c>
      <c r="C163" s="46"/>
      <c r="D163" s="46"/>
    </row>
    <row r="164" spans="1:4" ht="15" customHeight="1" x14ac:dyDescent="0.2">
      <c r="A164" s="43"/>
      <c r="B164" s="47"/>
      <c r="C164" s="48"/>
      <c r="D164" s="48"/>
    </row>
    <row r="165" spans="1:4" ht="15" customHeight="1" x14ac:dyDescent="0.2">
      <c r="A165" s="43"/>
      <c r="B165" s="49" t="s">
        <v>1</v>
      </c>
      <c r="C165" s="52" t="s">
        <v>2</v>
      </c>
      <c r="D165" s="53"/>
    </row>
    <row r="166" spans="1:4" ht="15" customHeight="1" x14ac:dyDescent="0.2">
      <c r="A166" s="43"/>
      <c r="B166" s="50"/>
      <c r="C166" s="54"/>
      <c r="D166" s="55"/>
    </row>
    <row r="167" spans="1:4" ht="15" customHeight="1" x14ac:dyDescent="0.2">
      <c r="A167" s="43"/>
      <c r="B167" s="50"/>
      <c r="C167" s="49" t="s">
        <v>3</v>
      </c>
      <c r="D167" s="39" t="s">
        <v>4</v>
      </c>
    </row>
    <row r="168" spans="1:4" ht="15" customHeight="1" x14ac:dyDescent="0.2">
      <c r="A168" s="44"/>
      <c r="B168" s="51"/>
      <c r="C168" s="51"/>
      <c r="D168" s="40"/>
    </row>
    <row r="169" spans="1:4" ht="10.35" customHeight="1" x14ac:dyDescent="0.2">
      <c r="A169" s="27"/>
      <c r="B169" s="28"/>
      <c r="C169" s="28"/>
      <c r="D169" s="29"/>
    </row>
    <row r="170" spans="1:4" ht="24.75" customHeight="1" x14ac:dyDescent="0.2">
      <c r="A170" s="10" t="s">
        <v>12</v>
      </c>
      <c r="B170" s="28"/>
      <c r="C170" s="28"/>
      <c r="D170" s="29"/>
    </row>
    <row r="171" spans="1:4" ht="19.5" customHeight="1" x14ac:dyDescent="0.2">
      <c r="A171" s="10" t="s">
        <v>118</v>
      </c>
      <c r="B171" s="5">
        <f t="shared" si="12"/>
        <v>166</v>
      </c>
      <c r="C171" s="13">
        <v>161</v>
      </c>
      <c r="D171" s="13">
        <v>5</v>
      </c>
    </row>
    <row r="172" spans="1:4" ht="24" customHeight="1" x14ac:dyDescent="0.2">
      <c r="A172" s="4" t="s">
        <v>119</v>
      </c>
      <c r="B172" s="5">
        <f>SUM(B175:B186)</f>
        <v>798</v>
      </c>
      <c r="C172" s="5">
        <f>SUM(C175:C186)</f>
        <v>762</v>
      </c>
      <c r="D172" s="8">
        <f>SUM(D175:D186)</f>
        <v>36</v>
      </c>
    </row>
    <row r="173" spans="1:4" ht="20.100000000000001" customHeight="1" x14ac:dyDescent="0.2">
      <c r="A173" s="4" t="s">
        <v>109</v>
      </c>
      <c r="B173" s="5">
        <f t="shared" ref="B173:B186" si="14">SUM(C173,D173)</f>
        <v>33</v>
      </c>
      <c r="C173" s="13">
        <v>31</v>
      </c>
      <c r="D173" s="13">
        <v>2</v>
      </c>
    </row>
    <row r="174" spans="1:4" ht="20.100000000000001" customHeight="1" x14ac:dyDescent="0.2">
      <c r="A174" s="4" t="s">
        <v>113</v>
      </c>
      <c r="B174" s="5">
        <f t="shared" si="14"/>
        <v>765</v>
      </c>
      <c r="C174" s="17">
        <v>731</v>
      </c>
      <c r="D174" s="18">
        <v>34</v>
      </c>
    </row>
    <row r="175" spans="1:4" ht="20.100000000000001" customHeight="1" x14ac:dyDescent="0.2">
      <c r="A175" s="10" t="s">
        <v>120</v>
      </c>
      <c r="B175" s="5">
        <f t="shared" si="14"/>
        <v>29</v>
      </c>
      <c r="C175" s="20">
        <v>27</v>
      </c>
      <c r="D175" s="13">
        <v>2</v>
      </c>
    </row>
    <row r="176" spans="1:4" ht="20.100000000000001" customHeight="1" x14ac:dyDescent="0.2">
      <c r="A176" s="10" t="s">
        <v>121</v>
      </c>
      <c r="B176" s="5">
        <f t="shared" si="14"/>
        <v>20</v>
      </c>
      <c r="C176" s="13">
        <v>16</v>
      </c>
      <c r="D176" s="13">
        <v>4</v>
      </c>
    </row>
    <row r="177" spans="1:4" ht="20.100000000000001" customHeight="1" x14ac:dyDescent="0.2">
      <c r="A177" s="10" t="s">
        <v>122</v>
      </c>
      <c r="B177" s="5">
        <f t="shared" si="14"/>
        <v>25</v>
      </c>
      <c r="C177" s="13">
        <v>23</v>
      </c>
      <c r="D177" s="13">
        <v>2</v>
      </c>
    </row>
    <row r="178" spans="1:4" ht="20.100000000000001" customHeight="1" x14ac:dyDescent="0.2">
      <c r="A178" s="10" t="s">
        <v>123</v>
      </c>
      <c r="B178" s="5">
        <f t="shared" si="14"/>
        <v>35</v>
      </c>
      <c r="C178" s="13">
        <v>28</v>
      </c>
      <c r="D178" s="13">
        <v>7</v>
      </c>
    </row>
    <row r="179" spans="1:4" ht="20.100000000000001" customHeight="1" x14ac:dyDescent="0.2">
      <c r="A179" s="10" t="s">
        <v>124</v>
      </c>
      <c r="B179" s="5">
        <f t="shared" si="14"/>
        <v>54</v>
      </c>
      <c r="C179" s="13">
        <v>52</v>
      </c>
      <c r="D179" s="13">
        <v>2</v>
      </c>
    </row>
    <row r="180" spans="1:4" ht="20.100000000000001" customHeight="1" x14ac:dyDescent="0.2">
      <c r="A180" s="10" t="s">
        <v>125</v>
      </c>
      <c r="B180" s="5">
        <f t="shared" si="14"/>
        <v>12</v>
      </c>
      <c r="C180" s="13">
        <v>12</v>
      </c>
      <c r="D180" s="30" t="s">
        <v>13</v>
      </c>
    </row>
    <row r="181" spans="1:4" ht="20.100000000000001" customHeight="1" x14ac:dyDescent="0.2">
      <c r="A181" s="10" t="s">
        <v>126</v>
      </c>
      <c r="B181" s="5">
        <f t="shared" si="14"/>
        <v>7</v>
      </c>
      <c r="C181" s="13">
        <v>7</v>
      </c>
      <c r="D181" s="30" t="s">
        <v>13</v>
      </c>
    </row>
    <row r="182" spans="1:4" ht="20.100000000000001" customHeight="1" x14ac:dyDescent="0.2">
      <c r="A182" s="10" t="s">
        <v>127</v>
      </c>
      <c r="B182" s="5">
        <f t="shared" si="14"/>
        <v>32</v>
      </c>
      <c r="C182" s="13">
        <v>31</v>
      </c>
      <c r="D182" s="13">
        <v>1</v>
      </c>
    </row>
    <row r="183" spans="1:4" ht="20.100000000000001" customHeight="1" x14ac:dyDescent="0.2">
      <c r="A183" s="10" t="s">
        <v>128</v>
      </c>
      <c r="B183" s="5">
        <f t="shared" si="14"/>
        <v>18</v>
      </c>
      <c r="C183" s="13">
        <v>16</v>
      </c>
      <c r="D183" s="13">
        <v>2</v>
      </c>
    </row>
    <row r="184" spans="1:4" ht="20.100000000000001" customHeight="1" x14ac:dyDescent="0.2">
      <c r="A184" s="10" t="s">
        <v>129</v>
      </c>
      <c r="B184" s="5">
        <f t="shared" si="14"/>
        <v>470</v>
      </c>
      <c r="C184" s="19">
        <v>457</v>
      </c>
      <c r="D184" s="13">
        <v>13</v>
      </c>
    </row>
    <row r="185" spans="1:4" ht="20.100000000000001" customHeight="1" x14ac:dyDescent="0.2">
      <c r="A185" s="10" t="s">
        <v>130</v>
      </c>
      <c r="B185" s="5">
        <f t="shared" si="14"/>
        <v>77</v>
      </c>
      <c r="C185" s="12">
        <v>77</v>
      </c>
      <c r="D185" s="30" t="s">
        <v>13</v>
      </c>
    </row>
    <row r="186" spans="1:4" ht="20.100000000000001" customHeight="1" x14ac:dyDescent="0.2">
      <c r="A186" s="10" t="s">
        <v>131</v>
      </c>
      <c r="B186" s="5">
        <f t="shared" si="14"/>
        <v>19</v>
      </c>
      <c r="C186" s="13">
        <v>16</v>
      </c>
      <c r="D186" s="13">
        <v>3</v>
      </c>
    </row>
    <row r="187" spans="1:4" ht="24" customHeight="1" x14ac:dyDescent="0.2">
      <c r="A187" s="4" t="s">
        <v>132</v>
      </c>
      <c r="B187" s="5">
        <f>SUM(B189:B193)</f>
        <v>41</v>
      </c>
      <c r="C187" s="6">
        <f>SUM(C189:C193)</f>
        <v>40</v>
      </c>
      <c r="D187" s="21">
        <f>SUM(D189:D193)</f>
        <v>1</v>
      </c>
    </row>
    <row r="188" spans="1:4" ht="20.100000000000001" customHeight="1" x14ac:dyDescent="0.2">
      <c r="A188" s="4" t="s">
        <v>113</v>
      </c>
      <c r="B188" s="5">
        <f t="shared" ref="B188:B193" si="15">SUM(C188,D188)</f>
        <v>41</v>
      </c>
      <c r="C188" s="22">
        <v>40</v>
      </c>
      <c r="D188" s="23">
        <v>1</v>
      </c>
    </row>
    <row r="189" spans="1:4" ht="20.100000000000001" customHeight="1" x14ac:dyDescent="0.2">
      <c r="A189" s="11" t="s">
        <v>133</v>
      </c>
      <c r="B189" s="5">
        <f t="shared" si="15"/>
        <v>2</v>
      </c>
      <c r="C189" s="13">
        <v>2</v>
      </c>
      <c r="D189" s="30" t="s">
        <v>13</v>
      </c>
    </row>
    <row r="190" spans="1:4" ht="20.100000000000001" customHeight="1" x14ac:dyDescent="0.2">
      <c r="A190" s="11" t="s">
        <v>134</v>
      </c>
      <c r="B190" s="5">
        <f t="shared" si="15"/>
        <v>4</v>
      </c>
      <c r="C190" s="13">
        <v>4</v>
      </c>
      <c r="D190" s="30" t="s">
        <v>13</v>
      </c>
    </row>
    <row r="191" spans="1:4" ht="20.100000000000001" customHeight="1" x14ac:dyDescent="0.2">
      <c r="A191" s="11" t="s">
        <v>135</v>
      </c>
      <c r="B191" s="5">
        <f t="shared" si="15"/>
        <v>7</v>
      </c>
      <c r="C191" s="13">
        <v>6</v>
      </c>
      <c r="D191" s="13">
        <v>1</v>
      </c>
    </row>
    <row r="192" spans="1:4" ht="20.100000000000001" customHeight="1" x14ac:dyDescent="0.2">
      <c r="A192" s="11" t="s">
        <v>136</v>
      </c>
      <c r="B192" s="5">
        <f t="shared" si="15"/>
        <v>1</v>
      </c>
      <c r="C192" s="13">
        <v>1</v>
      </c>
      <c r="D192" s="30" t="s">
        <v>13</v>
      </c>
    </row>
    <row r="193" spans="1:4" ht="20.100000000000001" customHeight="1" x14ac:dyDescent="0.2">
      <c r="A193" s="11" t="s">
        <v>137</v>
      </c>
      <c r="B193" s="5">
        <f t="shared" si="15"/>
        <v>27</v>
      </c>
      <c r="C193" s="13">
        <v>27</v>
      </c>
      <c r="D193" s="30" t="s">
        <v>13</v>
      </c>
    </row>
    <row r="194" spans="1:4" ht="12.75" customHeight="1" x14ac:dyDescent="0.2">
      <c r="A194" s="24"/>
      <c r="B194" s="9"/>
      <c r="C194" s="25"/>
      <c r="D194" s="24"/>
    </row>
    <row r="195" spans="1:4" ht="18.75" customHeight="1" x14ac:dyDescent="0.2">
      <c r="A195" s="26" t="s">
        <v>5</v>
      </c>
    </row>
  </sheetData>
  <mergeCells count="40">
    <mergeCell ref="A120:D120"/>
    <mergeCell ref="A121:D121"/>
    <mergeCell ref="C125:D126"/>
    <mergeCell ref="C127:C128"/>
    <mergeCell ref="A1:D1"/>
    <mergeCell ref="A2:D2"/>
    <mergeCell ref="A4:A9"/>
    <mergeCell ref="B4:D5"/>
    <mergeCell ref="B6:B9"/>
    <mergeCell ref="C6:D7"/>
    <mergeCell ref="C8:C9"/>
    <mergeCell ref="D8:D9"/>
    <mergeCell ref="A84:A89"/>
    <mergeCell ref="B84:D85"/>
    <mergeCell ref="B86:B89"/>
    <mergeCell ref="A81:D81"/>
    <mergeCell ref="A82:D82"/>
    <mergeCell ref="C86:D87"/>
    <mergeCell ref="C88:C89"/>
    <mergeCell ref="D88:D89"/>
    <mergeCell ref="A41:D41"/>
    <mergeCell ref="A44:A49"/>
    <mergeCell ref="B44:D45"/>
    <mergeCell ref="B46:B49"/>
    <mergeCell ref="C46:D47"/>
    <mergeCell ref="C48:C49"/>
    <mergeCell ref="D48:D49"/>
    <mergeCell ref="A42:D42"/>
    <mergeCell ref="D127:D128"/>
    <mergeCell ref="A160:D160"/>
    <mergeCell ref="A161:D161"/>
    <mergeCell ref="A163:A168"/>
    <mergeCell ref="B163:D164"/>
    <mergeCell ref="B165:B168"/>
    <mergeCell ref="C165:D166"/>
    <mergeCell ref="C167:C168"/>
    <mergeCell ref="D167:D168"/>
    <mergeCell ref="A123:A128"/>
    <mergeCell ref="B123:D124"/>
    <mergeCell ref="B125:B128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2019-08-21T19:39:37Z</cp:lastPrinted>
  <dcterms:created xsi:type="dcterms:W3CDTF">2017-11-21T18:04:00Z</dcterms:created>
  <dcterms:modified xsi:type="dcterms:W3CDTF">2020-01-14T15:17:06Z</dcterms:modified>
</cp:coreProperties>
</file>