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ardo\AppData\Local\Microsoft\Windows\INetCache\Content.Outlook\VRVVBL9F\"/>
    </mc:Choice>
  </mc:AlternateContent>
  <bookViews>
    <workbookView xWindow="0" yWindow="0" windowWidth="21600" windowHeight="9735"/>
  </bookViews>
  <sheets>
    <sheet name="341-17" sheetId="4" r:id="rId1"/>
  </sheets>
  <definedNames>
    <definedName name="_xlnm.Print_Area" localSheetId="0">'341-17'!$A$1:$D$54</definedName>
    <definedName name="_xlnm.Print_Titles" localSheetId="0">'341-17'!$1:$7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4" l="1"/>
  <c r="C43" i="4"/>
  <c r="B43" i="4"/>
  <c r="D34" i="4"/>
  <c r="C34" i="4"/>
  <c r="B34" i="4"/>
  <c r="D26" i="4"/>
  <c r="C26" i="4"/>
  <c r="B26" i="4"/>
  <c r="D17" i="4"/>
  <c r="C17" i="4"/>
  <c r="B17" i="4"/>
  <c r="D16" i="4"/>
  <c r="C16" i="4"/>
  <c r="B16" i="4"/>
  <c r="D15" i="4"/>
  <c r="C15" i="4"/>
  <c r="B15" i="4"/>
  <c r="D14" i="4"/>
  <c r="C14" i="4"/>
  <c r="B14" i="4"/>
  <c r="D13" i="4"/>
  <c r="C13" i="4"/>
  <c r="B13" i="4"/>
  <c r="D12" i="4"/>
  <c r="C12" i="4"/>
  <c r="B12" i="4"/>
  <c r="D11" i="4"/>
  <c r="C11" i="4"/>
  <c r="B11" i="4"/>
  <c r="D10" i="4"/>
  <c r="D8" i="4" s="1"/>
  <c r="C10" i="4"/>
  <c r="B10" i="4"/>
  <c r="D9" i="4"/>
  <c r="C9" i="4"/>
  <c r="C8" i="4" s="1"/>
  <c r="B9" i="4"/>
  <c r="B8" i="4" s="1"/>
</calcChain>
</file>

<file path=xl/sharedStrings.xml><?xml version="1.0" encoding="utf-8"?>
<sst xmlns="http://schemas.openxmlformats.org/spreadsheetml/2006/main" count="53" uniqueCount="29">
  <si>
    <t>Puerto de entrada                                                                                                                                 y clase de gasto</t>
  </si>
  <si>
    <t>(en miles de balboas)</t>
  </si>
  <si>
    <t>2016 (P)</t>
  </si>
  <si>
    <t>2017 (P)</t>
  </si>
  <si>
    <t>(P) Cifras preliminares.</t>
  </si>
  <si>
    <t>Pasajeros residentes en el exterior</t>
  </si>
  <si>
    <t>Cuadro 17.  GASTOS EFECTUADOS EN LA REPÚBLICA, POR PASAJEROS RESIDENTES</t>
  </si>
  <si>
    <t>0    Cuando la cantidad es menor a la mitad de la unidad o fracción decimal adoptada para la expresión del dato.</t>
  </si>
  <si>
    <t>EN EL EXTERIOR, SEGÚN PUERTO DE ENTRADA Y CLASE DE GASTO: AÑOS 2016-18</t>
  </si>
  <si>
    <t>2018 (P)</t>
  </si>
  <si>
    <t>TOTAL</t>
  </si>
  <si>
    <t>Hotel</t>
  </si>
  <si>
    <t>Pensión</t>
  </si>
  <si>
    <t>Apartamento</t>
  </si>
  <si>
    <t>Restaurante</t>
  </si>
  <si>
    <t>Compras</t>
  </si>
  <si>
    <t>Taxi</t>
  </si>
  <si>
    <t>Diversión</t>
  </si>
  <si>
    <t>Otros</t>
  </si>
  <si>
    <t>Aeropuerto Internacional de Tocumen</t>
  </si>
  <si>
    <t>Balboa y Cristóbal</t>
  </si>
  <si>
    <t>Trabajadores fronterizos</t>
  </si>
  <si>
    <t xml:space="preserve">             dad de Aeronaútica Civil.</t>
  </si>
  <si>
    <t>Otros puertos</t>
  </si>
  <si>
    <t xml:space="preserve">            por cuenta propia (visitas a sitios turísticos, centros comerciales y supermercados).</t>
  </si>
  <si>
    <t xml:space="preserve">            Este cuadro no incluye el transporte internacional de pasajeros.</t>
  </si>
  <si>
    <t xml:space="preserve">            La diferencia que se observa entre el total y los parciales, se debe al redondeo.</t>
  </si>
  <si>
    <t>Fuente: Estadísticas de Migración,  Encuesta de Turismo Receptor y Emisor, y  estadísticas de tránsito directo proporcionadas por la Autori-</t>
  </si>
  <si>
    <t>NOTA: Para mejorar la cobertura  se incluyeron datos de pasajeros en cruceros que no tomaron giras,  sin embargo,  bajaron a realizar giras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</si>
</sst>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NumberFormat="1" applyFont="1" applyFill="1" applyBorder="1" applyProtection="1"/>
    <xf numFmtId="0" fontId="1" fillId="2" borderId="0" xfId="0" applyNumberFormat="1" applyFont="1" applyFill="1"/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3" fontId="1" fillId="2" borderId="11" xfId="0" applyNumberFormat="1" applyFont="1" applyFill="1" applyBorder="1" applyAlignment="1">
      <alignment horizontal="right"/>
    </xf>
    <xf numFmtId="3" fontId="1" fillId="2" borderId="12" xfId="0" applyNumberFormat="1" applyFont="1" applyFill="1" applyBorder="1" applyAlignment="1">
      <alignment horizontal="right"/>
    </xf>
    <xf numFmtId="3" fontId="1" fillId="2" borderId="11" xfId="0" applyNumberFormat="1" applyFont="1" applyFill="1" applyBorder="1"/>
    <xf numFmtId="3" fontId="1" fillId="2" borderId="12" xfId="0" applyNumberFormat="1" applyFont="1" applyFill="1" applyBorder="1"/>
    <xf numFmtId="3" fontId="1" fillId="2" borderId="4" xfId="0" applyNumberFormat="1" applyFont="1" applyFill="1" applyBorder="1" applyAlignment="1" applyProtection="1">
      <alignment horizontal="left" indent="2"/>
    </xf>
    <xf numFmtId="3" fontId="1" fillId="4" borderId="11" xfId="0" applyNumberFormat="1" applyFont="1" applyFill="1" applyBorder="1"/>
    <xf numFmtId="3" fontId="1" fillId="4" borderId="12" xfId="0" applyNumberFormat="1" applyFont="1" applyFill="1" applyBorder="1"/>
    <xf numFmtId="3" fontId="1" fillId="4" borderId="11" xfId="0" applyNumberFormat="1" applyFont="1" applyFill="1" applyBorder="1" applyAlignment="1">
      <alignment horizontal="right"/>
    </xf>
    <xf numFmtId="3" fontId="1" fillId="4" borderId="12" xfId="0" applyNumberFormat="1" applyFont="1" applyFill="1" applyBorder="1" applyAlignment="1">
      <alignment horizontal="right"/>
    </xf>
    <xf numFmtId="3" fontId="2" fillId="0" borderId="11" xfId="0" applyNumberFormat="1" applyFont="1" applyFill="1" applyBorder="1"/>
    <xf numFmtId="3" fontId="2" fillId="0" borderId="12" xfId="0" applyNumberFormat="1" applyFont="1" applyFill="1" applyBorder="1"/>
    <xf numFmtId="3" fontId="2" fillId="2" borderId="11" xfId="0" applyNumberFormat="1" applyFont="1" applyFill="1" applyBorder="1"/>
    <xf numFmtId="3" fontId="2" fillId="2" borderId="12" xfId="0" applyNumberFormat="1" applyFont="1" applyFill="1" applyBorder="1"/>
    <xf numFmtId="3" fontId="2" fillId="4" borderId="11" xfId="0" applyNumberFormat="1" applyFont="1" applyFill="1" applyBorder="1"/>
    <xf numFmtId="3" fontId="2" fillId="4" borderId="12" xfId="0" applyNumberFormat="1" applyFont="1" applyFill="1" applyBorder="1"/>
    <xf numFmtId="3" fontId="2" fillId="2" borderId="11" xfId="0" applyNumberFormat="1" applyFont="1" applyFill="1" applyBorder="1" applyAlignment="1">
      <alignment horizontal="right"/>
    </xf>
    <xf numFmtId="3" fontId="2" fillId="2" borderId="12" xfId="0" applyNumberFormat="1" applyFont="1" applyFill="1" applyBorder="1" applyAlignment="1">
      <alignment horizontal="right"/>
    </xf>
    <xf numFmtId="0" fontId="1" fillId="2" borderId="1" xfId="0" applyFont="1" applyFill="1" applyBorder="1"/>
    <xf numFmtId="0" fontId="1" fillId="0" borderId="10" xfId="0" applyFont="1" applyFill="1" applyBorder="1"/>
    <xf numFmtId="0" fontId="1" fillId="0" borderId="2" xfId="0" applyFont="1" applyFill="1" applyBorder="1"/>
    <xf numFmtId="3" fontId="2" fillId="2" borderId="4" xfId="0" applyNumberFormat="1" applyFont="1" applyFill="1" applyBorder="1" applyAlignment="1" applyProtection="1">
      <alignment horizontal="center"/>
    </xf>
    <xf numFmtId="0" fontId="1" fillId="2" borderId="7" xfId="0" applyNumberFormat="1" applyFont="1" applyFill="1" applyBorder="1"/>
    <xf numFmtId="0" fontId="1" fillId="2" borderId="13" xfId="0" applyFont="1" applyFill="1" applyBorder="1"/>
    <xf numFmtId="0" fontId="1" fillId="2" borderId="5" xfId="0" applyFont="1" applyFill="1" applyBorder="1"/>
    <xf numFmtId="0" fontId="1" fillId="0" borderId="0" xfId="0" applyFont="1"/>
    <xf numFmtId="0" fontId="2" fillId="0" borderId="0" xfId="0" applyFont="1"/>
    <xf numFmtId="3" fontId="1" fillId="2" borderId="4" xfId="0" applyNumberFormat="1" applyFont="1" applyFill="1" applyBorder="1" applyAlignment="1" applyProtection="1">
      <alignment horizontal="left" indent="1"/>
    </xf>
    <xf numFmtId="3" fontId="1" fillId="2" borderId="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Border="1" applyAlignment="1"/>
    <xf numFmtId="0" fontId="1" fillId="4" borderId="0" xfId="0" applyNumberFormat="1" applyFont="1" applyFill="1" applyBorder="1" applyAlignment="1"/>
    <xf numFmtId="0" fontId="1" fillId="2" borderId="0" xfId="0" applyNumberFormat="1" applyFont="1" applyFill="1" applyAlignment="1"/>
    <xf numFmtId="0" fontId="3" fillId="0" borderId="0" xfId="0" applyNumberFormat="1" applyFont="1" applyAlignment="1"/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top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showGridLines="0" tabSelected="1" zoomScaleNormal="100" zoomScaleSheetLayoutView="100" workbookViewId="0">
      <selection sqref="A1:D1"/>
    </sheetView>
  </sheetViews>
  <sheetFormatPr baseColWidth="10" defaultRowHeight="12.75" x14ac:dyDescent="0.2"/>
  <cols>
    <col min="1" max="1" width="69.28515625" style="29" customWidth="1"/>
    <col min="2" max="4" width="14.7109375" style="29" customWidth="1"/>
    <col min="5" max="16384" width="11.42578125" style="29"/>
  </cols>
  <sheetData>
    <row r="1" spans="1:4" x14ac:dyDescent="0.2">
      <c r="A1" s="37" t="s">
        <v>6</v>
      </c>
      <c r="B1" s="37"/>
      <c r="C1" s="37"/>
      <c r="D1" s="37"/>
    </row>
    <row r="2" spans="1:4" x14ac:dyDescent="0.2">
      <c r="A2" s="38" t="s">
        <v>8</v>
      </c>
      <c r="B2" s="38"/>
      <c r="C2" s="38"/>
      <c r="D2" s="38"/>
    </row>
    <row r="3" spans="1:4" ht="6" customHeight="1" x14ac:dyDescent="0.2">
      <c r="A3" s="1"/>
      <c r="B3" s="2"/>
      <c r="C3" s="2"/>
      <c r="D3" s="2"/>
    </row>
    <row r="4" spans="1:4" x14ac:dyDescent="0.2">
      <c r="A4" s="39" t="s">
        <v>0</v>
      </c>
      <c r="B4" s="42" t="s">
        <v>5</v>
      </c>
      <c r="C4" s="43"/>
      <c r="D4" s="43"/>
    </row>
    <row r="5" spans="1:4" x14ac:dyDescent="0.2">
      <c r="A5" s="40"/>
      <c r="B5" s="44" t="s">
        <v>1</v>
      </c>
      <c r="C5" s="45"/>
      <c r="D5" s="45"/>
    </row>
    <row r="6" spans="1:4" x14ac:dyDescent="0.2">
      <c r="A6" s="41"/>
      <c r="B6" s="3" t="s">
        <v>2</v>
      </c>
      <c r="C6" s="3" t="s">
        <v>3</v>
      </c>
      <c r="D6" s="4" t="s">
        <v>9</v>
      </c>
    </row>
    <row r="7" spans="1:4" ht="6" customHeight="1" x14ac:dyDescent="0.2">
      <c r="A7" s="22"/>
      <c r="B7" s="23"/>
      <c r="C7" s="23"/>
      <c r="D7" s="24"/>
    </row>
    <row r="8" spans="1:4" ht="14.1" customHeight="1" x14ac:dyDescent="0.2">
      <c r="A8" s="25" t="s">
        <v>10</v>
      </c>
      <c r="B8" s="14">
        <f>SUM(B9:B16)</f>
        <v>4234314</v>
      </c>
      <c r="C8" s="14">
        <f t="shared" ref="C8:D8" si="0">SUM(C9:C16)</f>
        <v>4422040</v>
      </c>
      <c r="D8" s="15">
        <f t="shared" si="0"/>
        <v>4616856</v>
      </c>
    </row>
    <row r="9" spans="1:4" s="30" customFormat="1" ht="14.1" customHeight="1" x14ac:dyDescent="0.2">
      <c r="A9" s="31" t="s">
        <v>11</v>
      </c>
      <c r="B9" s="16">
        <f>SUM(B18+B27+B35)</f>
        <v>1303429</v>
      </c>
      <c r="C9" s="16">
        <f t="shared" ref="C9:D10" si="1">SUM(C18+C27+C35)</f>
        <v>1357500</v>
      </c>
      <c r="D9" s="17">
        <f t="shared" si="1"/>
        <v>1104063</v>
      </c>
    </row>
    <row r="10" spans="1:4" s="30" customFormat="1" ht="14.1" customHeight="1" x14ac:dyDescent="0.2">
      <c r="A10" s="31" t="s">
        <v>12</v>
      </c>
      <c r="B10" s="16">
        <f>SUM(B19+B28+B36)</f>
        <v>0</v>
      </c>
      <c r="C10" s="16">
        <f t="shared" si="1"/>
        <v>0</v>
      </c>
      <c r="D10" s="17">
        <f t="shared" si="1"/>
        <v>0</v>
      </c>
    </row>
    <row r="11" spans="1:4" s="30" customFormat="1" ht="14.1" customHeight="1" x14ac:dyDescent="0.2">
      <c r="A11" s="31" t="s">
        <v>13</v>
      </c>
      <c r="B11" s="16">
        <f>SUM(B20+B37)</f>
        <v>0</v>
      </c>
      <c r="C11" s="16">
        <f t="shared" ref="C11:D11" si="2">SUM(C20+C37)</f>
        <v>0</v>
      </c>
      <c r="D11" s="17">
        <f t="shared" si="2"/>
        <v>0</v>
      </c>
    </row>
    <row r="12" spans="1:4" s="30" customFormat="1" ht="14.1" customHeight="1" x14ac:dyDescent="0.2">
      <c r="A12" s="31" t="s">
        <v>14</v>
      </c>
      <c r="B12" s="16">
        <f>SUM(B21+B29+B38)</f>
        <v>591561</v>
      </c>
      <c r="C12" s="16">
        <f t="shared" ref="C12:D15" si="3">SUM(C21+C29+C38)</f>
        <v>618541</v>
      </c>
      <c r="D12" s="17">
        <f t="shared" si="3"/>
        <v>546304</v>
      </c>
    </row>
    <row r="13" spans="1:4" s="30" customFormat="1" ht="14.1" customHeight="1" x14ac:dyDescent="0.2">
      <c r="A13" s="31" t="s">
        <v>15</v>
      </c>
      <c r="B13" s="16">
        <f>SUM(B22+B30+B39)</f>
        <v>1633674</v>
      </c>
      <c r="C13" s="16">
        <f t="shared" si="3"/>
        <v>1706872</v>
      </c>
      <c r="D13" s="17">
        <f t="shared" si="3"/>
        <v>1745742</v>
      </c>
    </row>
    <row r="14" spans="1:4" s="30" customFormat="1" ht="14.1" customHeight="1" x14ac:dyDescent="0.2">
      <c r="A14" s="31" t="s">
        <v>16</v>
      </c>
      <c r="B14" s="16">
        <f>SUM(B23+B31+B40)</f>
        <v>152837</v>
      </c>
      <c r="C14" s="16">
        <f t="shared" si="3"/>
        <v>159232</v>
      </c>
      <c r="D14" s="17">
        <f t="shared" si="3"/>
        <v>158402</v>
      </c>
    </row>
    <row r="15" spans="1:4" s="30" customFormat="1" ht="14.1" customHeight="1" x14ac:dyDescent="0.2">
      <c r="A15" s="31" t="s">
        <v>17</v>
      </c>
      <c r="B15" s="16">
        <f>SUM(B24+B32+B41)</f>
        <v>492460</v>
      </c>
      <c r="C15" s="16">
        <f t="shared" si="3"/>
        <v>514864</v>
      </c>
      <c r="D15" s="17">
        <f t="shared" si="3"/>
        <v>921541</v>
      </c>
    </row>
    <row r="16" spans="1:4" s="30" customFormat="1" ht="14.1" customHeight="1" x14ac:dyDescent="0.2">
      <c r="A16" s="31" t="s">
        <v>18</v>
      </c>
      <c r="B16" s="16">
        <f>SUM(B25+B33+B42+B44)</f>
        <v>60353</v>
      </c>
      <c r="C16" s="16">
        <f>SUM(C25+C33+C42+C44)</f>
        <v>65031</v>
      </c>
      <c r="D16" s="17">
        <f t="shared" ref="D16" si="4">SUM(D25+D33+D42+D44)</f>
        <v>140804</v>
      </c>
    </row>
    <row r="17" spans="1:4" ht="14.1" customHeight="1" x14ac:dyDescent="0.2">
      <c r="A17" s="32" t="s">
        <v>19</v>
      </c>
      <c r="B17" s="16">
        <f>SUM(B18:B25)</f>
        <v>3907916</v>
      </c>
      <c r="C17" s="16">
        <f t="shared" ref="C17:D17" si="5">SUM(C18:C25)</f>
        <v>4069031</v>
      </c>
      <c r="D17" s="17">
        <f t="shared" si="5"/>
        <v>4333098</v>
      </c>
    </row>
    <row r="18" spans="1:4" x14ac:dyDescent="0.2">
      <c r="A18" s="9" t="s">
        <v>11</v>
      </c>
      <c r="B18" s="5">
        <v>1270652</v>
      </c>
      <c r="C18" s="6">
        <v>1323039</v>
      </c>
      <c r="D18" s="6">
        <v>1061878</v>
      </c>
    </row>
    <row r="19" spans="1:4" x14ac:dyDescent="0.2">
      <c r="A19" s="9" t="s">
        <v>12</v>
      </c>
      <c r="B19" s="5">
        <v>0</v>
      </c>
      <c r="C19" s="6">
        <v>0</v>
      </c>
      <c r="D19" s="6">
        <v>0</v>
      </c>
    </row>
    <row r="20" spans="1:4" x14ac:dyDescent="0.2">
      <c r="A20" s="9" t="s">
        <v>13</v>
      </c>
      <c r="B20" s="5">
        <v>0</v>
      </c>
      <c r="C20" s="6">
        <v>0</v>
      </c>
      <c r="D20" s="6">
        <v>0</v>
      </c>
    </row>
    <row r="21" spans="1:4" x14ac:dyDescent="0.2">
      <c r="A21" s="9" t="s">
        <v>14</v>
      </c>
      <c r="B21" s="7">
        <v>525600</v>
      </c>
      <c r="C21" s="8">
        <v>547270</v>
      </c>
      <c r="D21" s="8">
        <v>482487</v>
      </c>
    </row>
    <row r="22" spans="1:4" x14ac:dyDescent="0.2">
      <c r="A22" s="9" t="s">
        <v>15</v>
      </c>
      <c r="B22" s="7">
        <v>1520134</v>
      </c>
      <c r="C22" s="8">
        <v>1582806</v>
      </c>
      <c r="D22" s="8">
        <v>1630446</v>
      </c>
    </row>
    <row r="23" spans="1:4" x14ac:dyDescent="0.2">
      <c r="A23" s="9" t="s">
        <v>16</v>
      </c>
      <c r="B23" s="7">
        <v>143562</v>
      </c>
      <c r="C23" s="8">
        <v>149480</v>
      </c>
      <c r="D23" s="8">
        <v>152384</v>
      </c>
    </row>
    <row r="24" spans="1:4" x14ac:dyDescent="0.2">
      <c r="A24" s="9" t="s">
        <v>17</v>
      </c>
      <c r="B24" s="7">
        <v>399582</v>
      </c>
      <c r="C24" s="8">
        <v>416056</v>
      </c>
      <c r="D24" s="8">
        <v>880209</v>
      </c>
    </row>
    <row r="25" spans="1:4" x14ac:dyDescent="0.2">
      <c r="A25" s="9" t="s">
        <v>18</v>
      </c>
      <c r="B25" s="7">
        <v>48386</v>
      </c>
      <c r="C25" s="8">
        <v>50380</v>
      </c>
      <c r="D25" s="8">
        <v>125694</v>
      </c>
    </row>
    <row r="26" spans="1:4" ht="14.1" customHeight="1" x14ac:dyDescent="0.2">
      <c r="A26" s="32" t="s">
        <v>20</v>
      </c>
      <c r="B26" s="16">
        <f>SUM(B27:B33)</f>
        <v>50049</v>
      </c>
      <c r="C26" s="16">
        <f t="shared" ref="C26:D26" si="6">SUM(C27:C33)</f>
        <v>62267</v>
      </c>
      <c r="D26" s="17">
        <f t="shared" si="6"/>
        <v>71227</v>
      </c>
    </row>
    <row r="27" spans="1:4" x14ac:dyDescent="0.2">
      <c r="A27" s="9" t="s">
        <v>11</v>
      </c>
      <c r="B27" s="5">
        <v>0</v>
      </c>
      <c r="C27" s="6">
        <v>0</v>
      </c>
      <c r="D27" s="6">
        <v>0</v>
      </c>
    </row>
    <row r="28" spans="1:4" x14ac:dyDescent="0.2">
      <c r="A28" s="9" t="s">
        <v>12</v>
      </c>
      <c r="B28" s="5">
        <v>0</v>
      </c>
      <c r="C28" s="6">
        <v>0</v>
      </c>
      <c r="D28" s="6">
        <v>0</v>
      </c>
    </row>
    <row r="29" spans="1:4" x14ac:dyDescent="0.2">
      <c r="A29" s="9" t="s">
        <v>14</v>
      </c>
      <c r="B29" s="10">
        <v>3504</v>
      </c>
      <c r="C29" s="11">
        <v>5604</v>
      </c>
      <c r="D29" s="11">
        <v>4986</v>
      </c>
    </row>
    <row r="30" spans="1:4" x14ac:dyDescent="0.2">
      <c r="A30" s="9" t="s">
        <v>15</v>
      </c>
      <c r="B30" s="10">
        <v>34033</v>
      </c>
      <c r="C30" s="11">
        <v>40474</v>
      </c>
      <c r="D30" s="11">
        <v>48434</v>
      </c>
    </row>
    <row r="31" spans="1:4" x14ac:dyDescent="0.2">
      <c r="A31" s="9" t="s">
        <v>16</v>
      </c>
      <c r="B31" s="12">
        <v>0</v>
      </c>
      <c r="C31" s="13">
        <v>0</v>
      </c>
      <c r="D31" s="13">
        <v>0</v>
      </c>
    </row>
    <row r="32" spans="1:4" x14ac:dyDescent="0.2">
      <c r="A32" s="9" t="s">
        <v>17</v>
      </c>
      <c r="B32" s="10">
        <v>6006</v>
      </c>
      <c r="C32" s="11">
        <v>7472</v>
      </c>
      <c r="D32" s="11">
        <v>8547</v>
      </c>
    </row>
    <row r="33" spans="1:4" x14ac:dyDescent="0.2">
      <c r="A33" s="9" t="s">
        <v>18</v>
      </c>
      <c r="B33" s="10">
        <v>6506</v>
      </c>
      <c r="C33" s="11">
        <v>8717</v>
      </c>
      <c r="D33" s="11">
        <v>9260</v>
      </c>
    </row>
    <row r="34" spans="1:4" ht="14.1" customHeight="1" x14ac:dyDescent="0.2">
      <c r="A34" s="32" t="s">
        <v>23</v>
      </c>
      <c r="B34" s="18">
        <f>SUM(B35:B42)</f>
        <v>274849</v>
      </c>
      <c r="C34" s="18">
        <f t="shared" ref="C34:D34" si="7">SUM(C35:C42)</f>
        <v>288972</v>
      </c>
      <c r="D34" s="19">
        <f t="shared" si="7"/>
        <v>210801</v>
      </c>
    </row>
    <row r="35" spans="1:4" x14ac:dyDescent="0.2">
      <c r="A35" s="9" t="s">
        <v>11</v>
      </c>
      <c r="B35" s="10">
        <v>32777</v>
      </c>
      <c r="C35" s="11">
        <v>34461</v>
      </c>
      <c r="D35" s="11">
        <v>42185</v>
      </c>
    </row>
    <row r="36" spans="1:4" x14ac:dyDescent="0.2">
      <c r="A36" s="9" t="s">
        <v>12</v>
      </c>
      <c r="B36" s="12">
        <v>0</v>
      </c>
      <c r="C36" s="13">
        <v>0</v>
      </c>
      <c r="D36" s="13">
        <v>0</v>
      </c>
    </row>
    <row r="37" spans="1:4" x14ac:dyDescent="0.2">
      <c r="A37" s="9" t="s">
        <v>13</v>
      </c>
      <c r="B37" s="12">
        <v>0</v>
      </c>
      <c r="C37" s="13">
        <v>0</v>
      </c>
      <c r="D37" s="13">
        <v>0</v>
      </c>
    </row>
    <row r="38" spans="1:4" x14ac:dyDescent="0.2">
      <c r="A38" s="9" t="s">
        <v>14</v>
      </c>
      <c r="B38" s="12">
        <v>62457</v>
      </c>
      <c r="C38" s="13">
        <v>65667</v>
      </c>
      <c r="D38" s="13">
        <v>58831</v>
      </c>
    </row>
    <row r="39" spans="1:4" x14ac:dyDescent="0.2">
      <c r="A39" s="9" t="s">
        <v>15</v>
      </c>
      <c r="B39" s="10">
        <v>79507</v>
      </c>
      <c r="C39" s="11">
        <v>83592</v>
      </c>
      <c r="D39" s="11">
        <v>66862</v>
      </c>
    </row>
    <row r="40" spans="1:4" x14ac:dyDescent="0.2">
      <c r="A40" s="9" t="s">
        <v>16</v>
      </c>
      <c r="B40" s="10">
        <v>9275</v>
      </c>
      <c r="C40" s="11">
        <v>9752</v>
      </c>
      <c r="D40" s="11">
        <v>6018</v>
      </c>
    </row>
    <row r="41" spans="1:4" x14ac:dyDescent="0.2">
      <c r="A41" s="9" t="s">
        <v>17</v>
      </c>
      <c r="B41" s="10">
        <v>86872</v>
      </c>
      <c r="C41" s="11">
        <v>91336</v>
      </c>
      <c r="D41" s="11">
        <v>32785</v>
      </c>
    </row>
    <row r="42" spans="1:4" x14ac:dyDescent="0.2">
      <c r="A42" s="9" t="s">
        <v>18</v>
      </c>
      <c r="B42" s="10">
        <v>3961</v>
      </c>
      <c r="C42" s="11">
        <v>4164</v>
      </c>
      <c r="D42" s="11">
        <v>4120</v>
      </c>
    </row>
    <row r="43" spans="1:4" ht="14.1" customHeight="1" x14ac:dyDescent="0.2">
      <c r="A43" s="32" t="s">
        <v>21</v>
      </c>
      <c r="B43" s="20">
        <f>SUM(B44)</f>
        <v>1500</v>
      </c>
      <c r="C43" s="20">
        <f t="shared" ref="C43:D43" si="8">SUM(C44)</f>
        <v>1770</v>
      </c>
      <c r="D43" s="21">
        <f t="shared" si="8"/>
        <v>1730</v>
      </c>
    </row>
    <row r="44" spans="1:4" x14ac:dyDescent="0.2">
      <c r="A44" s="9" t="s">
        <v>18</v>
      </c>
      <c r="B44" s="7">
        <v>1500</v>
      </c>
      <c r="C44" s="8">
        <v>1770</v>
      </c>
      <c r="D44" s="8">
        <v>1730</v>
      </c>
    </row>
    <row r="45" spans="1:4" ht="6" customHeight="1" x14ac:dyDescent="0.2">
      <c r="A45" s="26"/>
      <c r="B45" s="27"/>
      <c r="C45" s="27"/>
      <c r="D45" s="28"/>
    </row>
    <row r="46" spans="1:4" ht="6" customHeight="1" x14ac:dyDescent="0.2">
      <c r="A46" s="1"/>
      <c r="B46" s="2"/>
      <c r="C46" s="2"/>
      <c r="D46" s="2"/>
    </row>
    <row r="47" spans="1:4" x14ac:dyDescent="0.2">
      <c r="A47" s="33" t="s">
        <v>28</v>
      </c>
      <c r="B47" s="34"/>
      <c r="C47" s="35"/>
      <c r="D47" s="35"/>
    </row>
    <row r="48" spans="1:4" x14ac:dyDescent="0.2">
      <c r="A48" s="33" t="s">
        <v>24</v>
      </c>
      <c r="B48" s="34"/>
      <c r="C48" s="35"/>
      <c r="D48" s="35"/>
    </row>
    <row r="49" spans="1:4" x14ac:dyDescent="0.2">
      <c r="A49" s="33" t="s">
        <v>25</v>
      </c>
      <c r="B49" s="34"/>
      <c r="C49" s="35"/>
      <c r="D49" s="35"/>
    </row>
    <row r="50" spans="1:4" x14ac:dyDescent="0.2">
      <c r="A50" s="33" t="s">
        <v>26</v>
      </c>
      <c r="B50" s="34"/>
      <c r="C50" s="35"/>
      <c r="D50" s="35"/>
    </row>
    <row r="51" spans="1:4" x14ac:dyDescent="0.2">
      <c r="A51" s="33" t="s">
        <v>7</v>
      </c>
      <c r="B51" s="34"/>
      <c r="C51" s="35"/>
      <c r="D51" s="35"/>
    </row>
    <row r="52" spans="1:4" x14ac:dyDescent="0.2">
      <c r="A52" s="36" t="s">
        <v>4</v>
      </c>
      <c r="B52" s="35"/>
      <c r="C52" s="35"/>
      <c r="D52" s="35"/>
    </row>
    <row r="53" spans="1:4" x14ac:dyDescent="0.2">
      <c r="A53" s="33" t="s">
        <v>27</v>
      </c>
      <c r="B53" s="33"/>
      <c r="C53" s="33"/>
      <c r="D53" s="33"/>
    </row>
    <row r="54" spans="1:4" x14ac:dyDescent="0.2">
      <c r="A54" s="33" t="s">
        <v>22</v>
      </c>
      <c r="B54" s="33"/>
      <c r="C54" s="33"/>
      <c r="D54" s="33"/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341-17</vt:lpstr>
      <vt:lpstr>'341-17'!Área_de_impresión</vt:lpstr>
      <vt:lpstr>'341-17'!Títulos_a_imprimir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2020-02-18T14:32:16Z</cp:lastPrinted>
  <dcterms:created xsi:type="dcterms:W3CDTF">2018-10-11T20:09:29Z</dcterms:created>
  <dcterms:modified xsi:type="dcterms:W3CDTF">2020-02-18T14:32:19Z</dcterms:modified>
</cp:coreProperties>
</file>