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Y:\DEPT_ESTADISTICA\SOCIALES\Boletines 2019\ACCIDENTES DE TRANSITO\"/>
    </mc:Choice>
  </mc:AlternateContent>
  <bookViews>
    <workbookView xWindow="0" yWindow="0" windowWidth="15360" windowHeight="7800"/>
  </bookViews>
  <sheets>
    <sheet name="17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0" i="1" l="1"/>
  <c r="E151" i="1"/>
  <c r="E121" i="1"/>
  <c r="D145" i="1" l="1"/>
  <c r="D146" i="1"/>
  <c r="D147" i="1"/>
  <c r="D148" i="1"/>
  <c r="D149" i="1"/>
  <c r="D150" i="1"/>
  <c r="F151" i="1"/>
  <c r="E29" i="1"/>
  <c r="F29" i="1"/>
  <c r="E35" i="1"/>
  <c r="F35" i="1"/>
  <c r="D87" i="1"/>
  <c r="D78" i="1"/>
  <c r="D196" i="1" l="1"/>
  <c r="D160" i="1"/>
  <c r="D86" i="1"/>
  <c r="F121" i="1" l="1"/>
  <c r="D193" i="1" l="1"/>
  <c r="D194" i="1"/>
  <c r="D195" i="1"/>
  <c r="D197" i="1"/>
  <c r="D192" i="1"/>
  <c r="D189" i="1"/>
  <c r="D166" i="1"/>
  <c r="D167" i="1"/>
  <c r="D168" i="1"/>
  <c r="D169" i="1"/>
  <c r="D170" i="1"/>
  <c r="D171" i="1"/>
  <c r="D172" i="1"/>
  <c r="D173" i="1"/>
  <c r="D174" i="1"/>
  <c r="D175" i="1"/>
  <c r="F162" i="1"/>
  <c r="E162" i="1"/>
  <c r="F111" i="1"/>
  <c r="E111" i="1"/>
  <c r="D190" i="1" l="1"/>
  <c r="E56" i="1"/>
  <c r="F56" i="1"/>
  <c r="E66" i="1"/>
  <c r="F66" i="1"/>
  <c r="E83" i="1"/>
  <c r="F83" i="1"/>
  <c r="E100" i="1"/>
  <c r="F100" i="1"/>
  <c r="D191" i="1"/>
  <c r="D164" i="1"/>
  <c r="D165" i="1"/>
  <c r="D162" i="1" s="1"/>
  <c r="D163" i="1"/>
  <c r="D153" i="1"/>
  <c r="D154" i="1"/>
  <c r="D155" i="1"/>
  <c r="D156" i="1"/>
  <c r="D157" i="1"/>
  <c r="D158" i="1"/>
  <c r="D159" i="1"/>
  <c r="D161" i="1"/>
  <c r="D152" i="1"/>
  <c r="D123" i="1"/>
  <c r="D124" i="1"/>
  <c r="D125" i="1"/>
  <c r="D126" i="1"/>
  <c r="D127" i="1"/>
  <c r="D128" i="1"/>
  <c r="D129" i="1"/>
  <c r="D130" i="1"/>
  <c r="D131" i="1"/>
  <c r="D122" i="1"/>
  <c r="D113" i="1"/>
  <c r="D114" i="1"/>
  <c r="D115" i="1"/>
  <c r="D116" i="1"/>
  <c r="D117" i="1"/>
  <c r="D118" i="1"/>
  <c r="D119" i="1"/>
  <c r="D120" i="1"/>
  <c r="D110" i="1"/>
  <c r="D109" i="1"/>
  <c r="D112" i="1"/>
  <c r="D102" i="1"/>
  <c r="D103" i="1"/>
  <c r="D104" i="1"/>
  <c r="D105" i="1"/>
  <c r="D106" i="1"/>
  <c r="D107" i="1"/>
  <c r="D108" i="1"/>
  <c r="D101" i="1"/>
  <c r="D85" i="1"/>
  <c r="D84" i="1"/>
  <c r="D82" i="1"/>
  <c r="D81" i="1"/>
  <c r="D80" i="1"/>
  <c r="D79" i="1"/>
  <c r="D77" i="1"/>
  <c r="D76" i="1"/>
  <c r="D75" i="1"/>
  <c r="D74" i="1"/>
  <c r="D73" i="1"/>
  <c r="D72" i="1"/>
  <c r="D68" i="1"/>
  <c r="D69" i="1"/>
  <c r="D70" i="1"/>
  <c r="D71" i="1"/>
  <c r="D67" i="1"/>
  <c r="D65" i="1"/>
  <c r="D64" i="1"/>
  <c r="D63" i="1"/>
  <c r="D62" i="1"/>
  <c r="D61" i="1"/>
  <c r="D60" i="1"/>
  <c r="D59" i="1"/>
  <c r="D58" i="1"/>
  <c r="D57" i="1"/>
  <c r="D41" i="1"/>
  <c r="D42" i="1"/>
  <c r="D43" i="1"/>
  <c r="D40" i="1"/>
  <c r="D39" i="1"/>
  <c r="D38" i="1"/>
  <c r="D37" i="1"/>
  <c r="D36" i="1"/>
  <c r="D31" i="1"/>
  <c r="D32" i="1"/>
  <c r="D33" i="1"/>
  <c r="D34" i="1"/>
  <c r="D30" i="1"/>
  <c r="D151" i="1" l="1"/>
  <c r="D121" i="1"/>
  <c r="D111" i="1"/>
  <c r="D83" i="1"/>
  <c r="D35" i="1"/>
  <c r="D56" i="1"/>
  <c r="D66" i="1"/>
  <c r="D100" i="1"/>
  <c r="D29" i="1"/>
  <c r="D15" i="1" l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14" i="1"/>
  <c r="D13" i="1"/>
  <c r="E12" i="1" l="1"/>
  <c r="F190" i="1" l="1"/>
  <c r="F12" i="1" l="1"/>
  <c r="D12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8 VVICTIMAS.odc" keepAlive="1" name="PAIRCA-PAN01_SQL2008 SOCIALES18 VVICTIMAS1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3" odcFile="C:\Users\libatista\Documents\Mis archivos de origen de datos\PAIRCA-PAN01_SQL2008 SOCIALES18 VVICTIMAS.odc" keepAlive="1" name="PAIRCA-PAN01_SQL2008 SOCIALES18 VVICTIMAS2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4" odcFile="C:\Users\libatista\Documents\Mis archivos de origen de datos\PAIRCA-PAN01_SQL2008 SOCIALES18 VVICTIMAS.odc" keepAlive="1" name="PAIRCA-PAN01_SQL2008 SOCIALES18 VVICTIMAS3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5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6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<sst xmlns="http://schemas.openxmlformats.org/spreadsheetml/2006/main" count="219" uniqueCount="113">
  <si>
    <t>Víctimas en accidentes de tránsito</t>
  </si>
  <si>
    <t xml:space="preserve"> Total</t>
  </si>
  <si>
    <t>Víctimas</t>
  </si>
  <si>
    <t>Heridos</t>
  </si>
  <si>
    <t>Muertos</t>
  </si>
  <si>
    <t xml:space="preserve">  -    Cantidad nula o cero.</t>
  </si>
  <si>
    <t>Bocas del Toro</t>
  </si>
  <si>
    <t>Chiriquí</t>
  </si>
  <si>
    <t>Coclé</t>
  </si>
  <si>
    <t>Colón</t>
  </si>
  <si>
    <t>Darién</t>
  </si>
  <si>
    <t>Herrera</t>
  </si>
  <si>
    <t>Los Santos</t>
  </si>
  <si>
    <t>Panamá</t>
  </si>
  <si>
    <t>Panamá Oeste</t>
  </si>
  <si>
    <t>Veraguas</t>
  </si>
  <si>
    <t>Autopista Arraiján - La Chorrera</t>
  </si>
  <si>
    <t>Autopista Panamá - Colón</t>
  </si>
  <si>
    <t>Carretera Central Nacional</t>
  </si>
  <si>
    <t>Carretera Panamericana</t>
  </si>
  <si>
    <t>Carretera Transístmica - Boyd Roosevelt</t>
  </si>
  <si>
    <t>Cinta Costera</t>
  </si>
  <si>
    <t>Corredor Norte</t>
  </si>
  <si>
    <t>Corredor Sur</t>
  </si>
  <si>
    <t>Otras carreteras vecinales</t>
  </si>
  <si>
    <t>Puente de Las Américas</t>
  </si>
  <si>
    <t>Vía Centenario</t>
  </si>
  <si>
    <t>Puente Centenario</t>
  </si>
  <si>
    <t>Almirante</t>
  </si>
  <si>
    <t>Chiriquí Grande</t>
  </si>
  <si>
    <t>Changuinola</t>
  </si>
  <si>
    <t>Barú</t>
  </si>
  <si>
    <t>Boquerón</t>
  </si>
  <si>
    <t>Bugaba</t>
  </si>
  <si>
    <t>David</t>
  </si>
  <si>
    <t>Remedios</t>
  </si>
  <si>
    <t>San Félix</t>
  </si>
  <si>
    <t>San Lorenzo</t>
  </si>
  <si>
    <t>Tolé</t>
  </si>
  <si>
    <t>Alanje</t>
  </si>
  <si>
    <t>Boquete</t>
  </si>
  <si>
    <t>Dolega</t>
  </si>
  <si>
    <t>Gualaca</t>
  </si>
  <si>
    <t>Renacimiento</t>
  </si>
  <si>
    <t>Aguadulce</t>
  </si>
  <si>
    <t>Antón</t>
  </si>
  <si>
    <t>Natá</t>
  </si>
  <si>
    <t>Penonomé</t>
  </si>
  <si>
    <t>La Pintada</t>
  </si>
  <si>
    <t>Olá</t>
  </si>
  <si>
    <t>Chagres</t>
  </si>
  <si>
    <t>Donoso</t>
  </si>
  <si>
    <t>Portobelo</t>
  </si>
  <si>
    <t>Besiko</t>
  </si>
  <si>
    <t>Jirondai</t>
  </si>
  <si>
    <t>Mirono</t>
  </si>
  <si>
    <t>Müna</t>
  </si>
  <si>
    <t>Nole Duima</t>
  </si>
  <si>
    <t>Ñürüm</t>
  </si>
  <si>
    <t>Pinogana</t>
  </si>
  <si>
    <t>Santa María</t>
  </si>
  <si>
    <t>Chitré</t>
  </si>
  <si>
    <t>Parita</t>
  </si>
  <si>
    <t>Las Minas</t>
  </si>
  <si>
    <t>Los Pozos</t>
  </si>
  <si>
    <t>Ocú</t>
  </si>
  <si>
    <t>Pesé</t>
  </si>
  <si>
    <t>Guararé</t>
  </si>
  <si>
    <t>Las Tablas</t>
  </si>
  <si>
    <t>Pedasí</t>
  </si>
  <si>
    <t>Pocrí</t>
  </si>
  <si>
    <t>Macaracas</t>
  </si>
  <si>
    <t>Tonosí</t>
  </si>
  <si>
    <t>Chepo</t>
  </si>
  <si>
    <t>San Miguelito</t>
  </si>
  <si>
    <t>Arraiján</t>
  </si>
  <si>
    <t>Capira</t>
  </si>
  <si>
    <t>Chame</t>
  </si>
  <si>
    <t>La Chorrera</t>
  </si>
  <si>
    <t>San Carlos</t>
  </si>
  <si>
    <t>Atalaya</t>
  </si>
  <si>
    <t>Santiago</t>
  </si>
  <si>
    <t>Calobre</t>
  </si>
  <si>
    <t>Cañazas</t>
  </si>
  <si>
    <t>La Mesa</t>
  </si>
  <si>
    <t>Las Palmas</t>
  </si>
  <si>
    <t>Mariato</t>
  </si>
  <si>
    <t>Montijo</t>
  </si>
  <si>
    <t>Río de Jesús</t>
  </si>
  <si>
    <t>San Francisco</t>
  </si>
  <si>
    <t>Soná</t>
  </si>
  <si>
    <t>Autopista Alberto Motta</t>
  </si>
  <si>
    <t>Calles y avenidas del distrito de Colón</t>
  </si>
  <si>
    <t xml:space="preserve">Bocas del Toro </t>
  </si>
  <si>
    <t>Omar Torrijos Herrera</t>
  </si>
  <si>
    <t>Tierras Altas</t>
  </si>
  <si>
    <t>Santa Fe</t>
  </si>
  <si>
    <t>Comarca Ngäbe Buglé</t>
  </si>
  <si>
    <t>Corredor de Los Pobres</t>
  </si>
  <si>
    <t>-</t>
  </si>
  <si>
    <t>Calles y Avenidas del distrito de Panamá</t>
  </si>
  <si>
    <t>Calles y Avenidas del distrito de San Miguelito</t>
  </si>
  <si>
    <t>Calles y Avenidas del distrito de Colón</t>
  </si>
  <si>
    <t>Corredor de Los Pobres</t>
  </si>
  <si>
    <t>Carretera Transístmica Boyd - Roosevelt</t>
  </si>
  <si>
    <t xml:space="preserve">Provincia, comarca indígena </t>
  </si>
  <si>
    <t xml:space="preserve">                              y lugar de ocurrencia                                </t>
  </si>
  <si>
    <t xml:space="preserve">Cuadro 17.  VÍCTIMAS EN ACCIDENTES DE TRÁNSITO EN LA REPÚBLICA, </t>
  </si>
  <si>
    <t xml:space="preserve">POR CLASE Y TIPO, SEGÚN PROVINCIA, COMARCA INDÍGENA </t>
  </si>
  <si>
    <t>Y LUGAR DE OCURRENCIA:  AÑO 2019</t>
  </si>
  <si>
    <t>TOTAL</t>
  </si>
  <si>
    <t>Panamá: (Continuación)</t>
  </si>
  <si>
    <t>Veraguas: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</si>
</sst>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6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i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1" fillId="0" borderId="0" xfId="0" applyFont="1" applyFill="1"/>
    <xf numFmtId="3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right"/>
    </xf>
    <xf numFmtId="3" fontId="2" fillId="0" borderId="8" xfId="0" applyNumberFormat="1" applyFont="1" applyFill="1" applyBorder="1"/>
    <xf numFmtId="3" fontId="2" fillId="0" borderId="0" xfId="0" applyNumberFormat="1" applyFont="1" applyFill="1"/>
    <xf numFmtId="3" fontId="2" fillId="0" borderId="10" xfId="0" applyNumberFormat="1" applyFont="1" applyFill="1" applyBorder="1" applyAlignment="1">
      <alignment horizontal="right"/>
    </xf>
    <xf numFmtId="0" fontId="2" fillId="0" borderId="11" xfId="0" applyFont="1" applyFill="1" applyBorder="1"/>
    <xf numFmtId="3" fontId="1" fillId="0" borderId="4" xfId="0" applyNumberFormat="1" applyFont="1" applyFill="1" applyBorder="1"/>
    <xf numFmtId="0" fontId="1" fillId="0" borderId="4" xfId="0" applyFont="1" applyFill="1" applyBorder="1"/>
    <xf numFmtId="3" fontId="1" fillId="0" borderId="8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1" fillId="0" borderId="8" xfId="0" applyNumberFormat="1" applyFont="1" applyFill="1" applyBorder="1"/>
    <xf numFmtId="0" fontId="1" fillId="0" borderId="10" xfId="0" applyNumberFormat="1" applyFont="1" applyFill="1" applyBorder="1"/>
    <xf numFmtId="3" fontId="1" fillId="0" borderId="8" xfId="0" applyNumberFormat="1" applyFont="1" applyFill="1" applyBorder="1"/>
    <xf numFmtId="3" fontId="1" fillId="0" borderId="10" xfId="0" applyNumberFormat="1" applyFont="1" applyFill="1" applyBorder="1"/>
    <xf numFmtId="164" fontId="1" fillId="0" borderId="8" xfId="0" applyNumberFormat="1" applyFont="1" applyFill="1" applyBorder="1" applyAlignment="1">
      <alignment horizontal="distributed"/>
    </xf>
    <xf numFmtId="164" fontId="1" fillId="0" borderId="10" xfId="0" applyNumberFormat="1" applyFont="1" applyFill="1" applyBorder="1" applyAlignment="1">
      <alignment horizontal="distributed"/>
    </xf>
    <xf numFmtId="3" fontId="2" fillId="0" borderId="10" xfId="0" applyNumberFormat="1" applyFont="1" applyFill="1" applyBorder="1"/>
    <xf numFmtId="0" fontId="0" fillId="0" borderId="8" xfId="0" applyNumberFormat="1" applyFont="1" applyFill="1" applyBorder="1"/>
    <xf numFmtId="0" fontId="0" fillId="0" borderId="10" xfId="0" applyNumberFormat="1" applyFont="1" applyFill="1" applyBorder="1"/>
    <xf numFmtId="0" fontId="1" fillId="0" borderId="6" xfId="0" applyFont="1" applyFill="1" applyBorder="1"/>
    <xf numFmtId="0" fontId="1" fillId="0" borderId="11" xfId="0" applyFont="1" applyFill="1" applyBorder="1"/>
    <xf numFmtId="0" fontId="1" fillId="0" borderId="0" xfId="1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4" fillId="0" borderId="0" xfId="0" applyFont="1" applyFill="1"/>
    <xf numFmtId="0" fontId="2" fillId="0" borderId="8" xfId="0" applyNumberFormat="1" applyFont="1" applyFill="1" applyBorder="1"/>
    <xf numFmtId="0" fontId="2" fillId="0" borderId="10" xfId="0" applyNumberFormat="1" applyFont="1" applyFill="1" applyBorder="1"/>
    <xf numFmtId="0" fontId="2" fillId="0" borderId="10" xfId="0" applyNumberFormat="1" applyFont="1" applyFill="1" applyBorder="1" applyAlignment="1">
      <alignment horizontal="right"/>
    </xf>
    <xf numFmtId="0" fontId="0" fillId="0" borderId="0" xfId="0" applyNumberFormat="1"/>
    <xf numFmtId="3" fontId="2" fillId="0" borderId="0" xfId="0" applyNumberFormat="1" applyFont="1" applyFill="1" applyBorder="1" applyAlignment="1">
      <alignment horizontal="right"/>
    </xf>
    <xf numFmtId="3" fontId="5" fillId="0" borderId="10" xfId="0" applyNumberFormat="1" applyFont="1" applyFill="1" applyBorder="1" applyAlignment="1">
      <alignment horizontal="right"/>
    </xf>
    <xf numFmtId="0" fontId="0" fillId="0" borderId="8" xfId="0" applyNumberFormat="1" applyBorder="1"/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0" fontId="0" fillId="0" borderId="0" xfId="0" applyFont="1" applyAlignment="1"/>
    <xf numFmtId="0" fontId="0" fillId="0" borderId="0" xfId="0" applyFont="1" applyAlignment="1">
      <alignment horizontal="left" indent="1"/>
    </xf>
    <xf numFmtId="3" fontId="2" fillId="0" borderId="0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9"/>
  <sheetViews>
    <sheetView tabSelected="1" zoomScaleNormal="100" workbookViewId="0">
      <selection sqref="A1:F1"/>
    </sheetView>
  </sheetViews>
  <sheetFormatPr baseColWidth="10" defaultRowHeight="21" customHeight="1" x14ac:dyDescent="0.2"/>
  <cols>
    <col min="1" max="2" width="1.7109375" style="1" customWidth="1"/>
    <col min="3" max="3" width="45.7109375" style="1" customWidth="1"/>
    <col min="4" max="5" width="14" style="1" customWidth="1"/>
    <col min="6" max="6" width="14" style="13" customWidth="1"/>
    <col min="7" max="237" width="11.42578125" style="1"/>
    <col min="238" max="238" width="46.85546875" style="1" customWidth="1"/>
    <col min="239" max="239" width="10.7109375" style="1" customWidth="1"/>
    <col min="240" max="242" width="10.42578125" style="1" customWidth="1"/>
    <col min="243" max="243" width="10.5703125" style="1" customWidth="1"/>
    <col min="244" max="493" width="11.42578125" style="1"/>
    <col min="494" max="494" width="46.85546875" style="1" customWidth="1"/>
    <col min="495" max="495" width="10.7109375" style="1" customWidth="1"/>
    <col min="496" max="498" width="10.42578125" style="1" customWidth="1"/>
    <col min="499" max="499" width="10.5703125" style="1" customWidth="1"/>
    <col min="500" max="749" width="11.42578125" style="1"/>
    <col min="750" max="750" width="46.85546875" style="1" customWidth="1"/>
    <col min="751" max="751" width="10.7109375" style="1" customWidth="1"/>
    <col min="752" max="754" width="10.42578125" style="1" customWidth="1"/>
    <col min="755" max="755" width="10.5703125" style="1" customWidth="1"/>
    <col min="756" max="1005" width="11.42578125" style="1"/>
    <col min="1006" max="1006" width="46.85546875" style="1" customWidth="1"/>
    <col min="1007" max="1007" width="10.7109375" style="1" customWidth="1"/>
    <col min="1008" max="1010" width="10.42578125" style="1" customWidth="1"/>
    <col min="1011" max="1011" width="10.5703125" style="1" customWidth="1"/>
    <col min="1012" max="1261" width="11.42578125" style="1"/>
    <col min="1262" max="1262" width="46.85546875" style="1" customWidth="1"/>
    <col min="1263" max="1263" width="10.7109375" style="1" customWidth="1"/>
    <col min="1264" max="1266" width="10.42578125" style="1" customWidth="1"/>
    <col min="1267" max="1267" width="10.5703125" style="1" customWidth="1"/>
    <col min="1268" max="1517" width="11.42578125" style="1"/>
    <col min="1518" max="1518" width="46.85546875" style="1" customWidth="1"/>
    <col min="1519" max="1519" width="10.7109375" style="1" customWidth="1"/>
    <col min="1520" max="1522" width="10.42578125" style="1" customWidth="1"/>
    <col min="1523" max="1523" width="10.5703125" style="1" customWidth="1"/>
    <col min="1524" max="1773" width="11.42578125" style="1"/>
    <col min="1774" max="1774" width="46.85546875" style="1" customWidth="1"/>
    <col min="1775" max="1775" width="10.7109375" style="1" customWidth="1"/>
    <col min="1776" max="1778" width="10.42578125" style="1" customWidth="1"/>
    <col min="1779" max="1779" width="10.5703125" style="1" customWidth="1"/>
    <col min="1780" max="2029" width="11.42578125" style="1"/>
    <col min="2030" max="2030" width="46.85546875" style="1" customWidth="1"/>
    <col min="2031" max="2031" width="10.7109375" style="1" customWidth="1"/>
    <col min="2032" max="2034" width="10.42578125" style="1" customWidth="1"/>
    <col min="2035" max="2035" width="10.5703125" style="1" customWidth="1"/>
    <col min="2036" max="2285" width="11.42578125" style="1"/>
    <col min="2286" max="2286" width="46.85546875" style="1" customWidth="1"/>
    <col min="2287" max="2287" width="10.7109375" style="1" customWidth="1"/>
    <col min="2288" max="2290" width="10.42578125" style="1" customWidth="1"/>
    <col min="2291" max="2291" width="10.5703125" style="1" customWidth="1"/>
    <col min="2292" max="2541" width="11.42578125" style="1"/>
    <col min="2542" max="2542" width="46.85546875" style="1" customWidth="1"/>
    <col min="2543" max="2543" width="10.7109375" style="1" customWidth="1"/>
    <col min="2544" max="2546" width="10.42578125" style="1" customWidth="1"/>
    <col min="2547" max="2547" width="10.5703125" style="1" customWidth="1"/>
    <col min="2548" max="2797" width="11.42578125" style="1"/>
    <col min="2798" max="2798" width="46.85546875" style="1" customWidth="1"/>
    <col min="2799" max="2799" width="10.7109375" style="1" customWidth="1"/>
    <col min="2800" max="2802" width="10.42578125" style="1" customWidth="1"/>
    <col min="2803" max="2803" width="10.5703125" style="1" customWidth="1"/>
    <col min="2804" max="3053" width="11.42578125" style="1"/>
    <col min="3054" max="3054" width="46.85546875" style="1" customWidth="1"/>
    <col min="3055" max="3055" width="10.7109375" style="1" customWidth="1"/>
    <col min="3056" max="3058" width="10.42578125" style="1" customWidth="1"/>
    <col min="3059" max="3059" width="10.5703125" style="1" customWidth="1"/>
    <col min="3060" max="3309" width="11.42578125" style="1"/>
    <col min="3310" max="3310" width="46.85546875" style="1" customWidth="1"/>
    <col min="3311" max="3311" width="10.7109375" style="1" customWidth="1"/>
    <col min="3312" max="3314" width="10.42578125" style="1" customWidth="1"/>
    <col min="3315" max="3315" width="10.5703125" style="1" customWidth="1"/>
    <col min="3316" max="3565" width="11.42578125" style="1"/>
    <col min="3566" max="3566" width="46.85546875" style="1" customWidth="1"/>
    <col min="3567" max="3567" width="10.7109375" style="1" customWidth="1"/>
    <col min="3568" max="3570" width="10.42578125" style="1" customWidth="1"/>
    <col min="3571" max="3571" width="10.5703125" style="1" customWidth="1"/>
    <col min="3572" max="3821" width="11.42578125" style="1"/>
    <col min="3822" max="3822" width="46.85546875" style="1" customWidth="1"/>
    <col min="3823" max="3823" width="10.7109375" style="1" customWidth="1"/>
    <col min="3824" max="3826" width="10.42578125" style="1" customWidth="1"/>
    <col min="3827" max="3827" width="10.5703125" style="1" customWidth="1"/>
    <col min="3828" max="4077" width="11.42578125" style="1"/>
    <col min="4078" max="4078" width="46.85546875" style="1" customWidth="1"/>
    <col min="4079" max="4079" width="10.7109375" style="1" customWidth="1"/>
    <col min="4080" max="4082" width="10.42578125" style="1" customWidth="1"/>
    <col min="4083" max="4083" width="10.5703125" style="1" customWidth="1"/>
    <col min="4084" max="4333" width="11.42578125" style="1"/>
    <col min="4334" max="4334" width="46.85546875" style="1" customWidth="1"/>
    <col min="4335" max="4335" width="10.7109375" style="1" customWidth="1"/>
    <col min="4336" max="4338" width="10.42578125" style="1" customWidth="1"/>
    <col min="4339" max="4339" width="10.5703125" style="1" customWidth="1"/>
    <col min="4340" max="4589" width="11.42578125" style="1"/>
    <col min="4590" max="4590" width="46.85546875" style="1" customWidth="1"/>
    <col min="4591" max="4591" width="10.7109375" style="1" customWidth="1"/>
    <col min="4592" max="4594" width="10.42578125" style="1" customWidth="1"/>
    <col min="4595" max="4595" width="10.5703125" style="1" customWidth="1"/>
    <col min="4596" max="4845" width="11.42578125" style="1"/>
    <col min="4846" max="4846" width="46.85546875" style="1" customWidth="1"/>
    <col min="4847" max="4847" width="10.7109375" style="1" customWidth="1"/>
    <col min="4848" max="4850" width="10.42578125" style="1" customWidth="1"/>
    <col min="4851" max="4851" width="10.5703125" style="1" customWidth="1"/>
    <col min="4852" max="5101" width="11.42578125" style="1"/>
    <col min="5102" max="5102" width="46.85546875" style="1" customWidth="1"/>
    <col min="5103" max="5103" width="10.7109375" style="1" customWidth="1"/>
    <col min="5104" max="5106" width="10.42578125" style="1" customWidth="1"/>
    <col min="5107" max="5107" width="10.5703125" style="1" customWidth="1"/>
    <col min="5108" max="5357" width="11.42578125" style="1"/>
    <col min="5358" max="5358" width="46.85546875" style="1" customWidth="1"/>
    <col min="5359" max="5359" width="10.7109375" style="1" customWidth="1"/>
    <col min="5360" max="5362" width="10.42578125" style="1" customWidth="1"/>
    <col min="5363" max="5363" width="10.5703125" style="1" customWidth="1"/>
    <col min="5364" max="5613" width="11.42578125" style="1"/>
    <col min="5614" max="5614" width="46.85546875" style="1" customWidth="1"/>
    <col min="5615" max="5615" width="10.7109375" style="1" customWidth="1"/>
    <col min="5616" max="5618" width="10.42578125" style="1" customWidth="1"/>
    <col min="5619" max="5619" width="10.5703125" style="1" customWidth="1"/>
    <col min="5620" max="5869" width="11.42578125" style="1"/>
    <col min="5870" max="5870" width="46.85546875" style="1" customWidth="1"/>
    <col min="5871" max="5871" width="10.7109375" style="1" customWidth="1"/>
    <col min="5872" max="5874" width="10.42578125" style="1" customWidth="1"/>
    <col min="5875" max="5875" width="10.5703125" style="1" customWidth="1"/>
    <col min="5876" max="6125" width="11.42578125" style="1"/>
    <col min="6126" max="6126" width="46.85546875" style="1" customWidth="1"/>
    <col min="6127" max="6127" width="10.7109375" style="1" customWidth="1"/>
    <col min="6128" max="6130" width="10.42578125" style="1" customWidth="1"/>
    <col min="6131" max="6131" width="10.5703125" style="1" customWidth="1"/>
    <col min="6132" max="6381" width="11.42578125" style="1"/>
    <col min="6382" max="6382" width="46.85546875" style="1" customWidth="1"/>
    <col min="6383" max="6383" width="10.7109375" style="1" customWidth="1"/>
    <col min="6384" max="6386" width="10.42578125" style="1" customWidth="1"/>
    <col min="6387" max="6387" width="10.5703125" style="1" customWidth="1"/>
    <col min="6388" max="6637" width="11.42578125" style="1"/>
    <col min="6638" max="6638" width="46.85546875" style="1" customWidth="1"/>
    <col min="6639" max="6639" width="10.7109375" style="1" customWidth="1"/>
    <col min="6640" max="6642" width="10.42578125" style="1" customWidth="1"/>
    <col min="6643" max="6643" width="10.5703125" style="1" customWidth="1"/>
    <col min="6644" max="6893" width="11.42578125" style="1"/>
    <col min="6894" max="6894" width="46.85546875" style="1" customWidth="1"/>
    <col min="6895" max="6895" width="10.7109375" style="1" customWidth="1"/>
    <col min="6896" max="6898" width="10.42578125" style="1" customWidth="1"/>
    <col min="6899" max="6899" width="10.5703125" style="1" customWidth="1"/>
    <col min="6900" max="7149" width="11.42578125" style="1"/>
    <col min="7150" max="7150" width="46.85546875" style="1" customWidth="1"/>
    <col min="7151" max="7151" width="10.7109375" style="1" customWidth="1"/>
    <col min="7152" max="7154" width="10.42578125" style="1" customWidth="1"/>
    <col min="7155" max="7155" width="10.5703125" style="1" customWidth="1"/>
    <col min="7156" max="7405" width="11.42578125" style="1"/>
    <col min="7406" max="7406" width="46.85546875" style="1" customWidth="1"/>
    <col min="7407" max="7407" width="10.7109375" style="1" customWidth="1"/>
    <col min="7408" max="7410" width="10.42578125" style="1" customWidth="1"/>
    <col min="7411" max="7411" width="10.5703125" style="1" customWidth="1"/>
    <col min="7412" max="7661" width="11.42578125" style="1"/>
    <col min="7662" max="7662" width="46.85546875" style="1" customWidth="1"/>
    <col min="7663" max="7663" width="10.7109375" style="1" customWidth="1"/>
    <col min="7664" max="7666" width="10.42578125" style="1" customWidth="1"/>
    <col min="7667" max="7667" width="10.5703125" style="1" customWidth="1"/>
    <col min="7668" max="7917" width="11.42578125" style="1"/>
    <col min="7918" max="7918" width="46.85546875" style="1" customWidth="1"/>
    <col min="7919" max="7919" width="10.7109375" style="1" customWidth="1"/>
    <col min="7920" max="7922" width="10.42578125" style="1" customWidth="1"/>
    <col min="7923" max="7923" width="10.5703125" style="1" customWidth="1"/>
    <col min="7924" max="8173" width="11.42578125" style="1"/>
    <col min="8174" max="8174" width="46.85546875" style="1" customWidth="1"/>
    <col min="8175" max="8175" width="10.7109375" style="1" customWidth="1"/>
    <col min="8176" max="8178" width="10.42578125" style="1" customWidth="1"/>
    <col min="8179" max="8179" width="10.5703125" style="1" customWidth="1"/>
    <col min="8180" max="8429" width="11.42578125" style="1"/>
    <col min="8430" max="8430" width="46.85546875" style="1" customWidth="1"/>
    <col min="8431" max="8431" width="10.7109375" style="1" customWidth="1"/>
    <col min="8432" max="8434" width="10.42578125" style="1" customWidth="1"/>
    <col min="8435" max="8435" width="10.5703125" style="1" customWidth="1"/>
    <col min="8436" max="8685" width="11.42578125" style="1"/>
    <col min="8686" max="8686" width="46.85546875" style="1" customWidth="1"/>
    <col min="8687" max="8687" width="10.7109375" style="1" customWidth="1"/>
    <col min="8688" max="8690" width="10.42578125" style="1" customWidth="1"/>
    <col min="8691" max="8691" width="10.5703125" style="1" customWidth="1"/>
    <col min="8692" max="8941" width="11.42578125" style="1"/>
    <col min="8942" max="8942" width="46.85546875" style="1" customWidth="1"/>
    <col min="8943" max="8943" width="10.7109375" style="1" customWidth="1"/>
    <col min="8944" max="8946" width="10.42578125" style="1" customWidth="1"/>
    <col min="8947" max="8947" width="10.5703125" style="1" customWidth="1"/>
    <col min="8948" max="9197" width="11.42578125" style="1"/>
    <col min="9198" max="9198" width="46.85546875" style="1" customWidth="1"/>
    <col min="9199" max="9199" width="10.7109375" style="1" customWidth="1"/>
    <col min="9200" max="9202" width="10.42578125" style="1" customWidth="1"/>
    <col min="9203" max="9203" width="10.5703125" style="1" customWidth="1"/>
    <col min="9204" max="9453" width="11.42578125" style="1"/>
    <col min="9454" max="9454" width="46.85546875" style="1" customWidth="1"/>
    <col min="9455" max="9455" width="10.7109375" style="1" customWidth="1"/>
    <col min="9456" max="9458" width="10.42578125" style="1" customWidth="1"/>
    <col min="9459" max="9459" width="10.5703125" style="1" customWidth="1"/>
    <col min="9460" max="9709" width="11.42578125" style="1"/>
    <col min="9710" max="9710" width="46.85546875" style="1" customWidth="1"/>
    <col min="9711" max="9711" width="10.7109375" style="1" customWidth="1"/>
    <col min="9712" max="9714" width="10.42578125" style="1" customWidth="1"/>
    <col min="9715" max="9715" width="10.5703125" style="1" customWidth="1"/>
    <col min="9716" max="9965" width="11.42578125" style="1"/>
    <col min="9966" max="9966" width="46.85546875" style="1" customWidth="1"/>
    <col min="9967" max="9967" width="10.7109375" style="1" customWidth="1"/>
    <col min="9968" max="9970" width="10.42578125" style="1" customWidth="1"/>
    <col min="9971" max="9971" width="10.5703125" style="1" customWidth="1"/>
    <col min="9972" max="10221" width="11.42578125" style="1"/>
    <col min="10222" max="10222" width="46.85546875" style="1" customWidth="1"/>
    <col min="10223" max="10223" width="10.7109375" style="1" customWidth="1"/>
    <col min="10224" max="10226" width="10.42578125" style="1" customWidth="1"/>
    <col min="10227" max="10227" width="10.5703125" style="1" customWidth="1"/>
    <col min="10228" max="10477" width="11.42578125" style="1"/>
    <col min="10478" max="10478" width="46.85546875" style="1" customWidth="1"/>
    <col min="10479" max="10479" width="10.7109375" style="1" customWidth="1"/>
    <col min="10480" max="10482" width="10.42578125" style="1" customWidth="1"/>
    <col min="10483" max="10483" width="10.5703125" style="1" customWidth="1"/>
    <col min="10484" max="10733" width="11.42578125" style="1"/>
    <col min="10734" max="10734" width="46.85546875" style="1" customWidth="1"/>
    <col min="10735" max="10735" width="10.7109375" style="1" customWidth="1"/>
    <col min="10736" max="10738" width="10.42578125" style="1" customWidth="1"/>
    <col min="10739" max="10739" width="10.5703125" style="1" customWidth="1"/>
    <col min="10740" max="10989" width="11.42578125" style="1"/>
    <col min="10990" max="10990" width="46.85546875" style="1" customWidth="1"/>
    <col min="10991" max="10991" width="10.7109375" style="1" customWidth="1"/>
    <col min="10992" max="10994" width="10.42578125" style="1" customWidth="1"/>
    <col min="10995" max="10995" width="10.5703125" style="1" customWidth="1"/>
    <col min="10996" max="11245" width="11.42578125" style="1"/>
    <col min="11246" max="11246" width="46.85546875" style="1" customWidth="1"/>
    <col min="11247" max="11247" width="10.7109375" style="1" customWidth="1"/>
    <col min="11248" max="11250" width="10.42578125" style="1" customWidth="1"/>
    <col min="11251" max="11251" width="10.5703125" style="1" customWidth="1"/>
    <col min="11252" max="11501" width="11.42578125" style="1"/>
    <col min="11502" max="11502" width="46.85546875" style="1" customWidth="1"/>
    <col min="11503" max="11503" width="10.7109375" style="1" customWidth="1"/>
    <col min="11504" max="11506" width="10.42578125" style="1" customWidth="1"/>
    <col min="11507" max="11507" width="10.5703125" style="1" customWidth="1"/>
    <col min="11508" max="11757" width="11.42578125" style="1"/>
    <col min="11758" max="11758" width="46.85546875" style="1" customWidth="1"/>
    <col min="11759" max="11759" width="10.7109375" style="1" customWidth="1"/>
    <col min="11760" max="11762" width="10.42578125" style="1" customWidth="1"/>
    <col min="11763" max="11763" width="10.5703125" style="1" customWidth="1"/>
    <col min="11764" max="12013" width="11.42578125" style="1"/>
    <col min="12014" max="12014" width="46.85546875" style="1" customWidth="1"/>
    <col min="12015" max="12015" width="10.7109375" style="1" customWidth="1"/>
    <col min="12016" max="12018" width="10.42578125" style="1" customWidth="1"/>
    <col min="12019" max="12019" width="10.5703125" style="1" customWidth="1"/>
    <col min="12020" max="12269" width="11.42578125" style="1"/>
    <col min="12270" max="12270" width="46.85546875" style="1" customWidth="1"/>
    <col min="12271" max="12271" width="10.7109375" style="1" customWidth="1"/>
    <col min="12272" max="12274" width="10.42578125" style="1" customWidth="1"/>
    <col min="12275" max="12275" width="10.5703125" style="1" customWidth="1"/>
    <col min="12276" max="12525" width="11.42578125" style="1"/>
    <col min="12526" max="12526" width="46.85546875" style="1" customWidth="1"/>
    <col min="12527" max="12527" width="10.7109375" style="1" customWidth="1"/>
    <col min="12528" max="12530" width="10.42578125" style="1" customWidth="1"/>
    <col min="12531" max="12531" width="10.5703125" style="1" customWidth="1"/>
    <col min="12532" max="12781" width="11.42578125" style="1"/>
    <col min="12782" max="12782" width="46.85546875" style="1" customWidth="1"/>
    <col min="12783" max="12783" width="10.7109375" style="1" customWidth="1"/>
    <col min="12784" max="12786" width="10.42578125" style="1" customWidth="1"/>
    <col min="12787" max="12787" width="10.5703125" style="1" customWidth="1"/>
    <col min="12788" max="13037" width="11.42578125" style="1"/>
    <col min="13038" max="13038" width="46.85546875" style="1" customWidth="1"/>
    <col min="13039" max="13039" width="10.7109375" style="1" customWidth="1"/>
    <col min="13040" max="13042" width="10.42578125" style="1" customWidth="1"/>
    <col min="13043" max="13043" width="10.5703125" style="1" customWidth="1"/>
    <col min="13044" max="13293" width="11.42578125" style="1"/>
    <col min="13294" max="13294" width="46.85546875" style="1" customWidth="1"/>
    <col min="13295" max="13295" width="10.7109375" style="1" customWidth="1"/>
    <col min="13296" max="13298" width="10.42578125" style="1" customWidth="1"/>
    <col min="13299" max="13299" width="10.5703125" style="1" customWidth="1"/>
    <col min="13300" max="13549" width="11.42578125" style="1"/>
    <col min="13550" max="13550" width="46.85546875" style="1" customWidth="1"/>
    <col min="13551" max="13551" width="10.7109375" style="1" customWidth="1"/>
    <col min="13552" max="13554" width="10.42578125" style="1" customWidth="1"/>
    <col min="13555" max="13555" width="10.5703125" style="1" customWidth="1"/>
    <col min="13556" max="13805" width="11.42578125" style="1"/>
    <col min="13806" max="13806" width="46.85546875" style="1" customWidth="1"/>
    <col min="13807" max="13807" width="10.7109375" style="1" customWidth="1"/>
    <col min="13808" max="13810" width="10.42578125" style="1" customWidth="1"/>
    <col min="13811" max="13811" width="10.5703125" style="1" customWidth="1"/>
    <col min="13812" max="14061" width="11.42578125" style="1"/>
    <col min="14062" max="14062" width="46.85546875" style="1" customWidth="1"/>
    <col min="14063" max="14063" width="10.7109375" style="1" customWidth="1"/>
    <col min="14064" max="14066" width="10.42578125" style="1" customWidth="1"/>
    <col min="14067" max="14067" width="10.5703125" style="1" customWidth="1"/>
    <col min="14068" max="14317" width="11.42578125" style="1"/>
    <col min="14318" max="14318" width="46.85546875" style="1" customWidth="1"/>
    <col min="14319" max="14319" width="10.7109375" style="1" customWidth="1"/>
    <col min="14320" max="14322" width="10.42578125" style="1" customWidth="1"/>
    <col min="14323" max="14323" width="10.5703125" style="1" customWidth="1"/>
    <col min="14324" max="14573" width="11.42578125" style="1"/>
    <col min="14574" max="14574" width="46.85546875" style="1" customWidth="1"/>
    <col min="14575" max="14575" width="10.7109375" style="1" customWidth="1"/>
    <col min="14576" max="14578" width="10.42578125" style="1" customWidth="1"/>
    <col min="14579" max="14579" width="10.5703125" style="1" customWidth="1"/>
    <col min="14580" max="14829" width="11.42578125" style="1"/>
    <col min="14830" max="14830" width="46.85546875" style="1" customWidth="1"/>
    <col min="14831" max="14831" width="10.7109375" style="1" customWidth="1"/>
    <col min="14832" max="14834" width="10.42578125" style="1" customWidth="1"/>
    <col min="14835" max="14835" width="10.5703125" style="1" customWidth="1"/>
    <col min="14836" max="15085" width="11.42578125" style="1"/>
    <col min="15086" max="15086" width="46.85546875" style="1" customWidth="1"/>
    <col min="15087" max="15087" width="10.7109375" style="1" customWidth="1"/>
    <col min="15088" max="15090" width="10.42578125" style="1" customWidth="1"/>
    <col min="15091" max="15091" width="10.5703125" style="1" customWidth="1"/>
    <col min="15092" max="15341" width="11.42578125" style="1"/>
    <col min="15342" max="15342" width="46.85546875" style="1" customWidth="1"/>
    <col min="15343" max="15343" width="10.7109375" style="1" customWidth="1"/>
    <col min="15344" max="15346" width="10.42578125" style="1" customWidth="1"/>
    <col min="15347" max="15347" width="10.5703125" style="1" customWidth="1"/>
    <col min="15348" max="15597" width="11.42578125" style="1"/>
    <col min="15598" max="15598" width="46.85546875" style="1" customWidth="1"/>
    <col min="15599" max="15599" width="10.7109375" style="1" customWidth="1"/>
    <col min="15600" max="15602" width="10.42578125" style="1" customWidth="1"/>
    <col min="15603" max="15603" width="10.5703125" style="1" customWidth="1"/>
    <col min="15604" max="15853" width="11.42578125" style="1"/>
    <col min="15854" max="15854" width="46.85546875" style="1" customWidth="1"/>
    <col min="15855" max="15855" width="10.7109375" style="1" customWidth="1"/>
    <col min="15856" max="15858" width="10.42578125" style="1" customWidth="1"/>
    <col min="15859" max="15859" width="10.5703125" style="1" customWidth="1"/>
    <col min="15860" max="16109" width="11.42578125" style="1"/>
    <col min="16110" max="16110" width="46.85546875" style="1" customWidth="1"/>
    <col min="16111" max="16111" width="10.7109375" style="1" customWidth="1"/>
    <col min="16112" max="16114" width="10.42578125" style="1" customWidth="1"/>
    <col min="16115" max="16115" width="10.5703125" style="1" customWidth="1"/>
    <col min="16116" max="16384" width="11.42578125" style="1"/>
  </cols>
  <sheetData>
    <row r="1" spans="1:8" ht="17.25" customHeight="1" x14ac:dyDescent="0.2">
      <c r="A1" s="52" t="s">
        <v>107</v>
      </c>
      <c r="B1" s="52"/>
      <c r="C1" s="52"/>
      <c r="D1" s="52"/>
      <c r="E1" s="52"/>
      <c r="F1" s="52"/>
    </row>
    <row r="2" spans="1:8" ht="17.25" customHeight="1" x14ac:dyDescent="0.2">
      <c r="A2" s="52" t="s">
        <v>108</v>
      </c>
      <c r="B2" s="52"/>
      <c r="C2" s="52"/>
      <c r="D2" s="52"/>
      <c r="E2" s="52"/>
      <c r="F2" s="52"/>
    </row>
    <row r="3" spans="1:8" ht="17.25" customHeight="1" x14ac:dyDescent="0.2">
      <c r="A3" s="52" t="s">
        <v>109</v>
      </c>
      <c r="B3" s="52"/>
      <c r="C3" s="52"/>
      <c r="D3" s="52"/>
      <c r="E3" s="52"/>
      <c r="F3" s="52"/>
    </row>
    <row r="4" spans="1:8" ht="10.5" customHeight="1" x14ac:dyDescent="0.2">
      <c r="C4" s="2"/>
      <c r="D4" s="2"/>
      <c r="E4" s="2"/>
      <c r="F4" s="3"/>
    </row>
    <row r="5" spans="1:8" ht="15" customHeight="1" x14ac:dyDescent="0.2">
      <c r="A5" s="39"/>
      <c r="B5" s="39"/>
      <c r="C5" s="40"/>
      <c r="D5" s="53" t="s">
        <v>0</v>
      </c>
      <c r="E5" s="54"/>
      <c r="F5" s="54"/>
    </row>
    <row r="6" spans="1:8" ht="15" customHeight="1" x14ac:dyDescent="0.2">
      <c r="A6" s="41"/>
      <c r="B6" s="41"/>
      <c r="C6" s="42"/>
      <c r="D6" s="55"/>
      <c r="E6" s="56"/>
      <c r="F6" s="56"/>
    </row>
    <row r="7" spans="1:8" ht="15" customHeight="1" x14ac:dyDescent="0.2">
      <c r="A7" s="57" t="s">
        <v>105</v>
      </c>
      <c r="B7" s="57"/>
      <c r="C7" s="58"/>
      <c r="D7" s="59" t="s">
        <v>1</v>
      </c>
      <c r="E7" s="62" t="s">
        <v>2</v>
      </c>
      <c r="F7" s="63"/>
    </row>
    <row r="8" spans="1:8" ht="15" customHeight="1" x14ac:dyDescent="0.2">
      <c r="A8" s="57" t="s">
        <v>106</v>
      </c>
      <c r="B8" s="57"/>
      <c r="C8" s="58"/>
      <c r="D8" s="60"/>
      <c r="E8" s="64"/>
      <c r="F8" s="65"/>
    </row>
    <row r="9" spans="1:8" ht="15" customHeight="1" x14ac:dyDescent="0.2">
      <c r="A9" s="41"/>
      <c r="B9" s="41"/>
      <c r="C9" s="42"/>
      <c r="D9" s="60"/>
      <c r="E9" s="59" t="s">
        <v>3</v>
      </c>
      <c r="F9" s="66" t="s">
        <v>4</v>
      </c>
    </row>
    <row r="10" spans="1:8" ht="15" customHeight="1" x14ac:dyDescent="0.2">
      <c r="A10" s="43"/>
      <c r="B10" s="43"/>
      <c r="C10" s="44"/>
      <c r="D10" s="61"/>
      <c r="E10" s="61"/>
      <c r="F10" s="67"/>
    </row>
    <row r="11" spans="1:8" ht="5.0999999999999996" customHeight="1" x14ac:dyDescent="0.2">
      <c r="C11" s="26"/>
      <c r="D11" s="27"/>
      <c r="E11" s="27"/>
      <c r="F11" s="28"/>
    </row>
    <row r="12" spans="1:8" ht="21" customHeight="1" x14ac:dyDescent="0.2">
      <c r="A12" s="50" t="s">
        <v>110</v>
      </c>
      <c r="B12" s="50"/>
      <c r="C12" s="51"/>
      <c r="D12" s="4">
        <f>SUM(D29+D35+D56+D66+D83+D100+D111+D121+D162+D151+D190)</f>
        <v>14320</v>
      </c>
      <c r="E12" s="4">
        <f>SUM(E29+E35+E56+E66+E83+E100+E111+E121+E162+E151+E190)</f>
        <v>14012</v>
      </c>
      <c r="F12" s="7">
        <f>SUM(F29+F35+F56+F66+F83+F100+F111+F121+F162+F151+F190)</f>
        <v>308</v>
      </c>
      <c r="G12" s="47"/>
      <c r="H12" s="47"/>
    </row>
    <row r="13" spans="1:8" ht="15" customHeight="1" x14ac:dyDescent="0.2">
      <c r="C13" s="9" t="s">
        <v>19</v>
      </c>
      <c r="D13" s="4">
        <f>SUM(E13,F13)</f>
        <v>2823</v>
      </c>
      <c r="E13" s="4">
        <v>2742</v>
      </c>
      <c r="F13" s="7">
        <v>81</v>
      </c>
      <c r="G13" s="47"/>
    </row>
    <row r="14" spans="1:8" ht="15" customHeight="1" x14ac:dyDescent="0.2">
      <c r="C14" s="9" t="s">
        <v>20</v>
      </c>
      <c r="D14" s="4">
        <f>SUM(E14,F14)</f>
        <v>799</v>
      </c>
      <c r="E14" s="4">
        <v>774</v>
      </c>
      <c r="F14" s="7">
        <v>25</v>
      </c>
      <c r="G14" s="47"/>
    </row>
    <row r="15" spans="1:8" ht="15" customHeight="1" x14ac:dyDescent="0.2">
      <c r="C15" s="47" t="s">
        <v>18</v>
      </c>
      <c r="D15" s="4">
        <f t="shared" ref="D15:D34" si="0">SUM(E15,F15)</f>
        <v>207</v>
      </c>
      <c r="E15" s="32">
        <v>204</v>
      </c>
      <c r="F15" s="33">
        <v>3</v>
      </c>
      <c r="G15" s="47"/>
    </row>
    <row r="16" spans="1:8" ht="15" customHeight="1" x14ac:dyDescent="0.2">
      <c r="C16" s="9" t="s">
        <v>16</v>
      </c>
      <c r="D16" s="4">
        <f t="shared" si="0"/>
        <v>285</v>
      </c>
      <c r="E16" s="33">
        <v>279</v>
      </c>
      <c r="F16" s="33">
        <v>6</v>
      </c>
      <c r="G16" s="47"/>
    </row>
    <row r="17" spans="1:7" ht="15" customHeight="1" x14ac:dyDescent="0.2">
      <c r="C17" s="9" t="s">
        <v>17</v>
      </c>
      <c r="D17" s="4">
        <f t="shared" si="0"/>
        <v>138</v>
      </c>
      <c r="E17" s="33">
        <v>135</v>
      </c>
      <c r="F17" s="34">
        <v>3</v>
      </c>
      <c r="G17" s="47"/>
    </row>
    <row r="18" spans="1:7" ht="15" customHeight="1" x14ac:dyDescent="0.2">
      <c r="C18" s="47" t="s">
        <v>100</v>
      </c>
      <c r="D18" s="4">
        <f t="shared" si="0"/>
        <v>3636</v>
      </c>
      <c r="E18" s="7">
        <v>3598</v>
      </c>
      <c r="F18" s="7">
        <v>38</v>
      </c>
      <c r="G18" s="47"/>
    </row>
    <row r="19" spans="1:7" ht="15" customHeight="1" x14ac:dyDescent="0.2">
      <c r="C19" s="47" t="s">
        <v>101</v>
      </c>
      <c r="D19" s="4">
        <f t="shared" si="0"/>
        <v>443</v>
      </c>
      <c r="E19" s="4">
        <v>431</v>
      </c>
      <c r="F19" s="7">
        <v>12</v>
      </c>
      <c r="G19" s="47"/>
    </row>
    <row r="20" spans="1:7" ht="15" customHeight="1" x14ac:dyDescent="0.2">
      <c r="C20" s="47" t="s">
        <v>102</v>
      </c>
      <c r="D20" s="4">
        <f t="shared" si="0"/>
        <v>260</v>
      </c>
      <c r="E20" s="7">
        <v>252</v>
      </c>
      <c r="F20" s="7">
        <v>8</v>
      </c>
      <c r="G20" s="47"/>
    </row>
    <row r="21" spans="1:7" ht="15" customHeight="1" x14ac:dyDescent="0.25">
      <c r="C21" s="47" t="s">
        <v>21</v>
      </c>
      <c r="D21" s="4">
        <f t="shared" si="0"/>
        <v>60</v>
      </c>
      <c r="E21" s="7">
        <v>60</v>
      </c>
      <c r="F21" s="37" t="s">
        <v>99</v>
      </c>
      <c r="G21" s="47"/>
    </row>
    <row r="22" spans="1:7" ht="15" customHeight="1" x14ac:dyDescent="0.2">
      <c r="C22" s="47" t="s">
        <v>22</v>
      </c>
      <c r="D22" s="4">
        <f t="shared" si="0"/>
        <v>121</v>
      </c>
      <c r="E22" s="7">
        <v>117</v>
      </c>
      <c r="F22" s="7">
        <v>4</v>
      </c>
      <c r="G22" s="47"/>
    </row>
    <row r="23" spans="1:7" ht="15" customHeight="1" x14ac:dyDescent="0.25">
      <c r="C23" s="47" t="s">
        <v>23</v>
      </c>
      <c r="D23" s="4">
        <f t="shared" si="0"/>
        <v>106</v>
      </c>
      <c r="E23" s="7">
        <v>106</v>
      </c>
      <c r="F23" s="37" t="s">
        <v>99</v>
      </c>
      <c r="G23" s="47"/>
    </row>
    <row r="24" spans="1:7" ht="15" customHeight="1" x14ac:dyDescent="0.2">
      <c r="C24" s="47" t="s">
        <v>103</v>
      </c>
      <c r="D24" s="4">
        <f t="shared" si="0"/>
        <v>21</v>
      </c>
      <c r="E24" s="7">
        <v>20</v>
      </c>
      <c r="F24" s="34">
        <v>1</v>
      </c>
      <c r="G24" s="47"/>
    </row>
    <row r="25" spans="1:7" ht="15" customHeight="1" x14ac:dyDescent="0.25">
      <c r="C25" s="47" t="s">
        <v>27</v>
      </c>
      <c r="D25" s="4">
        <f t="shared" si="0"/>
        <v>1</v>
      </c>
      <c r="E25" s="7">
        <v>1</v>
      </c>
      <c r="F25" s="37" t="s">
        <v>99</v>
      </c>
      <c r="G25" s="47"/>
    </row>
    <row r="26" spans="1:7" ht="15" customHeight="1" x14ac:dyDescent="0.2">
      <c r="C26" s="47" t="s">
        <v>25</v>
      </c>
      <c r="D26" s="4">
        <f t="shared" si="0"/>
        <v>50</v>
      </c>
      <c r="E26" s="7">
        <v>49</v>
      </c>
      <c r="F26" s="7">
        <v>1</v>
      </c>
      <c r="G26" s="47"/>
    </row>
    <row r="27" spans="1:7" ht="15" customHeight="1" x14ac:dyDescent="0.2">
      <c r="C27" s="47" t="s">
        <v>26</v>
      </c>
      <c r="D27" s="4">
        <f t="shared" si="0"/>
        <v>272</v>
      </c>
      <c r="E27" s="7">
        <v>269</v>
      </c>
      <c r="F27" s="7">
        <v>3</v>
      </c>
      <c r="G27" s="47"/>
    </row>
    <row r="28" spans="1:7" s="31" customFormat="1" ht="15" customHeight="1" x14ac:dyDescent="0.2">
      <c r="C28" s="47" t="s">
        <v>24</v>
      </c>
      <c r="D28" s="4">
        <f t="shared" si="0"/>
        <v>5098</v>
      </c>
      <c r="E28" s="4">
        <v>4975</v>
      </c>
      <c r="F28" s="7">
        <v>123</v>
      </c>
      <c r="G28" s="47"/>
    </row>
    <row r="29" spans="1:7" ht="24.75" customHeight="1" x14ac:dyDescent="0.2">
      <c r="A29" s="47" t="s">
        <v>6</v>
      </c>
      <c r="B29" s="47"/>
      <c r="D29" s="4">
        <f>SUM(D31:D34)</f>
        <v>241</v>
      </c>
      <c r="E29" s="4">
        <f t="shared" ref="E29:F29" si="1">SUM(E31:E34)</f>
        <v>236</v>
      </c>
      <c r="F29" s="7">
        <f t="shared" si="1"/>
        <v>5</v>
      </c>
      <c r="G29" s="47"/>
    </row>
    <row r="30" spans="1:7" ht="15" customHeight="1" x14ac:dyDescent="0.2">
      <c r="C30" s="47" t="s">
        <v>24</v>
      </c>
      <c r="D30" s="4">
        <f t="shared" si="0"/>
        <v>241</v>
      </c>
      <c r="E30" s="16">
        <v>236</v>
      </c>
      <c r="F30" s="17">
        <v>5</v>
      </c>
      <c r="G30" s="47"/>
    </row>
    <row r="31" spans="1:7" ht="15" customHeight="1" x14ac:dyDescent="0.2">
      <c r="B31" s="9" t="s">
        <v>93</v>
      </c>
      <c r="D31" s="4">
        <f t="shared" si="0"/>
        <v>12</v>
      </c>
      <c r="E31" s="11">
        <v>12</v>
      </c>
      <c r="F31" s="29" t="s">
        <v>99</v>
      </c>
      <c r="G31" s="47"/>
    </row>
    <row r="32" spans="1:7" ht="15" customHeight="1" x14ac:dyDescent="0.2">
      <c r="B32" s="9" t="s">
        <v>30</v>
      </c>
      <c r="D32" s="4">
        <f t="shared" si="0"/>
        <v>136</v>
      </c>
      <c r="E32" s="14">
        <v>133</v>
      </c>
      <c r="F32" s="15">
        <v>3</v>
      </c>
      <c r="G32" s="47"/>
    </row>
    <row r="33" spans="1:7" ht="15" customHeight="1" x14ac:dyDescent="0.2">
      <c r="B33" s="9" t="s">
        <v>29</v>
      </c>
      <c r="D33" s="4">
        <f t="shared" si="0"/>
        <v>48</v>
      </c>
      <c r="E33" s="12">
        <v>47</v>
      </c>
      <c r="F33" s="12">
        <v>1</v>
      </c>
      <c r="G33" s="47"/>
    </row>
    <row r="34" spans="1:7" ht="15" customHeight="1" x14ac:dyDescent="0.2">
      <c r="B34" s="9" t="s">
        <v>28</v>
      </c>
      <c r="D34" s="4">
        <f t="shared" si="0"/>
        <v>45</v>
      </c>
      <c r="E34" s="12">
        <v>44</v>
      </c>
      <c r="F34" s="12">
        <v>1</v>
      </c>
      <c r="G34" s="47"/>
    </row>
    <row r="35" spans="1:7" ht="15" customHeight="1" x14ac:dyDescent="0.2">
      <c r="A35" s="9" t="s">
        <v>8</v>
      </c>
      <c r="B35" s="30"/>
      <c r="D35" s="4">
        <f>SUM(D38:D43)</f>
        <v>777</v>
      </c>
      <c r="E35" s="4">
        <f>SUM(E38:E43)</f>
        <v>741</v>
      </c>
      <c r="F35" s="7">
        <f>SUM(F38:F43)</f>
        <v>36</v>
      </c>
      <c r="G35" s="47"/>
    </row>
    <row r="36" spans="1:7" ht="15" customHeight="1" x14ac:dyDescent="0.2">
      <c r="C36" s="9" t="s">
        <v>19</v>
      </c>
      <c r="D36" s="4">
        <f t="shared" ref="D36:D65" si="2">SUM(E36,F36)</f>
        <v>418</v>
      </c>
      <c r="E36" s="16">
        <v>399</v>
      </c>
      <c r="F36" s="17">
        <v>19</v>
      </c>
      <c r="G36" s="47"/>
    </row>
    <row r="37" spans="1:7" ht="15" customHeight="1" x14ac:dyDescent="0.2">
      <c r="C37" s="47" t="s">
        <v>24</v>
      </c>
      <c r="D37" s="4">
        <f>SUM(E37,F37)</f>
        <v>359</v>
      </c>
      <c r="E37" s="16">
        <v>342</v>
      </c>
      <c r="F37" s="17">
        <v>17</v>
      </c>
      <c r="G37" s="47"/>
    </row>
    <row r="38" spans="1:7" ht="15" customHeight="1" x14ac:dyDescent="0.2">
      <c r="B38" s="9" t="s">
        <v>44</v>
      </c>
      <c r="D38" s="4">
        <f>SUM(E38,F38)</f>
        <v>192</v>
      </c>
      <c r="E38" s="11">
        <v>183</v>
      </c>
      <c r="F38" s="12">
        <v>9</v>
      </c>
      <c r="G38" s="47"/>
    </row>
    <row r="39" spans="1:7" ht="15" customHeight="1" x14ac:dyDescent="0.2">
      <c r="B39" s="9" t="s">
        <v>45</v>
      </c>
      <c r="D39" s="4">
        <f>SUM(E39,F39)</f>
        <v>154</v>
      </c>
      <c r="E39" s="11">
        <v>146</v>
      </c>
      <c r="F39" s="12">
        <v>8</v>
      </c>
      <c r="G39" s="47"/>
    </row>
    <row r="40" spans="1:7" ht="15" customHeight="1" x14ac:dyDescent="0.2">
      <c r="B40" s="9" t="s">
        <v>48</v>
      </c>
      <c r="D40" s="4">
        <f t="shared" si="2"/>
        <v>47</v>
      </c>
      <c r="E40" s="12">
        <v>43</v>
      </c>
      <c r="F40" s="12">
        <v>4</v>
      </c>
      <c r="G40" s="47"/>
    </row>
    <row r="41" spans="1:7" ht="15" customHeight="1" x14ac:dyDescent="0.2">
      <c r="B41" s="9" t="s">
        <v>46</v>
      </c>
      <c r="D41" s="4">
        <f t="shared" si="2"/>
        <v>58</v>
      </c>
      <c r="E41" s="11">
        <v>53</v>
      </c>
      <c r="F41" s="12">
        <v>5</v>
      </c>
      <c r="G41" s="47"/>
    </row>
    <row r="42" spans="1:7" ht="15" customHeight="1" x14ac:dyDescent="0.2">
      <c r="B42" s="30" t="s">
        <v>49</v>
      </c>
      <c r="D42" s="4">
        <f t="shared" si="2"/>
        <v>23</v>
      </c>
      <c r="E42" s="12">
        <v>21</v>
      </c>
      <c r="F42" s="29">
        <v>2</v>
      </c>
      <c r="G42" s="47"/>
    </row>
    <row r="43" spans="1:7" ht="15" customHeight="1" x14ac:dyDescent="0.2">
      <c r="B43" s="30" t="s">
        <v>47</v>
      </c>
      <c r="D43" s="4">
        <f t="shared" si="2"/>
        <v>303</v>
      </c>
      <c r="E43" s="11">
        <v>295</v>
      </c>
      <c r="F43" s="12">
        <v>8</v>
      </c>
      <c r="G43" s="47"/>
    </row>
    <row r="44" spans="1:7" ht="15" customHeight="1" x14ac:dyDescent="0.2">
      <c r="B44" s="30"/>
      <c r="D44" s="36"/>
      <c r="E44" s="45"/>
      <c r="F44" s="45"/>
      <c r="G44" s="47"/>
    </row>
    <row r="45" spans="1:7" ht="17.25" customHeight="1" x14ac:dyDescent="0.2">
      <c r="A45" s="52" t="s">
        <v>107</v>
      </c>
      <c r="B45" s="52"/>
      <c r="C45" s="52"/>
      <c r="D45" s="52"/>
      <c r="E45" s="52"/>
      <c r="F45" s="52"/>
      <c r="G45" s="47"/>
    </row>
    <row r="46" spans="1:7" ht="17.25" customHeight="1" x14ac:dyDescent="0.2">
      <c r="A46" s="52" t="s">
        <v>108</v>
      </c>
      <c r="B46" s="52"/>
      <c r="C46" s="52"/>
      <c r="D46" s="52"/>
      <c r="E46" s="52"/>
      <c r="F46" s="52"/>
      <c r="G46" s="47"/>
    </row>
    <row r="47" spans="1:7" ht="17.25" customHeight="1" x14ac:dyDescent="0.2">
      <c r="A47" s="52" t="s">
        <v>109</v>
      </c>
      <c r="B47" s="52"/>
      <c r="C47" s="52"/>
      <c r="D47" s="52"/>
      <c r="E47" s="52"/>
      <c r="F47" s="52"/>
      <c r="G47" s="47"/>
    </row>
    <row r="48" spans="1:7" ht="10.5" customHeight="1" x14ac:dyDescent="0.2">
      <c r="C48" s="2"/>
      <c r="D48" s="2"/>
      <c r="E48" s="2"/>
      <c r="F48" s="3"/>
      <c r="G48" s="47"/>
    </row>
    <row r="49" spans="1:7" ht="15" customHeight="1" x14ac:dyDescent="0.2">
      <c r="A49" s="39"/>
      <c r="B49" s="39"/>
      <c r="C49" s="40"/>
      <c r="D49" s="53" t="s">
        <v>0</v>
      </c>
      <c r="E49" s="54"/>
      <c r="F49" s="54"/>
      <c r="G49" s="47"/>
    </row>
    <row r="50" spans="1:7" ht="15" customHeight="1" x14ac:dyDescent="0.2">
      <c r="A50" s="41"/>
      <c r="B50" s="41"/>
      <c r="C50" s="42"/>
      <c r="D50" s="55"/>
      <c r="E50" s="56"/>
      <c r="F50" s="56"/>
      <c r="G50" s="47"/>
    </row>
    <row r="51" spans="1:7" ht="15" customHeight="1" x14ac:dyDescent="0.2">
      <c r="A51" s="57" t="s">
        <v>105</v>
      </c>
      <c r="B51" s="57"/>
      <c r="C51" s="58"/>
      <c r="D51" s="59" t="s">
        <v>1</v>
      </c>
      <c r="E51" s="62" t="s">
        <v>2</v>
      </c>
      <c r="F51" s="63"/>
      <c r="G51" s="47"/>
    </row>
    <row r="52" spans="1:7" ht="15" customHeight="1" x14ac:dyDescent="0.2">
      <c r="A52" s="57" t="s">
        <v>106</v>
      </c>
      <c r="B52" s="57"/>
      <c r="C52" s="58"/>
      <c r="D52" s="60"/>
      <c r="E52" s="64"/>
      <c r="F52" s="65"/>
      <c r="G52" s="47"/>
    </row>
    <row r="53" spans="1:7" ht="15" customHeight="1" x14ac:dyDescent="0.2">
      <c r="A53" s="41"/>
      <c r="B53" s="41"/>
      <c r="C53" s="42"/>
      <c r="D53" s="60"/>
      <c r="E53" s="59" t="s">
        <v>3</v>
      </c>
      <c r="F53" s="66" t="s">
        <v>4</v>
      </c>
      <c r="G53" s="47"/>
    </row>
    <row r="54" spans="1:7" ht="15" customHeight="1" x14ac:dyDescent="0.2">
      <c r="A54" s="43"/>
      <c r="B54" s="43"/>
      <c r="C54" s="44"/>
      <c r="D54" s="61"/>
      <c r="E54" s="61"/>
      <c r="F54" s="67"/>
      <c r="G54" s="47"/>
    </row>
    <row r="55" spans="1:7" ht="5.0999999999999996" customHeight="1" x14ac:dyDescent="0.2">
      <c r="C55" s="26"/>
      <c r="D55" s="27"/>
      <c r="E55" s="27"/>
      <c r="F55" s="28"/>
      <c r="G55" s="47"/>
    </row>
    <row r="56" spans="1:7" ht="19.5" customHeight="1" x14ac:dyDescent="0.2">
      <c r="A56" s="1" t="s">
        <v>9</v>
      </c>
      <c r="C56" s="9"/>
      <c r="D56" s="4">
        <f>SUM(D61:D65)</f>
        <v>865</v>
      </c>
      <c r="E56" s="4">
        <f t="shared" ref="E56:F56" si="3">SUM(E61:E65)</f>
        <v>840</v>
      </c>
      <c r="F56" s="36">
        <f t="shared" si="3"/>
        <v>25</v>
      </c>
      <c r="G56" s="47"/>
    </row>
    <row r="57" spans="1:7" ht="15" customHeight="1" x14ac:dyDescent="0.2">
      <c r="C57" s="9" t="s">
        <v>104</v>
      </c>
      <c r="D57" s="4">
        <f t="shared" si="2"/>
        <v>393</v>
      </c>
      <c r="E57" s="38">
        <v>379</v>
      </c>
      <c r="F57" s="35">
        <v>14</v>
      </c>
      <c r="G57" s="47"/>
    </row>
    <row r="58" spans="1:7" ht="15" customHeight="1" x14ac:dyDescent="0.2">
      <c r="C58" s="47" t="s">
        <v>91</v>
      </c>
      <c r="D58" s="4">
        <f t="shared" si="2"/>
        <v>93</v>
      </c>
      <c r="E58" s="38">
        <v>92</v>
      </c>
      <c r="F58" s="35">
        <v>1</v>
      </c>
      <c r="G58" s="47"/>
    </row>
    <row r="59" spans="1:7" ht="15" customHeight="1" x14ac:dyDescent="0.2">
      <c r="C59" s="47" t="s">
        <v>92</v>
      </c>
      <c r="D59" s="4">
        <f t="shared" si="2"/>
        <v>260</v>
      </c>
      <c r="E59" s="38">
        <v>252</v>
      </c>
      <c r="F59" s="35">
        <v>8</v>
      </c>
      <c r="G59" s="47"/>
    </row>
    <row r="60" spans="1:7" ht="15" customHeight="1" x14ac:dyDescent="0.2">
      <c r="C60" s="47" t="s">
        <v>24</v>
      </c>
      <c r="D60" s="4">
        <f t="shared" si="2"/>
        <v>119</v>
      </c>
      <c r="E60" s="38">
        <v>117</v>
      </c>
      <c r="F60" s="35">
        <v>2</v>
      </c>
      <c r="G60" s="47"/>
    </row>
    <row r="61" spans="1:7" ht="15" customHeight="1" x14ac:dyDescent="0.2">
      <c r="B61" s="1" t="s">
        <v>9</v>
      </c>
      <c r="C61" s="9"/>
      <c r="D61" s="4">
        <f t="shared" si="2"/>
        <v>790</v>
      </c>
      <c r="E61" s="11">
        <v>766</v>
      </c>
      <c r="F61" s="17">
        <v>24</v>
      </c>
      <c r="G61" s="47"/>
    </row>
    <row r="62" spans="1:7" ht="15" customHeight="1" x14ac:dyDescent="0.2">
      <c r="B62" s="1" t="s">
        <v>50</v>
      </c>
      <c r="C62" s="9"/>
      <c r="D62" s="4">
        <f t="shared" si="2"/>
        <v>17</v>
      </c>
      <c r="E62" s="12">
        <v>16</v>
      </c>
      <c r="F62" s="29">
        <v>1</v>
      </c>
      <c r="G62" s="47"/>
    </row>
    <row r="63" spans="1:7" ht="15" customHeight="1" x14ac:dyDescent="0.2">
      <c r="B63" s="1" t="s">
        <v>51</v>
      </c>
      <c r="C63" s="9"/>
      <c r="D63" s="4">
        <f t="shared" si="2"/>
        <v>6</v>
      </c>
      <c r="E63" s="12">
        <v>6</v>
      </c>
      <c r="F63" s="29" t="s">
        <v>99</v>
      </c>
      <c r="G63" s="47"/>
    </row>
    <row r="64" spans="1:7" ht="15" customHeight="1" x14ac:dyDescent="0.2">
      <c r="B64" s="1" t="s">
        <v>52</v>
      </c>
      <c r="C64" s="9"/>
      <c r="D64" s="4">
        <f t="shared" si="2"/>
        <v>49</v>
      </c>
      <c r="E64" s="12">
        <v>49</v>
      </c>
      <c r="F64" s="29" t="s">
        <v>99</v>
      </c>
      <c r="G64" s="47"/>
    </row>
    <row r="65" spans="1:7" ht="15" customHeight="1" x14ac:dyDescent="0.2">
      <c r="B65" s="1" t="s">
        <v>94</v>
      </c>
      <c r="C65" s="9"/>
      <c r="D65" s="4">
        <f t="shared" si="2"/>
        <v>3</v>
      </c>
      <c r="E65" s="12">
        <v>3</v>
      </c>
      <c r="F65" s="29" t="s">
        <v>99</v>
      </c>
      <c r="G65" s="47"/>
    </row>
    <row r="66" spans="1:7" ht="15" customHeight="1" x14ac:dyDescent="0.2">
      <c r="A66" s="1" t="s">
        <v>7</v>
      </c>
      <c r="C66" s="9"/>
      <c r="D66" s="4">
        <f>SUM(D69:D82)</f>
        <v>2418</v>
      </c>
      <c r="E66" s="4">
        <f>SUM(E69:E82)</f>
        <v>2366</v>
      </c>
      <c r="F66" s="7">
        <f>SUM(F69:F82)</f>
        <v>52</v>
      </c>
      <c r="G66" s="47"/>
    </row>
    <row r="67" spans="1:7" ht="15" customHeight="1" x14ac:dyDescent="0.2">
      <c r="C67" s="9" t="s">
        <v>19</v>
      </c>
      <c r="D67" s="4">
        <f t="shared" ref="D67:D71" si="4">SUM(E67,F67)</f>
        <v>604</v>
      </c>
      <c r="E67" s="18">
        <v>591</v>
      </c>
      <c r="F67" s="12">
        <v>13</v>
      </c>
      <c r="G67" s="47"/>
    </row>
    <row r="68" spans="1:7" ht="15" customHeight="1" x14ac:dyDescent="0.2">
      <c r="C68" s="9" t="s">
        <v>24</v>
      </c>
      <c r="D68" s="4">
        <f t="shared" si="4"/>
        <v>1814</v>
      </c>
      <c r="E68" s="16">
        <v>1775</v>
      </c>
      <c r="F68" s="17">
        <v>39</v>
      </c>
      <c r="G68" s="47"/>
    </row>
    <row r="69" spans="1:7" ht="15" customHeight="1" x14ac:dyDescent="0.2">
      <c r="B69" s="1" t="s">
        <v>39</v>
      </c>
      <c r="C69" s="9"/>
      <c r="D69" s="4">
        <f t="shared" si="4"/>
        <v>32</v>
      </c>
      <c r="E69" s="12">
        <v>29</v>
      </c>
      <c r="F69" s="19">
        <v>3</v>
      </c>
      <c r="G69" s="47"/>
    </row>
    <row r="70" spans="1:7" ht="15" customHeight="1" x14ac:dyDescent="0.2">
      <c r="B70" s="1" t="s">
        <v>31</v>
      </c>
      <c r="C70" s="9"/>
      <c r="D70" s="4">
        <f t="shared" si="4"/>
        <v>174</v>
      </c>
      <c r="E70" s="12">
        <v>163</v>
      </c>
      <c r="F70" s="12">
        <v>11</v>
      </c>
      <c r="G70" s="47"/>
    </row>
    <row r="71" spans="1:7" ht="15" customHeight="1" x14ac:dyDescent="0.2">
      <c r="B71" s="1" t="s">
        <v>32</v>
      </c>
      <c r="C71" s="9"/>
      <c r="D71" s="4">
        <f t="shared" si="4"/>
        <v>119</v>
      </c>
      <c r="E71" s="12">
        <v>117</v>
      </c>
      <c r="F71" s="12">
        <v>2</v>
      </c>
      <c r="G71" s="47"/>
    </row>
    <row r="72" spans="1:7" ht="15" customHeight="1" x14ac:dyDescent="0.2">
      <c r="B72" s="1" t="s">
        <v>40</v>
      </c>
      <c r="C72" s="9"/>
      <c r="D72" s="4">
        <f t="shared" ref="D72:D82" si="5">SUM(E72,F72)</f>
        <v>112</v>
      </c>
      <c r="E72" s="12">
        <v>111</v>
      </c>
      <c r="F72" s="29">
        <v>1</v>
      </c>
      <c r="G72" s="47"/>
    </row>
    <row r="73" spans="1:7" ht="15" customHeight="1" x14ac:dyDescent="0.2">
      <c r="B73" s="1" t="s">
        <v>33</v>
      </c>
      <c r="C73" s="9"/>
      <c r="D73" s="4">
        <f t="shared" si="5"/>
        <v>288</v>
      </c>
      <c r="E73" s="11">
        <v>283</v>
      </c>
      <c r="F73" s="12">
        <v>5</v>
      </c>
      <c r="G73" s="47"/>
    </row>
    <row r="74" spans="1:7" ht="15" customHeight="1" x14ac:dyDescent="0.2">
      <c r="B74" s="1" t="s">
        <v>34</v>
      </c>
      <c r="C74" s="9"/>
      <c r="D74" s="4">
        <f t="shared" si="5"/>
        <v>1241</v>
      </c>
      <c r="E74" s="11">
        <v>1229</v>
      </c>
      <c r="F74" s="12">
        <v>12</v>
      </c>
      <c r="G74" s="47"/>
    </row>
    <row r="75" spans="1:7" ht="15" customHeight="1" x14ac:dyDescent="0.2">
      <c r="B75" s="1" t="s">
        <v>41</v>
      </c>
      <c r="C75" s="9"/>
      <c r="D75" s="4">
        <f t="shared" si="5"/>
        <v>108</v>
      </c>
      <c r="E75" s="11">
        <v>105</v>
      </c>
      <c r="F75" s="12">
        <v>3</v>
      </c>
      <c r="G75" s="47"/>
    </row>
    <row r="76" spans="1:7" ht="15" customHeight="1" x14ac:dyDescent="0.2">
      <c r="B76" s="1" t="s">
        <v>42</v>
      </c>
      <c r="C76" s="9"/>
      <c r="D76" s="4">
        <f>SUM(E76,F76)</f>
        <v>43</v>
      </c>
      <c r="E76" s="12">
        <v>41</v>
      </c>
      <c r="F76" s="12">
        <v>2</v>
      </c>
      <c r="G76" s="47"/>
    </row>
    <row r="77" spans="1:7" ht="15" customHeight="1" x14ac:dyDescent="0.2">
      <c r="B77" s="1" t="s">
        <v>35</v>
      </c>
      <c r="C77" s="9"/>
      <c r="D77" s="4">
        <f>SUM(E77,F77)</f>
        <v>19</v>
      </c>
      <c r="E77" s="12">
        <v>18</v>
      </c>
      <c r="F77" s="12">
        <v>1</v>
      </c>
      <c r="G77" s="47"/>
    </row>
    <row r="78" spans="1:7" ht="15" customHeight="1" x14ac:dyDescent="0.2">
      <c r="B78" s="1" t="s">
        <v>43</v>
      </c>
      <c r="C78" s="9"/>
      <c r="D78" s="4">
        <f>SUM(E78,F78)</f>
        <v>28</v>
      </c>
      <c r="E78" s="12">
        <v>28</v>
      </c>
      <c r="F78" s="29" t="s">
        <v>99</v>
      </c>
      <c r="G78" s="47"/>
    </row>
    <row r="79" spans="1:7" ht="15" customHeight="1" x14ac:dyDescent="0.2">
      <c r="B79" s="1" t="s">
        <v>36</v>
      </c>
      <c r="C79" s="9"/>
      <c r="D79" s="4">
        <f>SUM(E79,F79)</f>
        <v>38</v>
      </c>
      <c r="E79" s="12">
        <v>36</v>
      </c>
      <c r="F79" s="29">
        <v>2</v>
      </c>
      <c r="G79" s="47"/>
    </row>
    <row r="80" spans="1:7" ht="15" customHeight="1" x14ac:dyDescent="0.2">
      <c r="B80" s="1" t="s">
        <v>37</v>
      </c>
      <c r="C80" s="9"/>
      <c r="D80" s="4">
        <f>SUM(E80,F80)</f>
        <v>28</v>
      </c>
      <c r="E80" s="12">
        <v>26</v>
      </c>
      <c r="F80" s="12">
        <v>2</v>
      </c>
      <c r="G80" s="47"/>
    </row>
    <row r="81" spans="1:7" ht="15" customHeight="1" x14ac:dyDescent="0.2">
      <c r="B81" s="1" t="s">
        <v>38</v>
      </c>
      <c r="C81" s="9"/>
      <c r="D81" s="4">
        <f t="shared" si="5"/>
        <v>38</v>
      </c>
      <c r="E81" s="18">
        <v>35</v>
      </c>
      <c r="F81" s="12">
        <v>3</v>
      </c>
      <c r="G81" s="47"/>
    </row>
    <row r="82" spans="1:7" ht="15" customHeight="1" x14ac:dyDescent="0.2">
      <c r="B82" s="1" t="s">
        <v>95</v>
      </c>
      <c r="C82" s="9"/>
      <c r="D82" s="4">
        <f t="shared" si="5"/>
        <v>150</v>
      </c>
      <c r="E82" s="12">
        <v>145</v>
      </c>
      <c r="F82" s="12">
        <v>5</v>
      </c>
      <c r="G82" s="47"/>
    </row>
    <row r="83" spans="1:7" ht="15" customHeight="1" x14ac:dyDescent="0.2">
      <c r="A83" s="9" t="s">
        <v>10</v>
      </c>
      <c r="D83" s="4">
        <f>SUM(D86:D87)</f>
        <v>130</v>
      </c>
      <c r="E83" s="4">
        <f>SUM(E86:E87)</f>
        <v>126</v>
      </c>
      <c r="F83" s="7">
        <f>SUM(F86:F87)</f>
        <v>4</v>
      </c>
      <c r="G83" s="47"/>
    </row>
    <row r="84" spans="1:7" ht="15" customHeight="1" x14ac:dyDescent="0.2">
      <c r="C84" s="9" t="s">
        <v>19</v>
      </c>
      <c r="D84" s="4">
        <f t="shared" ref="D84:D108" si="6">SUM(E84,F84)</f>
        <v>59</v>
      </c>
      <c r="E84" s="18">
        <v>57</v>
      </c>
      <c r="F84" s="12">
        <v>2</v>
      </c>
      <c r="G84" s="47"/>
    </row>
    <row r="85" spans="1:7" ht="15" customHeight="1" x14ac:dyDescent="0.2">
      <c r="C85" s="9" t="s">
        <v>24</v>
      </c>
      <c r="D85" s="4">
        <f t="shared" si="6"/>
        <v>71</v>
      </c>
      <c r="E85" s="12">
        <v>69</v>
      </c>
      <c r="F85" s="12">
        <v>2</v>
      </c>
      <c r="G85" s="47"/>
    </row>
    <row r="86" spans="1:7" ht="15" customHeight="1" x14ac:dyDescent="0.2">
      <c r="B86" s="1" t="s">
        <v>59</v>
      </c>
      <c r="C86" s="9"/>
      <c r="D86" s="4">
        <f t="shared" si="6"/>
        <v>53</v>
      </c>
      <c r="E86" s="12">
        <v>51</v>
      </c>
      <c r="F86" s="12">
        <v>2</v>
      </c>
      <c r="G86" s="47"/>
    </row>
    <row r="87" spans="1:7" ht="15" customHeight="1" x14ac:dyDescent="0.2">
      <c r="B87" s="1" t="s">
        <v>96</v>
      </c>
      <c r="C87" s="9"/>
      <c r="D87" s="4">
        <f t="shared" si="6"/>
        <v>77</v>
      </c>
      <c r="E87" s="12">
        <v>75</v>
      </c>
      <c r="F87" s="12">
        <v>2</v>
      </c>
      <c r="G87" s="47"/>
    </row>
    <row r="88" spans="1:7" ht="15" customHeight="1" x14ac:dyDescent="0.2">
      <c r="C88" s="30"/>
      <c r="D88" s="36"/>
      <c r="E88" s="45"/>
      <c r="F88" s="45"/>
      <c r="G88" s="47"/>
    </row>
    <row r="89" spans="1:7" ht="17.25" customHeight="1" x14ac:dyDescent="0.2">
      <c r="A89" s="52" t="s">
        <v>107</v>
      </c>
      <c r="B89" s="52"/>
      <c r="C89" s="52"/>
      <c r="D89" s="52"/>
      <c r="E89" s="52"/>
      <c r="F89" s="52"/>
      <c r="G89" s="47"/>
    </row>
    <row r="90" spans="1:7" ht="17.25" customHeight="1" x14ac:dyDescent="0.2">
      <c r="A90" s="52" t="s">
        <v>108</v>
      </c>
      <c r="B90" s="52"/>
      <c r="C90" s="52"/>
      <c r="D90" s="52"/>
      <c r="E90" s="52"/>
      <c r="F90" s="52"/>
      <c r="G90" s="47"/>
    </row>
    <row r="91" spans="1:7" ht="17.25" customHeight="1" x14ac:dyDescent="0.2">
      <c r="A91" s="52" t="s">
        <v>109</v>
      </c>
      <c r="B91" s="52"/>
      <c r="C91" s="52"/>
      <c r="D91" s="52"/>
      <c r="E91" s="52"/>
      <c r="F91" s="52"/>
      <c r="G91" s="47"/>
    </row>
    <row r="92" spans="1:7" ht="10.5" customHeight="1" x14ac:dyDescent="0.2">
      <c r="C92" s="2"/>
      <c r="D92" s="2"/>
      <c r="E92" s="2"/>
      <c r="F92" s="3"/>
      <c r="G92" s="47"/>
    </row>
    <row r="93" spans="1:7" ht="15" customHeight="1" x14ac:dyDescent="0.2">
      <c r="A93" s="39"/>
      <c r="B93" s="39"/>
      <c r="C93" s="40"/>
      <c r="D93" s="53" t="s">
        <v>0</v>
      </c>
      <c r="E93" s="54"/>
      <c r="F93" s="54"/>
      <c r="G93" s="47"/>
    </row>
    <row r="94" spans="1:7" ht="15" customHeight="1" x14ac:dyDescent="0.2">
      <c r="A94" s="41"/>
      <c r="B94" s="41"/>
      <c r="C94" s="42"/>
      <c r="D94" s="55"/>
      <c r="E94" s="56"/>
      <c r="F94" s="56"/>
      <c r="G94" s="47"/>
    </row>
    <row r="95" spans="1:7" ht="15" customHeight="1" x14ac:dyDescent="0.2">
      <c r="A95" s="57" t="s">
        <v>105</v>
      </c>
      <c r="B95" s="57"/>
      <c r="C95" s="58"/>
      <c r="D95" s="59" t="s">
        <v>1</v>
      </c>
      <c r="E95" s="62" t="s">
        <v>2</v>
      </c>
      <c r="F95" s="63"/>
      <c r="G95" s="47"/>
    </row>
    <row r="96" spans="1:7" ht="15" customHeight="1" x14ac:dyDescent="0.2">
      <c r="A96" s="57" t="s">
        <v>106</v>
      </c>
      <c r="B96" s="57"/>
      <c r="C96" s="58"/>
      <c r="D96" s="60"/>
      <c r="E96" s="64"/>
      <c r="F96" s="65"/>
      <c r="G96" s="47"/>
    </row>
    <row r="97" spans="1:7" ht="15" customHeight="1" x14ac:dyDescent="0.2">
      <c r="A97" s="41"/>
      <c r="B97" s="41"/>
      <c r="C97" s="42"/>
      <c r="D97" s="60"/>
      <c r="E97" s="59" t="s">
        <v>3</v>
      </c>
      <c r="F97" s="66" t="s">
        <v>4</v>
      </c>
      <c r="G97" s="47"/>
    </row>
    <row r="98" spans="1:7" ht="15" customHeight="1" x14ac:dyDescent="0.2">
      <c r="A98" s="43"/>
      <c r="B98" s="43"/>
      <c r="C98" s="44"/>
      <c r="D98" s="61"/>
      <c r="E98" s="61"/>
      <c r="F98" s="67"/>
      <c r="G98" s="47"/>
    </row>
    <row r="99" spans="1:7" ht="5.0999999999999996" customHeight="1" x14ac:dyDescent="0.2">
      <c r="C99" s="26"/>
      <c r="D99" s="27"/>
      <c r="E99" s="27"/>
      <c r="F99" s="28"/>
      <c r="G99" s="47"/>
    </row>
    <row r="100" spans="1:7" ht="19.5" customHeight="1" x14ac:dyDescent="0.2">
      <c r="A100" s="1" t="s">
        <v>11</v>
      </c>
      <c r="C100" s="9"/>
      <c r="D100" s="4">
        <f>SUM(D104:D110)</f>
        <v>468</v>
      </c>
      <c r="E100" s="4">
        <f>SUM(E104:E110)</f>
        <v>460</v>
      </c>
      <c r="F100" s="7">
        <f>SUM(F104:F110)</f>
        <v>8</v>
      </c>
      <c r="G100" s="47"/>
    </row>
    <row r="101" spans="1:7" ht="15" customHeight="1" x14ac:dyDescent="0.2">
      <c r="C101" s="9" t="s">
        <v>19</v>
      </c>
      <c r="D101" s="4">
        <f t="shared" si="6"/>
        <v>27</v>
      </c>
      <c r="E101" s="12">
        <v>27</v>
      </c>
      <c r="F101" s="29" t="s">
        <v>99</v>
      </c>
      <c r="G101" s="47"/>
    </row>
    <row r="102" spans="1:7" ht="15" customHeight="1" x14ac:dyDescent="0.2">
      <c r="C102" s="9" t="s">
        <v>18</v>
      </c>
      <c r="D102" s="4">
        <f t="shared" si="6"/>
        <v>95</v>
      </c>
      <c r="E102" s="12">
        <v>95</v>
      </c>
      <c r="F102" s="29" t="s">
        <v>99</v>
      </c>
      <c r="G102" s="47"/>
    </row>
    <row r="103" spans="1:7" ht="15" customHeight="1" x14ac:dyDescent="0.2">
      <c r="C103" s="9" t="s">
        <v>24</v>
      </c>
      <c r="D103" s="4">
        <f t="shared" si="6"/>
        <v>346</v>
      </c>
      <c r="E103" s="11">
        <v>338</v>
      </c>
      <c r="F103" s="12">
        <v>8</v>
      </c>
      <c r="G103" s="47"/>
    </row>
    <row r="104" spans="1:7" ht="15" customHeight="1" x14ac:dyDescent="0.2">
      <c r="B104" s="9" t="s">
        <v>61</v>
      </c>
      <c r="C104" s="9"/>
      <c r="D104" s="4">
        <f t="shared" si="6"/>
        <v>282</v>
      </c>
      <c r="E104" s="11">
        <v>278</v>
      </c>
      <c r="F104" s="12">
        <v>4</v>
      </c>
      <c r="G104" s="47"/>
    </row>
    <row r="105" spans="1:7" ht="15" customHeight="1" x14ac:dyDescent="0.2">
      <c r="B105" s="9" t="s">
        <v>63</v>
      </c>
      <c r="C105" s="9"/>
      <c r="D105" s="4">
        <f t="shared" si="6"/>
        <v>19</v>
      </c>
      <c r="E105" s="12">
        <v>16</v>
      </c>
      <c r="F105" s="29">
        <v>3</v>
      </c>
      <c r="G105" s="47"/>
    </row>
    <row r="106" spans="1:7" ht="15" customHeight="1" x14ac:dyDescent="0.2">
      <c r="B106" s="9" t="s">
        <v>64</v>
      </c>
      <c r="C106" s="9"/>
      <c r="D106" s="4">
        <f t="shared" si="6"/>
        <v>8</v>
      </c>
      <c r="E106" s="12">
        <v>8</v>
      </c>
      <c r="F106" s="29" t="s">
        <v>99</v>
      </c>
      <c r="G106" s="47"/>
    </row>
    <row r="107" spans="1:7" ht="15" customHeight="1" x14ac:dyDescent="0.2">
      <c r="B107" s="9" t="s">
        <v>65</v>
      </c>
      <c r="C107" s="9"/>
      <c r="D107" s="4">
        <f t="shared" si="6"/>
        <v>53</v>
      </c>
      <c r="E107" s="11">
        <v>53</v>
      </c>
      <c r="F107" s="29" t="s">
        <v>99</v>
      </c>
      <c r="G107" s="47"/>
    </row>
    <row r="108" spans="1:7" ht="15" customHeight="1" x14ac:dyDescent="0.2">
      <c r="B108" s="9" t="s">
        <v>62</v>
      </c>
      <c r="C108" s="9"/>
      <c r="D108" s="4">
        <f t="shared" si="6"/>
        <v>32</v>
      </c>
      <c r="E108" s="12">
        <v>32</v>
      </c>
      <c r="F108" s="29" t="s">
        <v>99</v>
      </c>
      <c r="G108" s="47"/>
    </row>
    <row r="109" spans="1:7" ht="15" customHeight="1" x14ac:dyDescent="0.2">
      <c r="B109" s="9" t="s">
        <v>66</v>
      </c>
      <c r="C109" s="9"/>
      <c r="D109" s="4">
        <f t="shared" ref="D109:D110" si="7">SUM(E109,F109)</f>
        <v>28</v>
      </c>
      <c r="E109" s="12">
        <v>28</v>
      </c>
      <c r="F109" s="29" t="s">
        <v>99</v>
      </c>
      <c r="G109" s="47"/>
    </row>
    <row r="110" spans="1:7" ht="15" customHeight="1" x14ac:dyDescent="0.2">
      <c r="B110" s="9" t="s">
        <v>60</v>
      </c>
      <c r="C110" s="9"/>
      <c r="D110" s="4">
        <f t="shared" si="7"/>
        <v>46</v>
      </c>
      <c r="E110" s="12">
        <v>45</v>
      </c>
      <c r="F110" s="12">
        <v>1</v>
      </c>
      <c r="G110" s="47"/>
    </row>
    <row r="111" spans="1:7" ht="15" customHeight="1" x14ac:dyDescent="0.2">
      <c r="A111" s="9" t="s">
        <v>12</v>
      </c>
      <c r="C111" s="9"/>
      <c r="D111" s="4">
        <f>SUM(D114:D120)</f>
        <v>411</v>
      </c>
      <c r="E111" s="4">
        <f>SUM(E114:E120)</f>
        <v>399</v>
      </c>
      <c r="F111" s="7">
        <f>SUM(F114:F120)</f>
        <v>12</v>
      </c>
      <c r="G111" s="47"/>
    </row>
    <row r="112" spans="1:7" ht="15" customHeight="1" x14ac:dyDescent="0.2">
      <c r="C112" s="9" t="s">
        <v>18</v>
      </c>
      <c r="D112" s="4">
        <f t="shared" ref="D112:D120" si="8">SUM(E112,F112)</f>
        <v>112</v>
      </c>
      <c r="E112" s="12">
        <v>109</v>
      </c>
      <c r="F112" s="12">
        <v>3</v>
      </c>
      <c r="G112" s="47"/>
    </row>
    <row r="113" spans="1:7" ht="15" customHeight="1" x14ac:dyDescent="0.2">
      <c r="C113" s="9" t="s">
        <v>24</v>
      </c>
      <c r="D113" s="4">
        <f t="shared" si="8"/>
        <v>299</v>
      </c>
      <c r="E113" s="16">
        <v>290</v>
      </c>
      <c r="F113" s="17">
        <v>9</v>
      </c>
      <c r="G113" s="47"/>
    </row>
    <row r="114" spans="1:7" ht="15" customHeight="1" x14ac:dyDescent="0.2">
      <c r="B114" s="48" t="s">
        <v>67</v>
      </c>
      <c r="C114" s="49"/>
      <c r="D114" s="4">
        <f>SUM(E114,F114)</f>
        <v>35</v>
      </c>
      <c r="E114" s="12">
        <v>33</v>
      </c>
      <c r="F114" s="12">
        <v>2</v>
      </c>
      <c r="G114" s="47"/>
    </row>
    <row r="115" spans="1:7" ht="15" customHeight="1" x14ac:dyDescent="0.2">
      <c r="B115" s="48" t="s">
        <v>68</v>
      </c>
      <c r="C115" s="49"/>
      <c r="D115" s="4">
        <f>SUM(E115,F115)</f>
        <v>144</v>
      </c>
      <c r="E115" s="11">
        <v>143</v>
      </c>
      <c r="F115" s="12">
        <v>1</v>
      </c>
      <c r="G115" s="47"/>
    </row>
    <row r="116" spans="1:7" ht="15" customHeight="1" x14ac:dyDescent="0.2">
      <c r="B116" s="48" t="s">
        <v>12</v>
      </c>
      <c r="C116" s="49"/>
      <c r="D116" s="4">
        <f>SUM(E116,F116)</f>
        <v>151</v>
      </c>
      <c r="E116" s="18">
        <v>148</v>
      </c>
      <c r="F116" s="12">
        <v>3</v>
      </c>
      <c r="G116" s="47"/>
    </row>
    <row r="117" spans="1:7" ht="15" customHeight="1" x14ac:dyDescent="0.2">
      <c r="B117" s="48" t="s">
        <v>71</v>
      </c>
      <c r="C117" s="49"/>
      <c r="D117" s="4">
        <f>SUM(E117,F117)</f>
        <v>33</v>
      </c>
      <c r="E117" s="12">
        <v>30</v>
      </c>
      <c r="F117" s="12">
        <v>3</v>
      </c>
      <c r="G117" s="47"/>
    </row>
    <row r="118" spans="1:7" ht="15" customHeight="1" x14ac:dyDescent="0.2">
      <c r="B118" s="48" t="s">
        <v>69</v>
      </c>
      <c r="C118" s="49"/>
      <c r="D118" s="4">
        <f>SUM(E118,F118)</f>
        <v>16</v>
      </c>
      <c r="E118" s="12">
        <v>14</v>
      </c>
      <c r="F118" s="29">
        <v>2</v>
      </c>
      <c r="G118" s="47"/>
    </row>
    <row r="119" spans="1:7" ht="15" customHeight="1" x14ac:dyDescent="0.2">
      <c r="B119" s="48" t="s">
        <v>70</v>
      </c>
      <c r="C119" s="49"/>
      <c r="D119" s="4">
        <f t="shared" si="8"/>
        <v>18</v>
      </c>
      <c r="E119" s="12">
        <v>18</v>
      </c>
      <c r="F119" s="29" t="s">
        <v>99</v>
      </c>
      <c r="G119" s="47"/>
    </row>
    <row r="120" spans="1:7" ht="15" customHeight="1" x14ac:dyDescent="0.2">
      <c r="B120" s="48" t="s">
        <v>72</v>
      </c>
      <c r="C120" s="49"/>
      <c r="D120" s="4">
        <f t="shared" si="8"/>
        <v>14</v>
      </c>
      <c r="E120" s="12">
        <v>13</v>
      </c>
      <c r="F120" s="12">
        <v>1</v>
      </c>
      <c r="G120" s="47"/>
    </row>
    <row r="121" spans="1:7" ht="15" customHeight="1" x14ac:dyDescent="0.2">
      <c r="A121" s="9" t="s">
        <v>13</v>
      </c>
      <c r="D121" s="4">
        <f>SUM(D148:D150)</f>
        <v>5655</v>
      </c>
      <c r="E121" s="4">
        <f>SUM(E148:E150)</f>
        <v>5574</v>
      </c>
      <c r="F121" s="7">
        <f>SUM(F148:F150)</f>
        <v>81</v>
      </c>
      <c r="G121" s="47"/>
    </row>
    <row r="122" spans="1:7" ht="15" customHeight="1" x14ac:dyDescent="0.2">
      <c r="C122" s="9" t="s">
        <v>19</v>
      </c>
      <c r="D122" s="4">
        <f t="shared" ref="D122:D145" si="9">SUM(E122,F122)</f>
        <v>508</v>
      </c>
      <c r="E122" s="12">
        <v>498</v>
      </c>
      <c r="F122" s="12">
        <v>10</v>
      </c>
      <c r="G122" s="47"/>
    </row>
    <row r="123" spans="1:7" ht="15" customHeight="1" x14ac:dyDescent="0.2">
      <c r="C123" s="9" t="s">
        <v>20</v>
      </c>
      <c r="D123" s="4">
        <f t="shared" si="9"/>
        <v>406</v>
      </c>
      <c r="E123" s="18">
        <v>395</v>
      </c>
      <c r="F123" s="12">
        <v>11</v>
      </c>
      <c r="G123" s="47"/>
    </row>
    <row r="124" spans="1:7" ht="15" customHeight="1" x14ac:dyDescent="0.2">
      <c r="C124" s="9" t="s">
        <v>17</v>
      </c>
      <c r="D124" s="4">
        <f t="shared" si="9"/>
        <v>45</v>
      </c>
      <c r="E124" s="12">
        <v>43</v>
      </c>
      <c r="F124" s="19">
        <v>2</v>
      </c>
      <c r="G124" s="47"/>
    </row>
    <row r="125" spans="1:7" ht="15" customHeight="1" x14ac:dyDescent="0.2">
      <c r="C125" s="47" t="s">
        <v>100</v>
      </c>
      <c r="D125" s="4">
        <f t="shared" si="9"/>
        <v>3636</v>
      </c>
      <c r="E125" s="12">
        <v>3598</v>
      </c>
      <c r="F125" s="29">
        <v>38</v>
      </c>
      <c r="G125" s="47"/>
    </row>
    <row r="126" spans="1:7" ht="15" customHeight="1" x14ac:dyDescent="0.2">
      <c r="C126" s="47" t="s">
        <v>101</v>
      </c>
      <c r="D126" s="4">
        <f t="shared" si="9"/>
        <v>443</v>
      </c>
      <c r="E126" s="11">
        <v>431</v>
      </c>
      <c r="F126" s="12">
        <v>12</v>
      </c>
      <c r="G126" s="47"/>
    </row>
    <row r="127" spans="1:7" ht="15" customHeight="1" x14ac:dyDescent="0.2">
      <c r="C127" s="47" t="s">
        <v>21</v>
      </c>
      <c r="D127" s="4">
        <f t="shared" si="9"/>
        <v>60</v>
      </c>
      <c r="E127" s="12">
        <v>60</v>
      </c>
      <c r="F127" s="29" t="s">
        <v>99</v>
      </c>
      <c r="G127" s="47"/>
    </row>
    <row r="128" spans="1:7" ht="15" customHeight="1" x14ac:dyDescent="0.2">
      <c r="C128" s="47" t="s">
        <v>22</v>
      </c>
      <c r="D128" s="4">
        <f t="shared" si="9"/>
        <v>121</v>
      </c>
      <c r="E128" s="12">
        <v>117</v>
      </c>
      <c r="F128" s="12">
        <v>4</v>
      </c>
      <c r="G128" s="47"/>
    </row>
    <row r="129" spans="1:7" ht="15" customHeight="1" x14ac:dyDescent="0.2">
      <c r="C129" s="47" t="s">
        <v>23</v>
      </c>
      <c r="D129" s="4">
        <f t="shared" si="9"/>
        <v>106</v>
      </c>
      <c r="E129" s="12">
        <v>106</v>
      </c>
      <c r="F129" s="29" t="s">
        <v>99</v>
      </c>
      <c r="G129" s="47"/>
    </row>
    <row r="130" spans="1:7" ht="15" customHeight="1" x14ac:dyDescent="0.2">
      <c r="C130" s="47" t="s">
        <v>98</v>
      </c>
      <c r="D130" s="4">
        <f t="shared" si="9"/>
        <v>21</v>
      </c>
      <c r="E130" s="12">
        <v>20</v>
      </c>
      <c r="F130" s="12">
        <v>1</v>
      </c>
      <c r="G130" s="47"/>
    </row>
    <row r="131" spans="1:7" ht="15" customHeight="1" x14ac:dyDescent="0.2">
      <c r="C131" s="47" t="s">
        <v>27</v>
      </c>
      <c r="D131" s="4">
        <f t="shared" si="9"/>
        <v>1</v>
      </c>
      <c r="E131" s="12">
        <v>1</v>
      </c>
      <c r="F131" s="29" t="s">
        <v>99</v>
      </c>
      <c r="G131" s="47"/>
    </row>
    <row r="132" spans="1:7" ht="15" customHeight="1" x14ac:dyDescent="0.2">
      <c r="C132" s="6"/>
      <c r="D132" s="36"/>
      <c r="E132" s="45"/>
      <c r="F132" s="46"/>
      <c r="G132" s="47"/>
    </row>
    <row r="133" spans="1:7" ht="17.25" customHeight="1" x14ac:dyDescent="0.2">
      <c r="A133" s="52" t="s">
        <v>107</v>
      </c>
      <c r="B133" s="52"/>
      <c r="C133" s="52"/>
      <c r="D133" s="52"/>
      <c r="E133" s="52"/>
      <c r="F133" s="52"/>
      <c r="G133" s="47"/>
    </row>
    <row r="134" spans="1:7" ht="17.25" customHeight="1" x14ac:dyDescent="0.2">
      <c r="A134" s="52" t="s">
        <v>108</v>
      </c>
      <c r="B134" s="52"/>
      <c r="C134" s="52"/>
      <c r="D134" s="52"/>
      <c r="E134" s="52"/>
      <c r="F134" s="52"/>
      <c r="G134" s="47"/>
    </row>
    <row r="135" spans="1:7" ht="17.25" customHeight="1" x14ac:dyDescent="0.2">
      <c r="A135" s="52" t="s">
        <v>109</v>
      </c>
      <c r="B135" s="52"/>
      <c r="C135" s="52"/>
      <c r="D135" s="52"/>
      <c r="E135" s="52"/>
      <c r="F135" s="52"/>
      <c r="G135" s="47"/>
    </row>
    <row r="136" spans="1:7" ht="10.5" customHeight="1" x14ac:dyDescent="0.2">
      <c r="C136" s="2"/>
      <c r="D136" s="2"/>
      <c r="E136" s="2"/>
      <c r="F136" s="3"/>
      <c r="G136" s="47"/>
    </row>
    <row r="137" spans="1:7" ht="15" customHeight="1" x14ac:dyDescent="0.2">
      <c r="A137" s="39"/>
      <c r="B137" s="39"/>
      <c r="C137" s="40"/>
      <c r="D137" s="53" t="s">
        <v>0</v>
      </c>
      <c r="E137" s="54"/>
      <c r="F137" s="54"/>
      <c r="G137" s="47"/>
    </row>
    <row r="138" spans="1:7" ht="15" customHeight="1" x14ac:dyDescent="0.2">
      <c r="A138" s="41"/>
      <c r="B138" s="41"/>
      <c r="C138" s="42"/>
      <c r="D138" s="55"/>
      <c r="E138" s="56"/>
      <c r="F138" s="56"/>
      <c r="G138" s="47"/>
    </row>
    <row r="139" spans="1:7" ht="15" customHeight="1" x14ac:dyDescent="0.2">
      <c r="A139" s="57" t="s">
        <v>105</v>
      </c>
      <c r="B139" s="57"/>
      <c r="C139" s="58"/>
      <c r="D139" s="59" t="s">
        <v>1</v>
      </c>
      <c r="E139" s="62" t="s">
        <v>2</v>
      </c>
      <c r="F139" s="63"/>
      <c r="G139" s="47"/>
    </row>
    <row r="140" spans="1:7" ht="15" customHeight="1" x14ac:dyDescent="0.2">
      <c r="A140" s="57" t="s">
        <v>106</v>
      </c>
      <c r="B140" s="57"/>
      <c r="C140" s="58"/>
      <c r="D140" s="60"/>
      <c r="E140" s="64"/>
      <c r="F140" s="65"/>
      <c r="G140" s="47"/>
    </row>
    <row r="141" spans="1:7" ht="15" customHeight="1" x14ac:dyDescent="0.2">
      <c r="A141" s="41"/>
      <c r="B141" s="41"/>
      <c r="C141" s="42"/>
      <c r="D141" s="60"/>
      <c r="E141" s="59" t="s">
        <v>3</v>
      </c>
      <c r="F141" s="66" t="s">
        <v>4</v>
      </c>
      <c r="G141" s="47"/>
    </row>
    <row r="142" spans="1:7" ht="15" customHeight="1" x14ac:dyDescent="0.2">
      <c r="A142" s="43"/>
      <c r="B142" s="43"/>
      <c r="C142" s="44"/>
      <c r="D142" s="61"/>
      <c r="E142" s="61"/>
      <c r="F142" s="67"/>
      <c r="G142" s="47"/>
    </row>
    <row r="143" spans="1:7" ht="5.0999999999999996" customHeight="1" x14ac:dyDescent="0.2">
      <c r="C143" s="26"/>
      <c r="D143" s="27"/>
      <c r="E143" s="27"/>
      <c r="F143" s="28"/>
      <c r="G143" s="47"/>
    </row>
    <row r="144" spans="1:7" ht="19.5" customHeight="1" x14ac:dyDescent="0.2">
      <c r="A144" s="9" t="s">
        <v>111</v>
      </c>
      <c r="B144" s="30"/>
      <c r="D144" s="4"/>
      <c r="E144" s="11"/>
      <c r="F144" s="12"/>
      <c r="G144" s="47"/>
    </row>
    <row r="145" spans="1:7" ht="15" customHeight="1" x14ac:dyDescent="0.2">
      <c r="C145" s="47" t="s">
        <v>25</v>
      </c>
      <c r="D145" s="4">
        <f t="shared" si="9"/>
        <v>44</v>
      </c>
      <c r="E145" s="12">
        <v>43</v>
      </c>
      <c r="F145" s="12">
        <v>1</v>
      </c>
      <c r="G145" s="47"/>
    </row>
    <row r="146" spans="1:7" ht="15" customHeight="1" x14ac:dyDescent="0.2">
      <c r="C146" s="47" t="s">
        <v>26</v>
      </c>
      <c r="D146" s="4">
        <f t="shared" ref="D146:D150" si="10">SUM(E146,F146)</f>
        <v>192</v>
      </c>
      <c r="E146" s="12">
        <v>191</v>
      </c>
      <c r="F146" s="12">
        <v>1</v>
      </c>
      <c r="G146" s="47"/>
    </row>
    <row r="147" spans="1:7" ht="15" customHeight="1" x14ac:dyDescent="0.2">
      <c r="C147" s="47" t="s">
        <v>24</v>
      </c>
      <c r="D147" s="4">
        <f t="shared" si="10"/>
        <v>72</v>
      </c>
      <c r="E147" s="11">
        <v>71</v>
      </c>
      <c r="F147" s="12">
        <v>1</v>
      </c>
      <c r="G147" s="47"/>
    </row>
    <row r="148" spans="1:7" ht="15" customHeight="1" x14ac:dyDescent="0.2">
      <c r="B148" s="48" t="s">
        <v>73</v>
      </c>
      <c r="C148" s="9"/>
      <c r="D148" s="4">
        <f t="shared" si="10"/>
        <v>203</v>
      </c>
      <c r="E148" s="19">
        <v>201</v>
      </c>
      <c r="F148" s="17">
        <v>2</v>
      </c>
      <c r="G148" s="47"/>
    </row>
    <row r="149" spans="1:7" ht="15" customHeight="1" x14ac:dyDescent="0.2">
      <c r="B149" s="48" t="s">
        <v>13</v>
      </c>
      <c r="C149" s="9"/>
      <c r="D149" s="4">
        <f t="shared" si="10"/>
        <v>4882</v>
      </c>
      <c r="E149" s="16">
        <v>4818</v>
      </c>
      <c r="F149" s="17">
        <v>64</v>
      </c>
      <c r="G149" s="47"/>
    </row>
    <row r="150" spans="1:7" ht="15" customHeight="1" x14ac:dyDescent="0.2">
      <c r="B150" s="48" t="s">
        <v>74</v>
      </c>
      <c r="C150" s="9"/>
      <c r="D150" s="4">
        <f t="shared" si="10"/>
        <v>570</v>
      </c>
      <c r="E150" s="16">
        <v>555</v>
      </c>
      <c r="F150" s="17">
        <v>15</v>
      </c>
      <c r="G150" s="47"/>
    </row>
    <row r="151" spans="1:7" ht="15" customHeight="1" x14ac:dyDescent="0.2">
      <c r="A151" s="9" t="s">
        <v>14</v>
      </c>
      <c r="D151" s="4">
        <f>SUM(D157:D161)</f>
        <v>2535</v>
      </c>
      <c r="E151" s="4">
        <f>SUM(E157:E161)</f>
        <v>2474</v>
      </c>
      <c r="F151" s="7">
        <f>SUM(F157:F161)</f>
        <v>61</v>
      </c>
      <c r="G151" s="47"/>
    </row>
    <row r="152" spans="1:7" ht="15" customHeight="1" x14ac:dyDescent="0.2">
      <c r="C152" s="9" t="s">
        <v>19</v>
      </c>
      <c r="D152" s="4">
        <f t="shared" ref="D152:D161" si="11">SUM(E152,F152)</f>
        <v>1153</v>
      </c>
      <c r="E152" s="12">
        <v>1120</v>
      </c>
      <c r="F152" s="12">
        <v>33</v>
      </c>
      <c r="G152" s="47"/>
    </row>
    <row r="153" spans="1:7" ht="15" customHeight="1" x14ac:dyDescent="0.2">
      <c r="C153" s="9" t="s">
        <v>16</v>
      </c>
      <c r="D153" s="4">
        <f t="shared" ref="D153:D157" si="12">SUM(E153,F153)</f>
        <v>285</v>
      </c>
      <c r="E153" s="12">
        <v>279</v>
      </c>
      <c r="F153" s="12">
        <v>6</v>
      </c>
      <c r="G153" s="47"/>
    </row>
    <row r="154" spans="1:7" ht="15" customHeight="1" x14ac:dyDescent="0.2">
      <c r="C154" s="47" t="s">
        <v>25</v>
      </c>
      <c r="D154" s="4">
        <f t="shared" si="12"/>
        <v>6</v>
      </c>
      <c r="E154" s="12">
        <v>6</v>
      </c>
      <c r="F154" s="29" t="s">
        <v>99</v>
      </c>
      <c r="G154" s="47"/>
    </row>
    <row r="155" spans="1:7" ht="15" customHeight="1" x14ac:dyDescent="0.2">
      <c r="C155" s="47" t="s">
        <v>26</v>
      </c>
      <c r="D155" s="4">
        <f t="shared" si="12"/>
        <v>80</v>
      </c>
      <c r="E155" s="12">
        <v>78</v>
      </c>
      <c r="F155" s="12">
        <v>2</v>
      </c>
      <c r="G155" s="47"/>
    </row>
    <row r="156" spans="1:7" ht="15" customHeight="1" x14ac:dyDescent="0.2">
      <c r="C156" s="47" t="s">
        <v>24</v>
      </c>
      <c r="D156" s="4">
        <f t="shared" si="12"/>
        <v>1011</v>
      </c>
      <c r="E156" s="12">
        <v>991</v>
      </c>
      <c r="F156" s="12">
        <v>20</v>
      </c>
      <c r="G156" s="47"/>
    </row>
    <row r="157" spans="1:7" ht="15" customHeight="1" x14ac:dyDescent="0.2">
      <c r="B157" s="1" t="s">
        <v>75</v>
      </c>
      <c r="C157" s="9"/>
      <c r="D157" s="4">
        <f t="shared" si="12"/>
        <v>1233</v>
      </c>
      <c r="E157" s="12">
        <v>1216</v>
      </c>
      <c r="F157" s="12">
        <v>17</v>
      </c>
      <c r="G157" s="47"/>
    </row>
    <row r="158" spans="1:7" ht="15" customHeight="1" x14ac:dyDescent="0.2">
      <c r="B158" s="1" t="s">
        <v>76</v>
      </c>
      <c r="C158" s="9"/>
      <c r="D158" s="4">
        <f>SUM(E158,F158)</f>
        <v>186</v>
      </c>
      <c r="E158" s="12">
        <v>175</v>
      </c>
      <c r="F158" s="12">
        <v>11</v>
      </c>
      <c r="G158" s="47"/>
    </row>
    <row r="159" spans="1:7" ht="15" customHeight="1" x14ac:dyDescent="0.2">
      <c r="B159" s="1" t="s">
        <v>77</v>
      </c>
      <c r="C159" s="9"/>
      <c r="D159" s="4">
        <f>SUM(E159,F159)</f>
        <v>150</v>
      </c>
      <c r="E159" s="12">
        <v>146</v>
      </c>
      <c r="F159" s="12">
        <v>4</v>
      </c>
      <c r="G159" s="47"/>
    </row>
    <row r="160" spans="1:7" ht="15" customHeight="1" x14ac:dyDescent="0.2">
      <c r="B160" s="1" t="s">
        <v>78</v>
      </c>
      <c r="C160" s="9"/>
      <c r="D160" s="4">
        <f>SUM(E160,F160)</f>
        <v>866</v>
      </c>
      <c r="E160" s="12">
        <v>843</v>
      </c>
      <c r="F160" s="12">
        <v>23</v>
      </c>
      <c r="G160" s="47"/>
    </row>
    <row r="161" spans="1:7" ht="15" customHeight="1" x14ac:dyDescent="0.2">
      <c r="B161" s="1" t="s">
        <v>79</v>
      </c>
      <c r="C161" s="9"/>
      <c r="D161" s="4">
        <f t="shared" si="11"/>
        <v>100</v>
      </c>
      <c r="E161" s="12">
        <v>94</v>
      </c>
      <c r="F161" s="12">
        <v>6</v>
      </c>
      <c r="G161" s="47"/>
    </row>
    <row r="162" spans="1:7" ht="15" customHeight="1" x14ac:dyDescent="0.2">
      <c r="A162" s="9" t="s">
        <v>15</v>
      </c>
      <c r="D162" s="4">
        <f>SUM(D165:D189)</f>
        <v>770</v>
      </c>
      <c r="E162" s="4">
        <f>SUM(E165:E189)</f>
        <v>750</v>
      </c>
      <c r="F162" s="7">
        <f>SUM(F165:F189)</f>
        <v>20</v>
      </c>
      <c r="G162" s="47"/>
    </row>
    <row r="163" spans="1:7" ht="15" customHeight="1" x14ac:dyDescent="0.2">
      <c r="C163" s="9" t="s">
        <v>19</v>
      </c>
      <c r="D163" s="4">
        <f t="shared" ref="D163:D189" si="13">SUM(E163,F163)</f>
        <v>54</v>
      </c>
      <c r="E163" s="12">
        <v>50</v>
      </c>
      <c r="F163" s="12">
        <v>4</v>
      </c>
      <c r="G163" s="47"/>
    </row>
    <row r="164" spans="1:7" ht="15" customHeight="1" x14ac:dyDescent="0.2">
      <c r="C164" s="47" t="s">
        <v>24</v>
      </c>
      <c r="D164" s="4">
        <f t="shared" si="13"/>
        <v>716</v>
      </c>
      <c r="E164" s="16">
        <v>700</v>
      </c>
      <c r="F164" s="17">
        <v>16</v>
      </c>
      <c r="G164" s="47"/>
    </row>
    <row r="165" spans="1:7" ht="15" customHeight="1" x14ac:dyDescent="0.2">
      <c r="B165" s="1" t="s">
        <v>80</v>
      </c>
      <c r="C165" s="9"/>
      <c r="D165" s="4">
        <f t="shared" si="13"/>
        <v>48</v>
      </c>
      <c r="E165" s="19">
        <v>47</v>
      </c>
      <c r="F165" s="12">
        <v>1</v>
      </c>
      <c r="G165" s="47"/>
    </row>
    <row r="166" spans="1:7" ht="15" customHeight="1" x14ac:dyDescent="0.2">
      <c r="B166" s="1" t="s">
        <v>82</v>
      </c>
      <c r="C166" s="9"/>
      <c r="D166" s="4">
        <f t="shared" si="13"/>
        <v>19</v>
      </c>
      <c r="E166" s="12">
        <v>18</v>
      </c>
      <c r="F166" s="12">
        <v>1</v>
      </c>
      <c r="G166" s="47"/>
    </row>
    <row r="167" spans="1:7" ht="15" customHeight="1" x14ac:dyDescent="0.2">
      <c r="B167" s="1" t="s">
        <v>83</v>
      </c>
      <c r="C167" s="9"/>
      <c r="D167" s="4">
        <f t="shared" si="13"/>
        <v>18</v>
      </c>
      <c r="E167" s="12">
        <v>18</v>
      </c>
      <c r="F167" s="29" t="s">
        <v>99</v>
      </c>
      <c r="G167" s="47"/>
    </row>
    <row r="168" spans="1:7" ht="15" customHeight="1" x14ac:dyDescent="0.2">
      <c r="B168" s="1" t="s">
        <v>84</v>
      </c>
      <c r="C168" s="9"/>
      <c r="D168" s="4">
        <f t="shared" si="13"/>
        <v>61</v>
      </c>
      <c r="E168" s="12">
        <v>59</v>
      </c>
      <c r="F168" s="12">
        <v>2</v>
      </c>
      <c r="G168" s="47"/>
    </row>
    <row r="169" spans="1:7" ht="15" customHeight="1" x14ac:dyDescent="0.2">
      <c r="B169" s="1" t="s">
        <v>85</v>
      </c>
      <c r="C169" s="9"/>
      <c r="D169" s="4">
        <f t="shared" si="13"/>
        <v>59</v>
      </c>
      <c r="E169" s="12">
        <v>57</v>
      </c>
      <c r="F169" s="12">
        <v>2</v>
      </c>
      <c r="G169" s="47"/>
    </row>
    <row r="170" spans="1:7" ht="15" customHeight="1" x14ac:dyDescent="0.2">
      <c r="B170" s="1" t="s">
        <v>87</v>
      </c>
      <c r="C170" s="9"/>
      <c r="D170" s="4">
        <f t="shared" si="13"/>
        <v>10</v>
      </c>
      <c r="E170" s="12">
        <v>10</v>
      </c>
      <c r="F170" s="29" t="s">
        <v>99</v>
      </c>
      <c r="G170" s="47"/>
    </row>
    <row r="171" spans="1:7" ht="15" customHeight="1" x14ac:dyDescent="0.2">
      <c r="B171" s="1" t="s">
        <v>88</v>
      </c>
      <c r="C171" s="9"/>
      <c r="D171" s="4">
        <f t="shared" si="13"/>
        <v>19</v>
      </c>
      <c r="E171" s="12">
        <v>18</v>
      </c>
      <c r="F171" s="29">
        <v>1</v>
      </c>
      <c r="G171" s="47"/>
    </row>
    <row r="172" spans="1:7" ht="15" customHeight="1" x14ac:dyDescent="0.2">
      <c r="B172" s="1" t="s">
        <v>89</v>
      </c>
      <c r="C172" s="9"/>
      <c r="D172" s="4">
        <f t="shared" si="13"/>
        <v>17</v>
      </c>
      <c r="E172" s="12">
        <v>17</v>
      </c>
      <c r="F172" s="29" t="s">
        <v>99</v>
      </c>
      <c r="G172" s="47"/>
    </row>
    <row r="173" spans="1:7" ht="15" customHeight="1" x14ac:dyDescent="0.2">
      <c r="B173" s="1" t="s">
        <v>96</v>
      </c>
      <c r="C173" s="9"/>
      <c r="D173" s="4">
        <f t="shared" si="13"/>
        <v>21</v>
      </c>
      <c r="E173" s="12">
        <v>21</v>
      </c>
      <c r="F173" s="29" t="s">
        <v>99</v>
      </c>
      <c r="G173" s="47"/>
    </row>
    <row r="174" spans="1:7" ht="15" customHeight="1" x14ac:dyDescent="0.2">
      <c r="B174" s="1" t="s">
        <v>81</v>
      </c>
      <c r="C174" s="9"/>
      <c r="D174" s="4">
        <f t="shared" si="13"/>
        <v>435</v>
      </c>
      <c r="E174" s="18">
        <v>422</v>
      </c>
      <c r="F174" s="12">
        <v>13</v>
      </c>
      <c r="G174" s="47"/>
    </row>
    <row r="175" spans="1:7" ht="15" customHeight="1" x14ac:dyDescent="0.2">
      <c r="B175" s="1" t="s">
        <v>90</v>
      </c>
      <c r="C175" s="9"/>
      <c r="D175" s="4">
        <f t="shared" si="13"/>
        <v>54</v>
      </c>
      <c r="E175" s="11">
        <v>54</v>
      </c>
      <c r="F175" s="29" t="s">
        <v>99</v>
      </c>
      <c r="G175" s="47"/>
    </row>
    <row r="176" spans="1:7" ht="15" customHeight="1" x14ac:dyDescent="0.2">
      <c r="C176" s="30"/>
      <c r="D176" s="36"/>
      <c r="E176" s="45"/>
      <c r="F176" s="46"/>
      <c r="G176" s="47"/>
    </row>
    <row r="177" spans="1:7" ht="17.25" customHeight="1" x14ac:dyDescent="0.2">
      <c r="A177" s="52" t="s">
        <v>107</v>
      </c>
      <c r="B177" s="52"/>
      <c r="C177" s="52"/>
      <c r="D177" s="52"/>
      <c r="E177" s="52"/>
      <c r="F177" s="52"/>
      <c r="G177" s="47"/>
    </row>
    <row r="178" spans="1:7" ht="17.25" customHeight="1" x14ac:dyDescent="0.2">
      <c r="A178" s="52" t="s">
        <v>108</v>
      </c>
      <c r="B178" s="52"/>
      <c r="C178" s="52"/>
      <c r="D178" s="52"/>
      <c r="E178" s="52"/>
      <c r="F178" s="52"/>
      <c r="G178" s="47"/>
    </row>
    <row r="179" spans="1:7" ht="17.25" customHeight="1" x14ac:dyDescent="0.2">
      <c r="A179" s="52" t="s">
        <v>109</v>
      </c>
      <c r="B179" s="52"/>
      <c r="C179" s="52"/>
      <c r="D179" s="52"/>
      <c r="E179" s="52"/>
      <c r="F179" s="52"/>
      <c r="G179" s="47"/>
    </row>
    <row r="180" spans="1:7" ht="10.5" customHeight="1" x14ac:dyDescent="0.2">
      <c r="C180" s="2"/>
      <c r="D180" s="2"/>
      <c r="E180" s="2"/>
      <c r="F180" s="3"/>
      <c r="G180" s="47"/>
    </row>
    <row r="181" spans="1:7" ht="15" customHeight="1" x14ac:dyDescent="0.2">
      <c r="A181" s="39"/>
      <c r="B181" s="39"/>
      <c r="C181" s="40"/>
      <c r="D181" s="53" t="s">
        <v>0</v>
      </c>
      <c r="E181" s="54"/>
      <c r="F181" s="54"/>
      <c r="G181" s="47"/>
    </row>
    <row r="182" spans="1:7" ht="15" customHeight="1" x14ac:dyDescent="0.2">
      <c r="A182" s="41"/>
      <c r="B182" s="41"/>
      <c r="C182" s="42"/>
      <c r="D182" s="55"/>
      <c r="E182" s="56"/>
      <c r="F182" s="56"/>
      <c r="G182" s="47"/>
    </row>
    <row r="183" spans="1:7" ht="15" customHeight="1" x14ac:dyDescent="0.2">
      <c r="A183" s="57" t="s">
        <v>105</v>
      </c>
      <c r="B183" s="57"/>
      <c r="C183" s="58"/>
      <c r="D183" s="59" t="s">
        <v>1</v>
      </c>
      <c r="E183" s="62" t="s">
        <v>2</v>
      </c>
      <c r="F183" s="63"/>
      <c r="G183" s="47"/>
    </row>
    <row r="184" spans="1:7" ht="15" customHeight="1" x14ac:dyDescent="0.2">
      <c r="A184" s="57" t="s">
        <v>106</v>
      </c>
      <c r="B184" s="57"/>
      <c r="C184" s="58"/>
      <c r="D184" s="60"/>
      <c r="E184" s="64"/>
      <c r="F184" s="65"/>
      <c r="G184" s="47"/>
    </row>
    <row r="185" spans="1:7" ht="15" customHeight="1" x14ac:dyDescent="0.2">
      <c r="A185" s="41"/>
      <c r="B185" s="41"/>
      <c r="C185" s="42"/>
      <c r="D185" s="60"/>
      <c r="E185" s="59" t="s">
        <v>3</v>
      </c>
      <c r="F185" s="66" t="s">
        <v>4</v>
      </c>
      <c r="G185" s="47"/>
    </row>
    <row r="186" spans="1:7" ht="15" customHeight="1" x14ac:dyDescent="0.2">
      <c r="A186" s="43"/>
      <c r="B186" s="43"/>
      <c r="C186" s="44"/>
      <c r="D186" s="61"/>
      <c r="E186" s="61"/>
      <c r="F186" s="67"/>
      <c r="G186" s="47"/>
    </row>
    <row r="187" spans="1:7" ht="5.0999999999999996" customHeight="1" x14ac:dyDescent="0.2">
      <c r="C187" s="26"/>
      <c r="D187" s="27"/>
      <c r="E187" s="27"/>
      <c r="F187" s="28"/>
      <c r="G187" s="47"/>
    </row>
    <row r="188" spans="1:7" ht="19.5" customHeight="1" x14ac:dyDescent="0.2">
      <c r="A188" s="9" t="s">
        <v>112</v>
      </c>
      <c r="B188" s="30"/>
      <c r="D188" s="4"/>
      <c r="E188" s="11"/>
      <c r="F188" s="12"/>
      <c r="G188" s="47"/>
    </row>
    <row r="189" spans="1:7" ht="15" customHeight="1" x14ac:dyDescent="0.2">
      <c r="B189" s="1" t="s">
        <v>86</v>
      </c>
      <c r="C189" s="9"/>
      <c r="D189" s="4">
        <f t="shared" si="13"/>
        <v>9</v>
      </c>
      <c r="E189" s="12">
        <v>9</v>
      </c>
      <c r="F189" s="29" t="s">
        <v>99</v>
      </c>
      <c r="G189" s="47"/>
    </row>
    <row r="190" spans="1:7" ht="15" customHeight="1" x14ac:dyDescent="0.2">
      <c r="A190" s="9" t="s">
        <v>97</v>
      </c>
      <c r="D190" s="4">
        <f>SUM(D192:D197)</f>
        <v>50</v>
      </c>
      <c r="E190" s="5">
        <f>SUM(E192:E197)</f>
        <v>46</v>
      </c>
      <c r="F190" s="20">
        <f>SUM(F192:F197)</f>
        <v>4</v>
      </c>
      <c r="G190" s="47"/>
    </row>
    <row r="191" spans="1:7" ht="15" customHeight="1" x14ac:dyDescent="0.2">
      <c r="C191" s="47" t="s">
        <v>24</v>
      </c>
      <c r="D191" s="4">
        <f t="shared" ref="D191:D197" si="14">SUM(E191,F191)</f>
        <v>50</v>
      </c>
      <c r="E191" s="21">
        <v>46</v>
      </c>
      <c r="F191" s="22">
        <v>4</v>
      </c>
      <c r="G191" s="47"/>
    </row>
    <row r="192" spans="1:7" ht="15" customHeight="1" x14ac:dyDescent="0.2">
      <c r="B192" s="1" t="s">
        <v>53</v>
      </c>
      <c r="C192" s="10"/>
      <c r="D192" s="4">
        <f t="shared" si="14"/>
        <v>1</v>
      </c>
      <c r="E192" s="12">
        <v>1</v>
      </c>
      <c r="F192" s="29" t="s">
        <v>99</v>
      </c>
      <c r="G192" s="47"/>
    </row>
    <row r="193" spans="1:7" ht="15" customHeight="1" x14ac:dyDescent="0.2">
      <c r="B193" s="1" t="s">
        <v>55</v>
      </c>
      <c r="C193" s="10"/>
      <c r="D193" s="4">
        <f t="shared" si="14"/>
        <v>1</v>
      </c>
      <c r="E193" s="12">
        <v>1</v>
      </c>
      <c r="F193" s="29" t="s">
        <v>99</v>
      </c>
      <c r="G193" s="47"/>
    </row>
    <row r="194" spans="1:7" ht="15" customHeight="1" x14ac:dyDescent="0.2">
      <c r="B194" s="1" t="s">
        <v>56</v>
      </c>
      <c r="C194" s="10"/>
      <c r="D194" s="4">
        <f t="shared" si="14"/>
        <v>20</v>
      </c>
      <c r="E194" s="12">
        <v>17</v>
      </c>
      <c r="F194" s="12">
        <v>3</v>
      </c>
      <c r="G194" s="47"/>
    </row>
    <row r="195" spans="1:7" ht="15" customHeight="1" x14ac:dyDescent="0.2">
      <c r="B195" s="1" t="s">
        <v>57</v>
      </c>
      <c r="C195" s="10"/>
      <c r="D195" s="4">
        <f t="shared" si="14"/>
        <v>10</v>
      </c>
      <c r="E195" s="12">
        <v>10</v>
      </c>
      <c r="F195" s="29" t="s">
        <v>99</v>
      </c>
      <c r="G195" s="47"/>
    </row>
    <row r="196" spans="1:7" ht="15" customHeight="1" x14ac:dyDescent="0.2">
      <c r="B196" s="1" t="s">
        <v>58</v>
      </c>
      <c r="C196" s="10"/>
      <c r="D196" s="4">
        <f t="shared" si="14"/>
        <v>1</v>
      </c>
      <c r="E196" s="29" t="s">
        <v>99</v>
      </c>
      <c r="F196" s="29">
        <v>1</v>
      </c>
      <c r="G196" s="47"/>
    </row>
    <row r="197" spans="1:7" ht="15" customHeight="1" x14ac:dyDescent="0.2">
      <c r="B197" s="1" t="s">
        <v>54</v>
      </c>
      <c r="C197" s="10"/>
      <c r="D197" s="4">
        <f t="shared" si="14"/>
        <v>17</v>
      </c>
      <c r="E197" s="12">
        <v>17</v>
      </c>
      <c r="F197" s="29" t="s">
        <v>99</v>
      </c>
      <c r="G197" s="47"/>
    </row>
    <row r="198" spans="1:7" ht="9.75" customHeight="1" x14ac:dyDescent="0.2">
      <c r="A198" s="23"/>
      <c r="B198" s="23"/>
      <c r="C198" s="23"/>
      <c r="D198" s="8"/>
      <c r="E198" s="24"/>
      <c r="F198" s="23"/>
      <c r="G198" s="47"/>
    </row>
    <row r="199" spans="1:7" ht="15" customHeight="1" x14ac:dyDescent="0.2">
      <c r="A199" s="25" t="s">
        <v>5</v>
      </c>
      <c r="G199" s="47"/>
    </row>
    <row r="200" spans="1:7" ht="15" customHeight="1" x14ac:dyDescent="0.2">
      <c r="G200" s="47"/>
    </row>
    <row r="201" spans="1:7" ht="15" customHeight="1" x14ac:dyDescent="0.2">
      <c r="G201" s="47"/>
    </row>
    <row r="202" spans="1:7" ht="15" customHeight="1" x14ac:dyDescent="0.2">
      <c r="G202" s="47"/>
    </row>
    <row r="203" spans="1:7" ht="15" customHeight="1" x14ac:dyDescent="0.2">
      <c r="G203" s="47"/>
    </row>
    <row r="204" spans="1:7" ht="15" customHeight="1" x14ac:dyDescent="0.2">
      <c r="G204" s="47"/>
    </row>
    <row r="205" spans="1:7" ht="15" customHeight="1" x14ac:dyDescent="0.2">
      <c r="G205" s="47"/>
    </row>
    <row r="206" spans="1:7" ht="15" customHeight="1" x14ac:dyDescent="0.2">
      <c r="G206" s="47"/>
    </row>
    <row r="207" spans="1:7" ht="15" customHeight="1" x14ac:dyDescent="0.2">
      <c r="G207" s="47"/>
    </row>
    <row r="208" spans="1:7" ht="15" customHeight="1" x14ac:dyDescent="0.2">
      <c r="G208" s="47"/>
    </row>
    <row r="209" spans="7:7" ht="17.850000000000001" customHeight="1" x14ac:dyDescent="0.2">
      <c r="G209" s="47"/>
    </row>
    <row r="210" spans="7:7" ht="17.850000000000001" customHeight="1" x14ac:dyDescent="0.2">
      <c r="G210" s="47"/>
    </row>
    <row r="211" spans="7:7" ht="17.100000000000001" customHeight="1" x14ac:dyDescent="0.2">
      <c r="G211" s="47"/>
    </row>
    <row r="212" spans="7:7" ht="17.100000000000001" customHeight="1" x14ac:dyDescent="0.2">
      <c r="G212" s="47"/>
    </row>
    <row r="213" spans="7:7" ht="17.100000000000001" customHeight="1" x14ac:dyDescent="0.2">
      <c r="G213" s="47"/>
    </row>
    <row r="214" spans="7:7" ht="17.100000000000001" customHeight="1" x14ac:dyDescent="0.2">
      <c r="G214" s="47"/>
    </row>
    <row r="215" spans="7:7" ht="17.100000000000001" customHeight="1" x14ac:dyDescent="0.2">
      <c r="G215" s="47"/>
    </row>
    <row r="216" spans="7:7" ht="17.100000000000001" customHeight="1" x14ac:dyDescent="0.2">
      <c r="G216" s="47"/>
    </row>
    <row r="217" spans="7:7" ht="16.7" customHeight="1" x14ac:dyDescent="0.2">
      <c r="G217" s="47"/>
    </row>
    <row r="218" spans="7:7" ht="16.7" customHeight="1" x14ac:dyDescent="0.2">
      <c r="G218" s="47"/>
    </row>
    <row r="219" spans="7:7" ht="16.7" customHeight="1" x14ac:dyDescent="0.2">
      <c r="G219" s="47"/>
    </row>
    <row r="220" spans="7:7" ht="16.7" customHeight="1" x14ac:dyDescent="0.2">
      <c r="G220" s="47"/>
    </row>
    <row r="221" spans="7:7" ht="16.7" customHeight="1" x14ac:dyDescent="0.2">
      <c r="G221" s="47"/>
    </row>
    <row r="222" spans="7:7" ht="16.7" customHeight="1" x14ac:dyDescent="0.2"/>
    <row r="223" spans="7:7" ht="16.7" customHeight="1" x14ac:dyDescent="0.2"/>
    <row r="224" spans="7:7" ht="16.7" customHeight="1" x14ac:dyDescent="0.2"/>
    <row r="225" ht="16.7" customHeight="1" x14ac:dyDescent="0.2"/>
    <row r="226" ht="16.7" customHeight="1" x14ac:dyDescent="0.2"/>
    <row r="227" ht="16.7" customHeight="1" x14ac:dyDescent="0.2"/>
    <row r="228" ht="16.7" customHeight="1" x14ac:dyDescent="0.2"/>
    <row r="229" ht="16.7" customHeight="1" x14ac:dyDescent="0.2"/>
  </sheetData>
  <mergeCells count="51">
    <mergeCell ref="A177:F177"/>
    <mergeCell ref="A178:F178"/>
    <mergeCell ref="A179:F179"/>
    <mergeCell ref="D181:F182"/>
    <mergeCell ref="A183:C183"/>
    <mergeCell ref="D183:D186"/>
    <mergeCell ref="E183:F184"/>
    <mergeCell ref="A184:C184"/>
    <mergeCell ref="E185:E186"/>
    <mergeCell ref="F185:F186"/>
    <mergeCell ref="A133:F133"/>
    <mergeCell ref="A134:F134"/>
    <mergeCell ref="A135:F135"/>
    <mergeCell ref="D137:F138"/>
    <mergeCell ref="A139:C139"/>
    <mergeCell ref="D139:D142"/>
    <mergeCell ref="E139:F140"/>
    <mergeCell ref="A140:C140"/>
    <mergeCell ref="E141:E142"/>
    <mergeCell ref="F141:F142"/>
    <mergeCell ref="A89:F89"/>
    <mergeCell ref="A90:F90"/>
    <mergeCell ref="A91:F91"/>
    <mergeCell ref="D93:F94"/>
    <mergeCell ref="A95:C95"/>
    <mergeCell ref="D95:D98"/>
    <mergeCell ref="E95:F96"/>
    <mergeCell ref="A96:C96"/>
    <mergeCell ref="E97:E98"/>
    <mergeCell ref="F97:F98"/>
    <mergeCell ref="A1:F1"/>
    <mergeCell ref="A2:F2"/>
    <mergeCell ref="D5:F6"/>
    <mergeCell ref="D7:D10"/>
    <mergeCell ref="E7:F8"/>
    <mergeCell ref="E9:E10"/>
    <mergeCell ref="F9:F10"/>
    <mergeCell ref="A7:C7"/>
    <mergeCell ref="A8:C8"/>
    <mergeCell ref="A3:F3"/>
    <mergeCell ref="A51:C51"/>
    <mergeCell ref="D51:D54"/>
    <mergeCell ref="E51:F52"/>
    <mergeCell ref="A52:C52"/>
    <mergeCell ref="E53:E54"/>
    <mergeCell ref="F53:F54"/>
    <mergeCell ref="A12:C12"/>
    <mergeCell ref="A45:F45"/>
    <mergeCell ref="A46:F46"/>
    <mergeCell ref="A47:F47"/>
    <mergeCell ref="D49:F50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ignoredErrors>
    <ignoredError sqref="D29:E29 D35:F35 D66:F87 D124:F131 D111:D123 D152:F162 D151 D190" formula="1"/>
    <ignoredError sqref="E56 E100" formulaRange="1"/>
    <ignoredError sqref="E111:F123 E151:F151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MIRNA RODRIGUEZ</cp:lastModifiedBy>
  <cp:lastPrinted>2020-08-28T15:39:00Z</cp:lastPrinted>
  <dcterms:created xsi:type="dcterms:W3CDTF">2017-11-21T18:04:00Z</dcterms:created>
  <dcterms:modified xsi:type="dcterms:W3CDTF">2021-01-27T15:30:16Z</dcterms:modified>
</cp:coreProperties>
</file>