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33" sheetId="1" r:id="rId1"/>
  </sheets>
  <externalReferences>
    <externalReference r:id="rId2"/>
  </externalReferences>
  <definedNames>
    <definedName name="_xlnm.Print_Area" localSheetId="0">'33'!$A$1:$D$56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L21" i="1" s="1"/>
  <c r="L23" i="1" s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<sst xmlns="http://schemas.openxmlformats.org/spreadsheetml/2006/main" count="9" uniqueCount="9">
  <si>
    <t xml:space="preserve">Cuadro 33.  IMPORTACIÓN TOTAL Y PER CÁPITA DE PESTICIDAS </t>
  </si>
  <si>
    <t>AGRÍCOLAS A LA REPÚBLICA: AÑOS 2016-20</t>
  </si>
  <si>
    <t>Año</t>
  </si>
  <si>
    <t>Pesticidas agrícolas                (en tm)</t>
  </si>
  <si>
    <t>Población (1)               (en miles)</t>
  </si>
  <si>
    <t>Per cápita                 (en kg)</t>
  </si>
  <si>
    <t>2020 (P)</t>
  </si>
  <si>
    <t>(1)  Estimación de la población, al 1 de julio con base en el Censo Nacional de Población 2010.</t>
  </si>
  <si>
    <t>(P)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</si>
</sst>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Fill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164" fontId="3" fillId="0" borderId="9" xfId="0" applyNumberFormat="1" applyFont="1" applyFill="1" applyBorder="1"/>
    <xf numFmtId="3" fontId="3" fillId="0" borderId="9" xfId="0" applyNumberFormat="1" applyFont="1" applyFill="1" applyBorder="1"/>
    <xf numFmtId="4" fontId="3" fillId="0" borderId="0" xfId="0" applyNumberFormat="1" applyFont="1" applyFill="1" applyBorder="1"/>
    <xf numFmtId="0" fontId="4" fillId="0" borderId="0" xfId="0" applyFont="1"/>
    <xf numFmtId="164" fontId="2" fillId="0" borderId="9" xfId="0" applyNumberFormat="1" applyFont="1" applyFill="1" applyBorder="1"/>
    <xf numFmtId="3" fontId="2" fillId="0" borderId="9" xfId="0" applyNumberFormat="1" applyFont="1" applyFill="1" applyBorder="1"/>
    <xf numFmtId="4" fontId="3" fillId="0" borderId="10" xfId="0" applyNumberFormat="1" applyFont="1" applyFill="1" applyBorder="1"/>
    <xf numFmtId="0" fontId="2" fillId="0" borderId="0" xfId="0" applyFont="1" applyBorder="1"/>
    <xf numFmtId="0" fontId="2" fillId="0" borderId="5" xfId="0" applyFont="1" applyBorder="1" applyAlignment="1">
      <alignment horizontal="left"/>
    </xf>
    <xf numFmtId="164" fontId="2" fillId="0" borderId="6" xfId="0" applyNumberFormat="1" applyFont="1" applyFill="1" applyBorder="1"/>
    <xf numFmtId="2" fontId="2" fillId="0" borderId="7" xfId="0" applyNumberFormat="1" applyFont="1" applyFill="1" applyBorder="1"/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/>
    <xf numFmtId="2" fontId="2" fillId="0" borderId="0" xfId="0" applyNumberFormat="1" applyFont="1" applyBorder="1"/>
    <xf numFmtId="0" fontId="4" fillId="0" borderId="0" xfId="0" applyFont="1" applyFill="1"/>
    <xf numFmtId="0" fontId="2" fillId="0" borderId="0" xfId="0" applyFont="1" applyFill="1" applyBorder="1"/>
    <xf numFmtId="3" fontId="5" fillId="0" borderId="0" xfId="0" applyNumberFormat="1" applyFont="1"/>
    <xf numFmtId="3" fontId="4" fillId="0" borderId="0" xfId="0" applyNumberFormat="1" applyFont="1"/>
    <xf numFmtId="164" fontId="2" fillId="0" borderId="0" xfId="0" applyNumberFormat="1" applyFont="1"/>
    <xf numFmtId="0" fontId="2" fillId="0" borderId="0" xfId="0" quotePrefix="1" applyFont="1"/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17</xdr:row>
      <xdr:rowOff>19050</xdr:rowOff>
    </xdr:from>
    <xdr:to>
      <xdr:col>3</xdr:col>
      <xdr:colOff>1113824</xdr:colOff>
      <xdr:row>55</xdr:row>
      <xdr:rowOff>37329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3143250"/>
          <a:ext cx="4809524" cy="61714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6-2020/Boletin%20de%20Estadisticas%20Ambientales%202016-20/CAP&#205;TULO%20VII%20REC%20FOREST%20Y%20SUELOS%20(25-3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"/>
      <sheetName val="Grafica 26"/>
      <sheetName val="26"/>
      <sheetName val="27"/>
      <sheetName val="28"/>
      <sheetName val="29"/>
      <sheetName val="30"/>
      <sheetName val="31"/>
      <sheetName val="32"/>
      <sheetName val="VIII"/>
      <sheetName val="VIII.4.1"/>
      <sheetName val="VIII.4.2"/>
      <sheetName val="VIII.4.3"/>
      <sheetName val="VIII.5.3"/>
      <sheetName val="VIII.5.1"/>
      <sheetName val="VIII.2.2"/>
      <sheetName val="VIII.2.1"/>
      <sheetName val="3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A7">
            <v>2016</v>
          </cell>
          <cell r="D7">
            <v>1.9518702006440425</v>
          </cell>
        </row>
        <row r="8">
          <cell r="A8">
            <v>2017</v>
          </cell>
          <cell r="D8">
            <v>2.3342362127867253</v>
          </cell>
        </row>
        <row r="9">
          <cell r="A9">
            <v>2018</v>
          </cell>
          <cell r="D9">
            <v>2.35051695119019</v>
          </cell>
        </row>
        <row r="10">
          <cell r="A10">
            <v>2019</v>
          </cell>
          <cell r="D10">
            <v>2.0218772220905428</v>
          </cell>
        </row>
        <row r="11">
          <cell r="A11" t="str">
            <v>2020 (P)</v>
          </cell>
          <cell r="D11">
            <v>2.6027576536573966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D43"/>
  <sheetViews>
    <sheetView tabSelected="1" workbookViewId="0">
      <selection activeCell="F19" sqref="F19"/>
    </sheetView>
  </sheetViews>
  <sheetFormatPr baseColWidth="10" defaultRowHeight="12.75" x14ac:dyDescent="0.2"/>
  <cols>
    <col min="1" max="1" width="19.140625" style="2" customWidth="1"/>
    <col min="2" max="4" width="19.28515625" style="2" customWidth="1"/>
    <col min="5" max="5" width="11.42578125" style="2"/>
    <col min="6" max="6" width="11.42578125" style="3"/>
    <col min="7" max="7" width="12.7109375" style="3" bestFit="1" customWidth="1"/>
    <col min="8" max="8" width="11.5703125" style="3" bestFit="1" customWidth="1"/>
    <col min="9" max="9" width="13.28515625" style="2" bestFit="1" customWidth="1"/>
    <col min="10" max="16384" width="11.42578125" style="2"/>
  </cols>
  <sheetData>
    <row r="1" spans="1:30" x14ac:dyDescent="0.2">
      <c r="A1" s="1" t="s">
        <v>0</v>
      </c>
      <c r="B1" s="1"/>
      <c r="C1" s="1"/>
      <c r="D1" s="1"/>
    </row>
    <row r="2" spans="1:30" x14ac:dyDescent="0.2">
      <c r="A2" s="4" t="s">
        <v>1</v>
      </c>
      <c r="B2" s="4"/>
      <c r="C2" s="4"/>
      <c r="D2" s="4"/>
    </row>
    <row r="3" spans="1:30" ht="8.1" customHeight="1" x14ac:dyDescent="0.2">
      <c r="A3" s="5"/>
      <c r="B3" s="5"/>
      <c r="C3" s="5"/>
      <c r="D3" s="5"/>
    </row>
    <row r="4" spans="1:30" ht="23.25" customHeight="1" x14ac:dyDescent="0.2">
      <c r="A4" s="6" t="s">
        <v>2</v>
      </c>
      <c r="B4" s="7" t="s">
        <v>3</v>
      </c>
      <c r="C4" s="7" t="s">
        <v>4</v>
      </c>
      <c r="D4" s="8" t="s">
        <v>5</v>
      </c>
      <c r="H4" s="9"/>
    </row>
    <row r="5" spans="1:30" ht="23.25" customHeight="1" x14ac:dyDescent="0.2">
      <c r="A5" s="10"/>
      <c r="B5" s="11"/>
      <c r="C5" s="11"/>
      <c r="D5" s="12"/>
      <c r="H5" s="9"/>
    </row>
    <row r="6" spans="1:30" ht="9" customHeight="1" x14ac:dyDescent="0.2">
      <c r="A6" s="13"/>
      <c r="B6" s="14"/>
      <c r="C6" s="14"/>
      <c r="D6" s="15"/>
      <c r="F6"/>
      <c r="G6"/>
      <c r="H6"/>
      <c r="I6"/>
      <c r="J6"/>
      <c r="K6"/>
      <c r="L6"/>
    </row>
    <row r="7" spans="1:30" ht="18" customHeight="1" x14ac:dyDescent="0.2">
      <c r="A7" s="16">
        <v>2016</v>
      </c>
      <c r="B7" s="17">
        <v>7879.7</v>
      </c>
      <c r="C7" s="18">
        <v>4037</v>
      </c>
      <c r="D7" s="19">
        <f>+B7/C7</f>
        <v>1.9518702006440425</v>
      </c>
      <c r="F7" s="9"/>
      <c r="G7" s="9"/>
      <c r="H7" s="9"/>
      <c r="I7" s="9"/>
      <c r="J7" s="9"/>
      <c r="K7" s="9"/>
      <c r="L7" s="9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18" customHeight="1" x14ac:dyDescent="0.2">
      <c r="A8" s="16">
        <v>2017</v>
      </c>
      <c r="B8" s="17">
        <v>9565.7000000000007</v>
      </c>
      <c r="C8" s="18">
        <v>4098</v>
      </c>
      <c r="D8" s="19">
        <f>+B8/C8</f>
        <v>2.3342362127867253</v>
      </c>
      <c r="F8"/>
      <c r="G8"/>
      <c r="H8"/>
      <c r="I8"/>
      <c r="J8"/>
      <c r="K8"/>
      <c r="L8"/>
      <c r="M8" s="20"/>
    </row>
    <row r="9" spans="1:30" ht="18" customHeight="1" x14ac:dyDescent="0.2">
      <c r="A9" s="16">
        <v>2018</v>
      </c>
      <c r="B9" s="17">
        <v>9775.7999999999993</v>
      </c>
      <c r="C9" s="18">
        <v>4159</v>
      </c>
      <c r="D9" s="19">
        <f>+B9/C9</f>
        <v>2.35051695119019</v>
      </c>
      <c r="F9"/>
      <c r="G9"/>
      <c r="H9"/>
      <c r="I9"/>
      <c r="J9"/>
      <c r="K9"/>
      <c r="L9"/>
      <c r="M9" s="20"/>
    </row>
    <row r="10" spans="1:30" ht="18" customHeight="1" x14ac:dyDescent="0.2">
      <c r="A10" s="16">
        <v>2019</v>
      </c>
      <c r="B10" s="21">
        <v>8530.2999999999993</v>
      </c>
      <c r="C10" s="22">
        <v>4219</v>
      </c>
      <c r="D10" s="23">
        <f>+B10/C10</f>
        <v>2.0218772220905428</v>
      </c>
      <c r="E10" s="24"/>
      <c r="F10"/>
      <c r="G10"/>
      <c r="H10"/>
      <c r="I10"/>
      <c r="J10"/>
      <c r="K10"/>
      <c r="L10"/>
      <c r="M10" s="20"/>
    </row>
    <row r="11" spans="1:30" ht="18" customHeight="1" x14ac:dyDescent="0.2">
      <c r="A11" s="16" t="s">
        <v>6</v>
      </c>
      <c r="B11" s="17">
        <v>11137.2</v>
      </c>
      <c r="C11" s="22">
        <v>4279</v>
      </c>
      <c r="D11" s="19">
        <f>+B11/C11</f>
        <v>2.6027576536573966</v>
      </c>
      <c r="F11"/>
      <c r="G11"/>
      <c r="H11"/>
      <c r="I11"/>
      <c r="J11"/>
      <c r="K11"/>
      <c r="L11"/>
      <c r="M11" s="20"/>
    </row>
    <row r="12" spans="1:30" ht="9" customHeight="1" x14ac:dyDescent="0.2">
      <c r="A12" s="25"/>
      <c r="B12" s="26"/>
      <c r="C12" s="26"/>
      <c r="D12" s="27"/>
      <c r="F12"/>
      <c r="G12"/>
      <c r="H12"/>
      <c r="I12"/>
      <c r="J12"/>
      <c r="K12"/>
      <c r="L12"/>
      <c r="M12" s="20"/>
    </row>
    <row r="13" spans="1:30" ht="8.1" customHeight="1" x14ac:dyDescent="0.2">
      <c r="A13" s="28"/>
      <c r="B13" s="29"/>
      <c r="C13" s="29"/>
      <c r="D13" s="30"/>
      <c r="F13"/>
      <c r="G13"/>
      <c r="H13"/>
      <c r="I13"/>
      <c r="J13"/>
      <c r="K13"/>
      <c r="L13"/>
      <c r="M13" s="20"/>
    </row>
    <row r="14" spans="1:30" ht="12.75" customHeight="1" x14ac:dyDescent="0.2">
      <c r="A14" s="2" t="s">
        <v>7</v>
      </c>
      <c r="K14" s="20"/>
      <c r="L14" s="31">
        <v>2010</v>
      </c>
      <c r="M14" s="20"/>
    </row>
    <row r="15" spans="1:30" x14ac:dyDescent="0.2">
      <c r="A15" s="32" t="s">
        <v>8</v>
      </c>
      <c r="K15" s="20"/>
      <c r="L15" s="33">
        <f>1157753*0.97</f>
        <v>1123020.4099999999</v>
      </c>
      <c r="M15" s="20"/>
    </row>
    <row r="16" spans="1:30" x14ac:dyDescent="0.2">
      <c r="A16" s="32"/>
      <c r="K16" s="20"/>
      <c r="L16" s="33">
        <v>1478290</v>
      </c>
      <c r="M16" s="20"/>
    </row>
    <row r="17" spans="4:13" x14ac:dyDescent="0.2">
      <c r="K17" s="20"/>
      <c r="L17" s="33">
        <v>5422536</v>
      </c>
      <c r="M17" s="20"/>
    </row>
    <row r="18" spans="4:13" x14ac:dyDescent="0.2">
      <c r="K18" s="20"/>
      <c r="L18" s="33">
        <v>70274</v>
      </c>
      <c r="M18" s="20"/>
    </row>
    <row r="19" spans="4:13" x14ac:dyDescent="0.2">
      <c r="K19" s="20"/>
      <c r="L19" s="33">
        <v>28068</v>
      </c>
      <c r="M19" s="20"/>
    </row>
    <row r="20" spans="4:13" x14ac:dyDescent="0.2">
      <c r="D20" s="24"/>
      <c r="I20" s="3"/>
      <c r="J20" s="3"/>
      <c r="K20" s="20"/>
      <c r="L20" s="33">
        <v>54188</v>
      </c>
      <c r="M20" s="20"/>
    </row>
    <row r="21" spans="4:13" x14ac:dyDescent="0.2">
      <c r="I21" s="3"/>
      <c r="J21" s="3"/>
      <c r="K21" s="20"/>
      <c r="L21" s="34">
        <f>SUM(L15:L20)</f>
        <v>8176376.4100000001</v>
      </c>
      <c r="M21" s="20"/>
    </row>
    <row r="22" spans="4:13" x14ac:dyDescent="0.2">
      <c r="K22" s="20"/>
      <c r="L22" s="20"/>
      <c r="M22" s="20"/>
    </row>
    <row r="23" spans="4:13" x14ac:dyDescent="0.2">
      <c r="J23" s="35"/>
      <c r="K23" s="20"/>
      <c r="L23" s="20">
        <f>+L21/1000</f>
        <v>8176.3764099999999</v>
      </c>
      <c r="M23" s="20"/>
    </row>
    <row r="24" spans="4:13" x14ac:dyDescent="0.2">
      <c r="K24" s="20"/>
      <c r="L24" s="20"/>
      <c r="M24" s="20"/>
    </row>
    <row r="25" spans="4:13" x14ac:dyDescent="0.2">
      <c r="K25" s="20"/>
      <c r="L25" s="20"/>
      <c r="M25" s="20"/>
    </row>
    <row r="26" spans="4:13" x14ac:dyDescent="0.2">
      <c r="K26" s="20"/>
      <c r="L26" s="20"/>
      <c r="M26" s="20"/>
    </row>
    <row r="28" spans="4:13" x14ac:dyDescent="0.2">
      <c r="I28" s="36"/>
    </row>
    <row r="43" spans="1:4" x14ac:dyDescent="0.2">
      <c r="A43" s="37"/>
      <c r="B43" s="37"/>
      <c r="C43" s="37"/>
      <c r="D43" s="37"/>
    </row>
  </sheetData>
  <mergeCells count="8">
    <mergeCell ref="A43:D43"/>
    <mergeCell ref="A1:D1"/>
    <mergeCell ref="A2:D2"/>
    <mergeCell ref="A3:D3"/>
    <mergeCell ref="A4:A5"/>
    <mergeCell ref="B4:B5"/>
    <mergeCell ref="C4:C5"/>
    <mergeCell ref="D4:D5"/>
  </mergeCells>
  <printOptions horizontalCentered="1"/>
  <pageMargins left="0.74803149606299213" right="0.74803149606299213" top="0.98425196850393704" bottom="0.98425196850393704" header="0" footer="0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33</vt:lpstr>
      <vt:lpstr>'33'!Área_de_impresión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2021-10-25T16:02:16Z</cp:lastPrinted>
  <dcterms:created xsi:type="dcterms:W3CDTF">2021-10-25T16:01:58Z</dcterms:created>
  <dcterms:modified xsi:type="dcterms:W3CDTF">2021-10-25T16:03:56Z</dcterms:modified>
</cp:coreProperties>
</file>