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omercio\Importac\2021\1.AÑO_2021(R)\ANUARIO_2021\2021\"/>
    </mc:Choice>
  </mc:AlternateContent>
  <bookViews>
    <workbookView xWindow="0" yWindow="0" windowWidth="28800" windowHeight="12132"/>
  </bookViews>
  <sheets>
    <sheet name="Hoja1" sheetId="1" r:id="rId1"/>
  </sheets>
  <definedNames>
    <definedName name="_xlnm.Print_Area" localSheetId="0">Hoja1!$A$1:$F$39</definedName>
    <definedName name="Consulta_desde_INECP_NEW" localSheetId="0" hidden="1">Hoja1!$A$13:$E$35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22" i="1" l="1"/>
  <c r="F23" i="1"/>
  <c r="F24" i="1"/>
  <c r="F25" i="1"/>
  <c r="F26" i="1"/>
  <c r="F27" i="1"/>
  <c r="F28" i="1"/>
  <c r="F29" i="1"/>
  <c r="F30" i="1"/>
  <c r="F31" i="1"/>
  <c r="F32" i="1"/>
  <c r="F33" i="1"/>
  <c r="F34" i="1"/>
  <c r="F16" i="1"/>
  <c r="F17" i="1"/>
  <c r="F18" i="1"/>
  <c r="F19" i="1"/>
  <c r="F20" i="1"/>
  <c r="F21" i="1"/>
  <c r="F15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CUADRO_04.ANIO, V_IMPCUADRO_04.ORDEN, V_IMPCUADRO_04.SECCION, V_IMPCUADRO_04.DESCRIPCION, V_IMPCUADRO_04.BRUTO, V_IMPCUADRO_04.NETO, V_IMPCUADRO_04.CIF_x000d__x000a_FROM ENCUESTA.V_IMPCUADRO_04 V_IMPCUADRO_04"/>
  </connection>
</connections>
</file>

<file path=xl/sharedStrings.xml><?xml version="1.0" encoding="utf-8"?>
<sst xmlns="http://schemas.openxmlformats.org/spreadsheetml/2006/main" count="63" uniqueCount="62">
  <si>
    <t>Sección arancelaria</t>
  </si>
  <si>
    <t>Importación</t>
  </si>
  <si>
    <t>Porcentaje      (CIF)</t>
  </si>
  <si>
    <t>Peso (en miles de kilos)</t>
  </si>
  <si>
    <t>Bruto</t>
  </si>
  <si>
    <t>Neto</t>
  </si>
  <si>
    <t xml:space="preserve"> </t>
  </si>
  <si>
    <t>DESCRIPCION</t>
  </si>
  <si>
    <t>BRUTO</t>
  </si>
  <si>
    <t>NETO</t>
  </si>
  <si>
    <t>CIF</t>
  </si>
  <si>
    <t xml:space="preserve">TOTAL 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</si>
  <si>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</si>
  <si>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</si>
  <si>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</si>
  <si>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</si>
  <si>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</si>
  <si>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</si>
  <si>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</si>
  <si>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</si>
  <si>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</si>
  <si>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</si>
  <si>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</si>
  <si>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</si>
  <si>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XIII.</t>
  </si>
  <si>
    <t>XIV.</t>
  </si>
  <si>
    <t>XV.</t>
  </si>
  <si>
    <t>XVI.</t>
  </si>
  <si>
    <t>XVII.</t>
  </si>
  <si>
    <t>XVIII.</t>
  </si>
  <si>
    <t>XIX.</t>
  </si>
  <si>
    <t>XX.</t>
  </si>
  <si>
    <t>XXI.</t>
  </si>
  <si>
    <t>Columna1</t>
  </si>
  <si>
    <t>SECCION</t>
  </si>
  <si>
    <t>NOTA:  La diferencia que se observa entre el total y los parciales se debe al redondeo.</t>
  </si>
  <si>
    <t>Valor CIF                   (En miles de balboas)</t>
  </si>
  <si>
    <t>Animales vivos y productos del reino animal.</t>
  </si>
  <si>
    <t>Productos del reino vegetal.</t>
  </si>
  <si>
    <t>Grasas y aceites animales o vegetales; productos de su  desdoblamiento; grasas  alimenticias  elaboradas; ceras  de origen animal o vegetal.</t>
  </si>
  <si>
    <t>Productos de las industrias alimentarias; bebidas, líquidos alcohólicos  y  vinagre; tabaco  y  sucedáneos  del tabaco  elaborados.</t>
  </si>
  <si>
    <t>Productos minerales.</t>
  </si>
  <si>
    <t>Productos  de  las  industrias químicas o de las industrias conexas.</t>
  </si>
  <si>
    <t>Plásticos y sus manufacturas; caucho y sus manufacturas.</t>
  </si>
  <si>
    <t>Pieles, cueros, peletería y  manufacturas  de  estas  materias; artículos de talabartería  o guarnicionería; artículos de  viaje, bolsos  de mano (carteras), y continentes  similares; manufacturas de tripa.</t>
  </si>
  <si>
    <t xml:space="preserve">Madera, carbón vegetal y manufacturas de madera; corcho y sus manufacturas; manufacturas de espartería o cestería. </t>
  </si>
  <si>
    <t>Pasta de madera o  de las demás materias fibrosas celulósicas; papel o  cartón  para  reciclar (desperdicios  y desechos); papel o cartón y sus aplicaciones.</t>
  </si>
  <si>
    <t>Materias textiles y sus manufacturas.</t>
  </si>
  <si>
    <t>Calzado,  sombreros y  demás tocados, paraguas, quitasoles, bastones, látigos, fustas, y  sus partes; plumas preparadas y  artículos de plumas; flores  artificiales; manufacturas de cabello.</t>
  </si>
  <si>
    <t>Manufacturas de piedra, yeso fraguable, cemento, amianto (asbesto), mica o materias análogas; productos cerámicos; vidrio y manufacturas.</t>
  </si>
  <si>
    <t>Perlas  finas (naturales), o cultivadas, piedras  preciosas o semipreciosas, metales preciosos, chapados de metal precioso (plaqué), y manufacturas  de  estas materias; bisutería; monedas.</t>
  </si>
  <si>
    <t>Metales comunes y manufacturas de estos metales.</t>
  </si>
  <si>
    <t>Máquinas y aparatos, material eléctrico y  sus partes; aparatos de grabación  o reproducción de sonido, aparatos de grabación o reproducción de imagen y sonido en televisión y las partes y accesorios de estos aparatos.</t>
  </si>
  <si>
    <t>Material de transporte.</t>
  </si>
  <si>
    <t>Instrumentos  y aparatos de óptica, fotografía  o  cinematografía, de medida, control o  precisión; instrumentos y aparatos medicoquirúrgicos; aparatos  de  relojería; instrumentos musicales; partes y accesorios de estos instrumentos o aparatos.</t>
  </si>
  <si>
    <t>Armas, municiones, y sus partes y accesorios.</t>
  </si>
  <si>
    <t>Mercancías y productos diversos.</t>
  </si>
  <si>
    <t>Objetos de arte o colección y antigüedades.</t>
  </si>
  <si>
    <t>0.0 Cuando la cantidad es menor a la mitad de la unidad o fracción decimal adoptada, para la expresión del dato.</t>
  </si>
  <si>
    <t xml:space="preserve">Fuente:  Sistema de Gestión Aduanera (SIGA), de la Autoridad Nacional de Aduanas. </t>
  </si>
  <si>
    <t xml:space="preserve">Cuadro 4.  IMPORTACIÓN A LA REPÚBLICA, POR PESO, VALOR Y PORCENTAJE,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</si>
  <si>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SEGÚN SECCIÓN ARANCLARIA: 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</si>
</sst>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DD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3" fontId="1" fillId="2" borderId="0" xfId="0" applyNumberFormat="1" applyFont="1" applyFill="1"/>
    <xf numFmtId="3" fontId="1" fillId="2" borderId="8" xfId="0" applyNumberFormat="1" applyFont="1" applyFill="1" applyBorder="1" applyAlignment="1">
      <alignment wrapText="1"/>
    </xf>
    <xf numFmtId="3" fontId="1" fillId="2" borderId="4" xfId="0" applyNumberFormat="1" applyFont="1" applyFill="1" applyBorder="1" applyAlignment="1">
      <alignment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Border="1" applyAlignment="1">
      <alignment vertical="top" wrapText="1"/>
    </xf>
    <xf numFmtId="164" fontId="1" fillId="2" borderId="0" xfId="0" applyNumberFormat="1" applyFont="1" applyFill="1"/>
    <xf numFmtId="164" fontId="1" fillId="2" borderId="5" xfId="0" applyNumberFormat="1" applyFont="1" applyFill="1" applyBorder="1" applyAlignment="1">
      <alignment wrapText="1"/>
    </xf>
    <xf numFmtId="0" fontId="1" fillId="2" borderId="0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vertical="center" wrapText="1"/>
    </xf>
    <xf numFmtId="3" fontId="5" fillId="2" borderId="6" xfId="0" applyNumberFormat="1" applyFont="1" applyFill="1" applyBorder="1" applyAlignment="1">
      <alignment vertical="center" wrapText="1"/>
    </xf>
    <xf numFmtId="164" fontId="5" fillId="2" borderId="7" xfId="0" applyNumberFormat="1" applyFont="1" applyFill="1" applyBorder="1" applyAlignment="1">
      <alignment vertical="center" wrapText="1"/>
    </xf>
    <xf numFmtId="3" fontId="1" fillId="0" borderId="8" xfId="0" applyNumberFormat="1" applyFont="1" applyFill="1" applyBorder="1" applyAlignment="1">
      <alignment wrapText="1"/>
    </xf>
    <xf numFmtId="3" fontId="1" fillId="2" borderId="0" xfId="0" applyNumberFormat="1" applyFont="1" applyFill="1" applyAlignment="1">
      <alignment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top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wrapText="1"/>
    </xf>
    <xf numFmtId="3" fontId="6" fillId="2" borderId="10" xfId="0" applyNumberFormat="1" applyFont="1" applyFill="1" applyBorder="1" applyAlignment="1">
      <alignment wrapText="1"/>
    </xf>
    <xf numFmtId="0" fontId="1" fillId="0" borderId="0" xfId="0" applyFont="1" applyAlignment="1"/>
    <xf numFmtId="0" fontId="1" fillId="2" borderId="0" xfId="0" applyFont="1" applyFill="1" applyAlignment="1"/>
    <xf numFmtId="3" fontId="1" fillId="2" borderId="0" xfId="0" applyNumberFormat="1" applyFont="1" applyFill="1" applyAlignment="1"/>
    <xf numFmtId="3" fontId="3" fillId="3" borderId="0" xfId="0" applyNumberFormat="1" applyFont="1" applyFill="1" applyBorder="1"/>
    <xf numFmtId="164" fontId="3" fillId="3" borderId="0" xfId="0" applyNumberFormat="1" applyFont="1" applyFill="1" applyBorder="1"/>
    <xf numFmtId="3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/>
    <xf numFmtId="3" fontId="3" fillId="3" borderId="0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3" fillId="3" borderId="8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3" borderId="1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7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3" fontId="3" fillId="3" borderId="6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0.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E1ED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preserveSortFilterLayout="0" nextId="9" unboundColumnsRight="1">
    <queryTableFields count="6">
      <queryTableField id="3" name="SECCION" tableColumnId="3"/>
      <queryTableField id="4" name="DESCRIPCION" tableColumnId="4"/>
      <queryTableField id="5" name="BRUTO" tableColumnId="5"/>
      <queryTableField id="6" name="NETO" tableColumnId="6"/>
      <queryTableField id="7" name="CIF" tableColumnId="7"/>
      <queryTableField id="8" dataBound="0" tableColumnId="8"/>
    </queryTableFields>
    <queryTableDeletedFields count="2">
      <deletedField name="ANIO"/>
      <deletedField name="ORDEN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3:F35" tableType="queryTable" totalsRowShown="0" headerRowDxfId="7" dataDxfId="6">
  <autoFilter ref="A13:F35"/>
  <tableColumns count="6">
    <tableColumn id="3" uniqueName="3" name="SECCION" queryTableFieldId="3" dataDxfId="5"/>
    <tableColumn id="4" uniqueName="4" name="DESCRIPCION" queryTableFieldId="4" dataDxfId="4"/>
    <tableColumn id="5" uniqueName="5" name="BRUTO" queryTableFieldId="5" dataDxfId="3"/>
    <tableColumn id="6" uniqueName="6" name="NETO" queryTableFieldId="6" dataDxfId="2"/>
    <tableColumn id="7" uniqueName="7" name="CIF" queryTableFieldId="7" dataDxfId="1"/>
    <tableColumn id="8" uniqueName="8" name="Columna1" queryTableFieldId="8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showGridLines="0" tabSelected="1" topLeftCell="A14" workbookViewId="0">
      <selection activeCell="C22" sqref="C22"/>
    </sheetView>
  </sheetViews>
  <sheetFormatPr baseColWidth="10" defaultColWidth="11.44140625" defaultRowHeight="13.2" x14ac:dyDescent="0.25"/>
  <cols>
    <col min="1" max="1" width="5.6640625" style="7" customWidth="1"/>
    <col min="2" max="2" width="48.6640625" style="7" customWidth="1"/>
    <col min="3" max="5" width="14" style="4" customWidth="1"/>
    <col min="6" max="6" width="14" style="9" customWidth="1"/>
    <col min="7" max="16384" width="11.44140625" style="1"/>
  </cols>
  <sheetData>
    <row r="1" spans="1:9" ht="14.1" customHeight="1" x14ac:dyDescent="0.3">
      <c r="A1" s="42" t="s">
        <v>60</v>
      </c>
      <c r="B1" s="43"/>
      <c r="C1" s="43"/>
      <c r="D1" s="43"/>
      <c r="E1" s="43"/>
      <c r="F1" s="43"/>
    </row>
    <row r="2" spans="1:9" ht="14.1" customHeight="1" x14ac:dyDescent="0.25">
      <c r="A2" s="42" t="s">
        <v>61</v>
      </c>
      <c r="B2" s="42"/>
      <c r="C2" s="42"/>
      <c r="D2" s="42"/>
      <c r="E2" s="42"/>
      <c r="F2" s="42"/>
    </row>
    <row r="3" spans="1:9" x14ac:dyDescent="0.25">
      <c r="A3" s="12"/>
      <c r="B3" s="22"/>
      <c r="C3" s="13"/>
      <c r="D3" s="13"/>
      <c r="E3" s="13"/>
      <c r="F3" s="14"/>
    </row>
    <row r="4" spans="1:9" ht="10.199999999999999" customHeight="1" x14ac:dyDescent="0.25">
      <c r="A4" s="46" t="s">
        <v>0</v>
      </c>
      <c r="B4" s="47"/>
      <c r="C4" s="31"/>
      <c r="D4" s="31"/>
      <c r="E4" s="31"/>
      <c r="F4" s="32"/>
    </row>
    <row r="5" spans="1:9" ht="15" customHeight="1" x14ac:dyDescent="0.3">
      <c r="A5" s="48"/>
      <c r="B5" s="49"/>
      <c r="C5" s="52" t="s">
        <v>1</v>
      </c>
      <c r="D5" s="53"/>
      <c r="E5" s="53"/>
      <c r="F5" s="53"/>
    </row>
    <row r="6" spans="1:9" ht="10.199999999999999" customHeight="1" x14ac:dyDescent="0.25">
      <c r="A6" s="48"/>
      <c r="B6" s="49"/>
      <c r="C6" s="33"/>
      <c r="D6" s="33"/>
      <c r="E6" s="33"/>
      <c r="F6" s="34"/>
    </row>
    <row r="7" spans="1:9" ht="10.199999999999999" customHeight="1" x14ac:dyDescent="0.25">
      <c r="A7" s="48"/>
      <c r="B7" s="49"/>
      <c r="C7" s="35"/>
      <c r="D7" s="36"/>
      <c r="E7" s="56" t="s">
        <v>36</v>
      </c>
      <c r="F7" s="59" t="s">
        <v>2</v>
      </c>
      <c r="G7" s="11"/>
    </row>
    <row r="8" spans="1:9" ht="15" customHeight="1" x14ac:dyDescent="0.3">
      <c r="A8" s="48"/>
      <c r="B8" s="49"/>
      <c r="C8" s="54" t="s">
        <v>3</v>
      </c>
      <c r="D8" s="55"/>
      <c r="E8" s="57"/>
      <c r="F8" s="60"/>
      <c r="G8" s="11"/>
    </row>
    <row r="9" spans="1:9" ht="10.199999999999999" customHeight="1" x14ac:dyDescent="0.25">
      <c r="A9" s="48"/>
      <c r="B9" s="49"/>
      <c r="C9" s="33"/>
      <c r="D9" s="37"/>
      <c r="E9" s="57"/>
      <c r="F9" s="60"/>
      <c r="G9" s="11"/>
    </row>
    <row r="10" spans="1:9" ht="10.199999999999999" customHeight="1" x14ac:dyDescent="0.25">
      <c r="A10" s="48"/>
      <c r="B10" s="49"/>
      <c r="C10" s="38"/>
      <c r="D10" s="39"/>
      <c r="E10" s="57"/>
      <c r="F10" s="60"/>
      <c r="G10" s="11"/>
    </row>
    <row r="11" spans="1:9" ht="15" customHeight="1" x14ac:dyDescent="0.25">
      <c r="A11" s="48"/>
      <c r="B11" s="49"/>
      <c r="C11" s="38" t="s">
        <v>4</v>
      </c>
      <c r="D11" s="39" t="s">
        <v>5</v>
      </c>
      <c r="E11" s="57"/>
      <c r="F11" s="60"/>
      <c r="G11" s="11"/>
    </row>
    <row r="12" spans="1:9" ht="10.199999999999999" customHeight="1" x14ac:dyDescent="0.25">
      <c r="A12" s="50"/>
      <c r="B12" s="51"/>
      <c r="C12" s="40" t="s">
        <v>6</v>
      </c>
      <c r="D12" s="41" t="s">
        <v>6</v>
      </c>
      <c r="E12" s="58"/>
      <c r="F12" s="61"/>
      <c r="G12" s="11"/>
    </row>
    <row r="13" spans="1:9" ht="12.75" hidden="1" customHeight="1" x14ac:dyDescent="0.25">
      <c r="A13" s="7" t="s">
        <v>34</v>
      </c>
      <c r="B13" s="7" t="s">
        <v>7</v>
      </c>
      <c r="C13" s="4" t="s">
        <v>8</v>
      </c>
      <c r="D13" s="4" t="s">
        <v>9</v>
      </c>
      <c r="E13" s="4" t="s">
        <v>10</v>
      </c>
      <c r="F13" s="9" t="s">
        <v>33</v>
      </c>
    </row>
    <row r="14" spans="1:9" s="3" customFormat="1" ht="24.9" customHeight="1" x14ac:dyDescent="0.3">
      <c r="A14" s="15"/>
      <c r="B14" s="16" t="s">
        <v>11</v>
      </c>
      <c r="C14" s="17">
        <v>7961240</v>
      </c>
      <c r="D14" s="18">
        <v>7862866</v>
      </c>
      <c r="E14" s="18">
        <v>11520070</v>
      </c>
      <c r="F14" s="19">
        <v>100</v>
      </c>
    </row>
    <row r="15" spans="1:9" s="2" customFormat="1" ht="13.2" customHeight="1" x14ac:dyDescent="0.25">
      <c r="A15" s="8" t="s">
        <v>12</v>
      </c>
      <c r="B15" s="23" t="s">
        <v>37</v>
      </c>
      <c r="C15" s="6">
        <v>78871</v>
      </c>
      <c r="D15" s="5">
        <v>78871</v>
      </c>
      <c r="E15" s="5">
        <v>276845</v>
      </c>
      <c r="F15" s="10">
        <f>+Tabla_Consulta_desde_INECP_NEW[[#This Row],[CIF]]/$E$14*100</f>
        <v>2.4031538002807276</v>
      </c>
      <c r="H15" s="21"/>
      <c r="I15" s="21"/>
    </row>
    <row r="16" spans="1:9" s="2" customFormat="1" ht="13.2" customHeight="1" x14ac:dyDescent="0.25">
      <c r="A16" s="8" t="s">
        <v>13</v>
      </c>
      <c r="B16" s="23" t="s">
        <v>38</v>
      </c>
      <c r="C16" s="6">
        <v>946490</v>
      </c>
      <c r="D16" s="5">
        <v>946490</v>
      </c>
      <c r="E16" s="20">
        <v>459044</v>
      </c>
      <c r="F16" s="10">
        <f>+Tabla_Consulta_desde_INECP_NEW[[#This Row],[CIF]]/$E$14*100</f>
        <v>3.9847327316587489</v>
      </c>
      <c r="H16" s="21"/>
    </row>
    <row r="17" spans="1:6" s="2" customFormat="1" ht="39.9" customHeight="1" x14ac:dyDescent="0.25">
      <c r="A17" s="8" t="s">
        <v>14</v>
      </c>
      <c r="B17" s="23" t="s">
        <v>39</v>
      </c>
      <c r="C17" s="6">
        <v>64064</v>
      </c>
      <c r="D17" s="5">
        <v>64064</v>
      </c>
      <c r="E17" s="5">
        <v>105844</v>
      </c>
      <c r="F17" s="10">
        <f>+Tabla_Consulta_desde_INECP_NEW[[#This Row],[CIF]]/$E$14*100</f>
        <v>0.91877913936286837</v>
      </c>
    </row>
    <row r="18" spans="1:6" s="2" customFormat="1" ht="39.9" customHeight="1" x14ac:dyDescent="0.25">
      <c r="A18" s="8" t="s">
        <v>15</v>
      </c>
      <c r="B18" s="23" t="s">
        <v>40</v>
      </c>
      <c r="C18" s="6">
        <v>931308</v>
      </c>
      <c r="D18" s="5">
        <v>833078</v>
      </c>
      <c r="E18" s="5">
        <v>1279399</v>
      </c>
      <c r="F18" s="10">
        <f>+Tabla_Consulta_desde_INECP_NEW[[#This Row],[CIF]]/$E$14*100</f>
        <v>11.105826613900783</v>
      </c>
    </row>
    <row r="19" spans="1:6" s="2" customFormat="1" ht="13.2" customHeight="1" x14ac:dyDescent="0.25">
      <c r="A19" s="8" t="s">
        <v>16</v>
      </c>
      <c r="B19" s="23" t="s">
        <v>41</v>
      </c>
      <c r="C19" s="6">
        <v>3848614</v>
      </c>
      <c r="D19" s="5">
        <v>3848473</v>
      </c>
      <c r="E19" s="5">
        <v>1974678</v>
      </c>
      <c r="F19" s="10">
        <f>+Tabla_Consulta_desde_INECP_NEW[[#This Row],[CIF]]/$E$14*100</f>
        <v>17.14119792674871</v>
      </c>
    </row>
    <row r="20" spans="1:6" s="2" customFormat="1" ht="24.9" customHeight="1" x14ac:dyDescent="0.25">
      <c r="A20" s="8" t="s">
        <v>17</v>
      </c>
      <c r="B20" s="23" t="s">
        <v>42</v>
      </c>
      <c r="C20" s="6">
        <v>571780</v>
      </c>
      <c r="D20" s="5">
        <v>571778</v>
      </c>
      <c r="E20" s="5">
        <v>1515998</v>
      </c>
      <c r="F20" s="10">
        <f>+Tabla_Consulta_desde_INECP_NEW[[#This Row],[CIF]]/$E$14*100</f>
        <v>13.159624898112599</v>
      </c>
    </row>
    <row r="21" spans="1:6" s="2" customFormat="1" ht="13.95" customHeight="1" x14ac:dyDescent="0.25">
      <c r="A21" s="8" t="s">
        <v>18</v>
      </c>
      <c r="B21" s="23" t="s">
        <v>43</v>
      </c>
      <c r="C21" s="6">
        <v>178889</v>
      </c>
      <c r="D21" s="5">
        <v>178889</v>
      </c>
      <c r="E21" s="5">
        <v>605862</v>
      </c>
      <c r="F21" s="10">
        <f>+Tabla_Consulta_desde_INECP_NEW[[#This Row],[CIF]]/$E$14*100</f>
        <v>5.2591867931358056</v>
      </c>
    </row>
    <row r="22" spans="1:6" s="2" customFormat="1" ht="53.1" customHeight="1" x14ac:dyDescent="0.25">
      <c r="A22" s="8" t="s">
        <v>19</v>
      </c>
      <c r="B22" s="23" t="s">
        <v>44</v>
      </c>
      <c r="C22" s="6">
        <v>4506</v>
      </c>
      <c r="D22" s="5">
        <v>4506</v>
      </c>
      <c r="E22" s="20">
        <v>44208</v>
      </c>
      <c r="F22" s="10">
        <f>+Tabla_Consulta_desde_INECP_NEW[[#This Row],[CIF]]/$E$14*100</f>
        <v>0.38374766819993278</v>
      </c>
    </row>
    <row r="23" spans="1:6" s="2" customFormat="1" ht="39.9" customHeight="1" x14ac:dyDescent="0.25">
      <c r="A23" s="8" t="s">
        <v>20</v>
      </c>
      <c r="B23" s="23" t="s">
        <v>45</v>
      </c>
      <c r="C23" s="6">
        <v>73667</v>
      </c>
      <c r="D23" s="5">
        <v>73667</v>
      </c>
      <c r="E23" s="20">
        <v>73294</v>
      </c>
      <c r="F23" s="10">
        <f>+Tabla_Consulta_desde_INECP_NEW[[#This Row],[CIF]]/$E$14*100</f>
        <v>0.63622877291544233</v>
      </c>
    </row>
    <row r="24" spans="1:6" s="2" customFormat="1" ht="39.9" customHeight="1" x14ac:dyDescent="0.25">
      <c r="A24" s="8" t="s">
        <v>21</v>
      </c>
      <c r="B24" s="23" t="s">
        <v>46</v>
      </c>
      <c r="C24" s="6">
        <v>141483</v>
      </c>
      <c r="D24" s="5">
        <v>141482</v>
      </c>
      <c r="E24" s="5">
        <v>243092</v>
      </c>
      <c r="F24" s="10">
        <f>+Tabla_Consulta_desde_INECP_NEW[[#This Row],[CIF]]/$E$14*100</f>
        <v>2.1101607889535394</v>
      </c>
    </row>
    <row r="25" spans="1:6" s="2" customFormat="1" ht="13.2" customHeight="1" x14ac:dyDescent="0.25">
      <c r="A25" s="8" t="s">
        <v>22</v>
      </c>
      <c r="B25" s="23" t="s">
        <v>47</v>
      </c>
      <c r="C25" s="6">
        <v>57996</v>
      </c>
      <c r="D25" s="5">
        <v>57996</v>
      </c>
      <c r="E25" s="5">
        <v>538833</v>
      </c>
      <c r="F25" s="10">
        <f>+Tabla_Consulta_desde_INECP_NEW[[#This Row],[CIF]]/$E$14*100</f>
        <v>4.6773413703215345</v>
      </c>
    </row>
    <row r="26" spans="1:6" s="2" customFormat="1" ht="53.1" customHeight="1" x14ac:dyDescent="0.25">
      <c r="A26" s="8" t="s">
        <v>23</v>
      </c>
      <c r="B26" s="23" t="s">
        <v>48</v>
      </c>
      <c r="C26" s="6">
        <v>13019</v>
      </c>
      <c r="D26" s="5">
        <v>13019</v>
      </c>
      <c r="E26" s="5">
        <v>155666</v>
      </c>
      <c r="F26" s="10">
        <f>+Tabla_Consulta_desde_INECP_NEW[[#This Row],[CIF]]/$E$14*100</f>
        <v>1.3512591503350242</v>
      </c>
    </row>
    <row r="27" spans="1:6" s="2" customFormat="1" ht="39.9" customHeight="1" x14ac:dyDescent="0.25">
      <c r="A27" s="8" t="s">
        <v>24</v>
      </c>
      <c r="B27" s="23" t="s">
        <v>49</v>
      </c>
      <c r="C27" s="6">
        <v>273299</v>
      </c>
      <c r="D27" s="5">
        <v>273299</v>
      </c>
      <c r="E27" s="5">
        <v>191735</v>
      </c>
      <c r="F27" s="10">
        <f>+Tabla_Consulta_desde_INECP_NEW[[#This Row],[CIF]]/$E$14*100</f>
        <v>1.6643562061688864</v>
      </c>
    </row>
    <row r="28" spans="1:6" s="2" customFormat="1" ht="53.1" customHeight="1" x14ac:dyDescent="0.25">
      <c r="A28" s="8" t="s">
        <v>25</v>
      </c>
      <c r="B28" s="23" t="s">
        <v>50</v>
      </c>
      <c r="C28" s="6">
        <v>379</v>
      </c>
      <c r="D28" s="5">
        <v>379</v>
      </c>
      <c r="E28" s="5">
        <v>19108</v>
      </c>
      <c r="F28" s="10">
        <f>+Tabla_Consulta_desde_INECP_NEW[[#This Row],[CIF]]/$E$14*100</f>
        <v>0.16586704768287</v>
      </c>
    </row>
    <row r="29" spans="1:6" s="2" customFormat="1" ht="13.2" customHeight="1" x14ac:dyDescent="0.25">
      <c r="A29" s="8" t="s">
        <v>26</v>
      </c>
      <c r="B29" s="23" t="s">
        <v>51</v>
      </c>
      <c r="C29" s="6">
        <v>462199</v>
      </c>
      <c r="D29" s="5">
        <v>462199</v>
      </c>
      <c r="E29" s="5">
        <v>774145</v>
      </c>
      <c r="F29" s="10">
        <f>+Tabla_Consulta_desde_INECP_NEW[[#This Row],[CIF]]/$E$14*100</f>
        <v>6.7199678474175935</v>
      </c>
    </row>
    <row r="30" spans="1:6" s="2" customFormat="1" ht="53.1" customHeight="1" x14ac:dyDescent="0.25">
      <c r="A30" s="8" t="s">
        <v>27</v>
      </c>
      <c r="B30" s="23" t="s">
        <v>52</v>
      </c>
      <c r="C30" s="6">
        <v>145625</v>
      </c>
      <c r="D30" s="5">
        <v>145625</v>
      </c>
      <c r="E30" s="5">
        <v>1807298</v>
      </c>
      <c r="F30" s="10">
        <f>+Tabla_Consulta_desde_INECP_NEW[[#This Row],[CIF]]/$E$14*100</f>
        <v>15.688255366503851</v>
      </c>
    </row>
    <row r="31" spans="1:6" s="2" customFormat="1" ht="13.2" customHeight="1" x14ac:dyDescent="0.25">
      <c r="A31" s="8" t="s">
        <v>28</v>
      </c>
      <c r="B31" s="23" t="s">
        <v>53</v>
      </c>
      <c r="C31" s="6">
        <v>82943</v>
      </c>
      <c r="D31" s="5">
        <v>82943</v>
      </c>
      <c r="E31" s="20">
        <v>810722</v>
      </c>
      <c r="F31" s="10">
        <f>+Tabla_Consulta_desde_INECP_NEW[[#This Row],[CIF]]/$E$14*100</f>
        <v>7.0374745986786547</v>
      </c>
    </row>
    <row r="32" spans="1:6" s="2" customFormat="1" ht="66.900000000000006" customHeight="1" x14ac:dyDescent="0.25">
      <c r="A32" s="8" t="s">
        <v>29</v>
      </c>
      <c r="B32" s="23" t="s">
        <v>54</v>
      </c>
      <c r="C32" s="6">
        <v>4322</v>
      </c>
      <c r="D32" s="5">
        <v>4322</v>
      </c>
      <c r="E32" s="5">
        <v>243379</v>
      </c>
      <c r="F32" s="10">
        <f>+Tabla_Consulta_desde_INECP_NEW[[#This Row],[CIF]]/$E$14*100</f>
        <v>2.1126520932598503</v>
      </c>
    </row>
    <row r="33" spans="1:6" s="2" customFormat="1" ht="13.2" customHeight="1" x14ac:dyDescent="0.25">
      <c r="A33" s="8" t="s">
        <v>30</v>
      </c>
      <c r="B33" s="23" t="s">
        <v>55</v>
      </c>
      <c r="C33" s="6">
        <v>86</v>
      </c>
      <c r="D33" s="5">
        <v>86</v>
      </c>
      <c r="E33" s="5">
        <v>3494</v>
      </c>
      <c r="F33" s="10">
        <f>+Tabla_Consulta_desde_INECP_NEW[[#This Row],[CIF]]/$E$14*100</f>
        <v>3.0329676816199899E-2</v>
      </c>
    </row>
    <row r="34" spans="1:6" s="2" customFormat="1" ht="13.2" customHeight="1" x14ac:dyDescent="0.25">
      <c r="A34" s="8" t="s">
        <v>31</v>
      </c>
      <c r="B34" s="23" t="s">
        <v>56</v>
      </c>
      <c r="C34" s="6">
        <v>79088</v>
      </c>
      <c r="D34" s="5">
        <v>79088</v>
      </c>
      <c r="E34" s="5">
        <v>389325</v>
      </c>
      <c r="F34" s="10">
        <f>+Tabla_Consulta_desde_INECP_NEW[[#This Row],[CIF]]/$E$14*100</f>
        <v>3.3795367562870715</v>
      </c>
    </row>
    <row r="35" spans="1:6" s="2" customFormat="1" ht="13.2" customHeight="1" x14ac:dyDescent="0.25">
      <c r="A35" s="8" t="s">
        <v>32</v>
      </c>
      <c r="B35" s="23" t="s">
        <v>57</v>
      </c>
      <c r="C35" s="6">
        <v>2611</v>
      </c>
      <c r="D35" s="5">
        <v>2611</v>
      </c>
      <c r="E35" s="5">
        <v>8098</v>
      </c>
      <c r="F35" s="10">
        <f>+Tabla_Consulta_desde_INECP_NEW[[#This Row],[CIF]]/$E$14*100</f>
        <v>7.0294711750883462E-2</v>
      </c>
    </row>
    <row r="36" spans="1:6" s="2" customFormat="1" x14ac:dyDescent="0.25">
      <c r="A36" s="24"/>
      <c r="B36" s="25"/>
      <c r="C36" s="27"/>
      <c r="D36" s="27"/>
      <c r="E36" s="27"/>
      <c r="F36" s="26"/>
    </row>
    <row r="37" spans="1:6" ht="20.100000000000001" customHeight="1" x14ac:dyDescent="0.3">
      <c r="A37" t="s">
        <v>35</v>
      </c>
    </row>
    <row r="38" spans="1:6" ht="15.9" customHeight="1" x14ac:dyDescent="0.25">
      <c r="A38" s="28" t="s">
        <v>58</v>
      </c>
      <c r="B38" s="29"/>
      <c r="C38" s="30"/>
      <c r="D38" s="30"/>
      <c r="E38" s="30"/>
    </row>
    <row r="39" spans="1:6" ht="15.9" customHeight="1" x14ac:dyDescent="0.25">
      <c r="A39" s="44" t="s">
        <v>59</v>
      </c>
      <c r="B39" s="45"/>
      <c r="C39" s="45"/>
      <c r="D39" s="45"/>
      <c r="E39" s="45"/>
    </row>
  </sheetData>
  <mergeCells count="8">
    <mergeCell ref="A2:F2"/>
    <mergeCell ref="A1:F1"/>
    <mergeCell ref="A39:E39"/>
    <mergeCell ref="A4:B12"/>
    <mergeCell ref="C5:F5"/>
    <mergeCell ref="C8:D8"/>
    <mergeCell ref="E7:E12"/>
    <mergeCell ref="F7:F12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Victor Morales</cp:lastModifiedBy>
  <cp:lastPrinted>2022-11-09T13:21:30Z</cp:lastPrinted>
  <dcterms:created xsi:type="dcterms:W3CDTF">2018-03-13T16:48:30Z</dcterms:created>
  <dcterms:modified xsi:type="dcterms:W3CDTF">2022-11-09T13:21:36Z</dcterms:modified>
</cp:coreProperties>
</file>