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1592" windowHeight="8700" firstSheet="2" activeTab="2"/>
  </bookViews>
  <sheets>
    <sheet name="cosecha-café 2009" sheetId="6" r:id="rId1"/>
    <sheet name="cosecha-café 2010" sheetId="7" r:id="rId2"/>
    <sheet name="312-03" sheetId="12" r:id="rId3"/>
  </sheets>
  <definedNames>
    <definedName name="_xlnm.Print_Area" localSheetId="2">'312-03'!$A$1:$N$18</definedName>
    <definedName name="_xlnm.Print_Area" localSheetId="0">'cosecha-café 2009'!$A$1:$K$16</definedName>
    <definedName name="_xlnm.Print_Area" localSheetId="1">'cosecha-café 2010'!$A$1:$N$34</definedName>
  </definedNames>
  <calcPr calcId="145621"/>
</workbook>
</file>

<file path=xl/calcChain.xml><?xml version="1.0" encoding="utf-8"?>
<calcChain xmlns="http://schemas.openxmlformats.org/spreadsheetml/2006/main">
  <c r="B11" i="7" l="1"/>
  <c r="B10" i="7"/>
  <c r="B9" i="7"/>
  <c r="B8" i="7"/>
  <c r="B7" i="7"/>
  <c r="B7" i="6"/>
  <c r="B8" i="6"/>
  <c r="B9" i="6"/>
  <c r="B10" i="6"/>
  <c r="B11" i="6"/>
</calcChain>
</file>

<file path=xl/sharedStrings.xml><?xml version="1.0" encoding="utf-8"?>
<sst xmlns="http://schemas.openxmlformats.org/spreadsheetml/2006/main" count="94" uniqueCount="41">
  <si>
    <t>Año Agrícola</t>
  </si>
  <si>
    <t>Cosecha de café (1) (en quintales pilados)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</si>
  <si>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</si>
  <si>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</si>
  <si>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</si>
  <si>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</si>
  <si>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</si>
  <si>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</si>
  <si>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</si>
  <si>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</si>
  <si>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</si>
  <si>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</si>
  <si>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Total</t>
  </si>
  <si>
    <t xml:space="preserve"> </t>
  </si>
  <si>
    <t>2005/06……………………………….</t>
  </si>
  <si>
    <t>2006/07………………………………..</t>
  </si>
  <si>
    <t>2007/08…………………………………</t>
  </si>
  <si>
    <t>2007/08</t>
  </si>
  <si>
    <t>2008/09</t>
  </si>
  <si>
    <t>2009/10</t>
  </si>
  <si>
    <t>Años</t>
  </si>
  <si>
    <t>2008/09…………………….…</t>
  </si>
  <si>
    <t>Otras Provincias</t>
  </si>
  <si>
    <t>2009/10 ………………………..</t>
  </si>
  <si>
    <t>Cuadro 312-03.  COSECHA DE CAFÉ EN LA REPÚBLICA, POR PROVINCIA:</t>
  </si>
  <si>
    <t>AÑOS AGRÍCOLAS: 2005/06-2009/10</t>
  </si>
  <si>
    <t>2005/06</t>
  </si>
  <si>
    <t>2006/07</t>
  </si>
  <si>
    <t>2010/11 ………….……….…</t>
  </si>
  <si>
    <t>Comarca indígena</t>
  </si>
  <si>
    <t>Kuna Yala</t>
  </si>
  <si>
    <t>Emberá</t>
  </si>
  <si>
    <t>Cuadro 312-03.  COSECHA DE CAFÉ EN LA REPÚBLICA, POR PROVINCIA Y COMARCA INDÍGENA:</t>
  </si>
  <si>
    <t>AÑOS AGRÍCOLAS 2006/07-2010/11</t>
  </si>
  <si>
    <t>Ngäbe-Buglé</t>
  </si>
  <si>
    <t>...</t>
  </si>
  <si>
    <t>2011/12 ………….….…</t>
  </si>
  <si>
    <t>2012/13…………………</t>
  </si>
  <si>
    <t>2013/14…....…..….....…..</t>
  </si>
  <si>
    <t>Cuadro 312-03.  COSECHA DE CAFÉ EN LA REPÚBLICA, POR PROVINCIA Y COMARCA INDÍGENA:                                                          AÑOS AGRÍCOLAS 2009/10 - 2013/14</t>
  </si>
  <si>
    <t>NgäbeBuglé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</si>
</sst>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3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3" fontId="0" fillId="0" borderId="5" xfId="0" applyNumberFormat="1" applyBorder="1"/>
    <xf numFmtId="3" fontId="2" fillId="0" borderId="3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/>
    </xf>
    <xf numFmtId="0" fontId="0" fillId="0" borderId="0" xfId="0" applyFill="1"/>
    <xf numFmtId="3" fontId="0" fillId="0" borderId="6" xfId="0" applyNumberFormat="1" applyBorder="1" applyAlignment="1">
      <alignment horizontal="right"/>
    </xf>
    <xf numFmtId="0" fontId="0" fillId="0" borderId="0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Fill="1" applyBorder="1"/>
    <xf numFmtId="3" fontId="0" fillId="0" borderId="3" xfId="0" applyNumberFormat="1" applyFill="1" applyBorder="1"/>
    <xf numFmtId="0" fontId="0" fillId="0" borderId="5" xfId="0" applyFill="1" applyBorder="1"/>
    <xf numFmtId="3" fontId="0" fillId="0" borderId="5" xfId="0" applyNumberFormat="1" applyFill="1" applyBorder="1"/>
    <xf numFmtId="3" fontId="0" fillId="0" borderId="6" xfId="0" applyNumberForma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0" fillId="0" borderId="0" xfId="0" applyNumberFormat="1" applyBorder="1"/>
    <xf numFmtId="3" fontId="0" fillId="0" borderId="6" xfId="0" applyNumberFormat="1" applyFill="1" applyBorder="1"/>
    <xf numFmtId="0" fontId="0" fillId="0" borderId="2" xfId="0" applyBorder="1" applyAlignment="1"/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COSECHA DE CAFÉ EN LA REPÚBLICA POR PROVINCIA: AÑOS AGRÍCOLAS 2005/06-2009/10</a:t>
            </a:r>
          </a:p>
        </c:rich>
      </c:tx>
      <c:layout>
        <c:manualLayout>
          <c:xMode val="edge"/>
          <c:yMode val="edge"/>
          <c:x val="0.11940310938656612"/>
          <c:y val="2.93040817166067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121"/>
      <c:rotY val="25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793190291417797"/>
          <c:y val="0.13553137793930636"/>
          <c:w val="0.70788986279178556"/>
          <c:h val="0.75824311441720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'cosecha-café 2009'!$A$20</c:f>
              <c:strCache>
                <c:ptCount val="1"/>
                <c:pt idx="0">
                  <c:v>2005/06</c:v>
                </c:pt>
              </c:strCache>
            </c:strRef>
          </c:tx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'cosecha-café 2009'!$B$19:$F$19</c:f>
              <c:strCache>
                <c:ptCount val="5"/>
                <c:pt idx="0">
                  <c:v>Coclé</c:v>
                </c:pt>
                <c:pt idx="1">
                  <c:v>Colón</c:v>
                </c:pt>
                <c:pt idx="2">
                  <c:v>Chiriquí</c:v>
                </c:pt>
                <c:pt idx="3">
                  <c:v>Veraguas</c:v>
                </c:pt>
                <c:pt idx="4">
                  <c:v>Otras Provincias</c:v>
                </c:pt>
              </c:strCache>
            </c:strRef>
          </c:cat>
          <c:val>
            <c:numRef>
              <c:f>'cosecha-café 2009'!$B$20:$F$20</c:f>
              <c:numCache>
                <c:formatCode>General</c:formatCode>
                <c:ptCount val="5"/>
                <c:pt idx="0">
                  <c:v>35.200000000000003</c:v>
                </c:pt>
                <c:pt idx="1">
                  <c:v>19.2</c:v>
                </c:pt>
                <c:pt idx="2">
                  <c:v>188.4</c:v>
                </c:pt>
                <c:pt idx="3" formatCode="0.0">
                  <c:v>11.1</c:v>
                </c:pt>
                <c:pt idx="4">
                  <c:v>11.5</c:v>
                </c:pt>
              </c:numCache>
            </c:numRef>
          </c:val>
        </c:ser>
        <c:ser>
          <c:idx val="1"/>
          <c:order val="1"/>
          <c:tx>
            <c:strRef>
              <c:f>'cosecha-café 2009'!$A$21</c:f>
              <c:strCache>
                <c:ptCount val="1"/>
                <c:pt idx="0">
                  <c:v>2006/07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96969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'cosecha-café 2009'!$B$19:$F$19</c:f>
              <c:strCache>
                <c:ptCount val="5"/>
                <c:pt idx="0">
                  <c:v>Coclé</c:v>
                </c:pt>
                <c:pt idx="1">
                  <c:v>Colón</c:v>
                </c:pt>
                <c:pt idx="2">
                  <c:v>Chiriquí</c:v>
                </c:pt>
                <c:pt idx="3">
                  <c:v>Veraguas</c:v>
                </c:pt>
                <c:pt idx="4">
                  <c:v>Otras Provincias</c:v>
                </c:pt>
              </c:strCache>
            </c:strRef>
          </c:cat>
          <c:val>
            <c:numRef>
              <c:f>'cosecha-café 2009'!$B$21:$F$21</c:f>
              <c:numCache>
                <c:formatCode>General</c:formatCode>
                <c:ptCount val="5"/>
                <c:pt idx="0">
                  <c:v>13.2</c:v>
                </c:pt>
                <c:pt idx="1">
                  <c:v>8.5</c:v>
                </c:pt>
                <c:pt idx="2">
                  <c:v>186.9</c:v>
                </c:pt>
                <c:pt idx="3" formatCode="0.0">
                  <c:v>7.9</c:v>
                </c:pt>
                <c:pt idx="4">
                  <c:v>11.5</c:v>
                </c:pt>
              </c:numCache>
            </c:numRef>
          </c:val>
        </c:ser>
        <c:ser>
          <c:idx val="2"/>
          <c:order val="2"/>
          <c:tx>
            <c:strRef>
              <c:f>'cosecha-café 2009'!$A$22</c:f>
              <c:strCache>
                <c:ptCount val="1"/>
                <c:pt idx="0">
                  <c:v>2007/08</c:v>
                </c:pt>
              </c:strCache>
            </c:strRef>
          </c:tx>
          <c:spPr>
            <a:pattFill prst="zigZag">
              <a:fgClr>
                <a:srgbClr val="FF99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'cosecha-café 2009'!$B$19:$F$19</c:f>
              <c:strCache>
                <c:ptCount val="5"/>
                <c:pt idx="0">
                  <c:v>Coclé</c:v>
                </c:pt>
                <c:pt idx="1">
                  <c:v>Colón</c:v>
                </c:pt>
                <c:pt idx="2">
                  <c:v>Chiriquí</c:v>
                </c:pt>
                <c:pt idx="3">
                  <c:v>Veraguas</c:v>
                </c:pt>
                <c:pt idx="4">
                  <c:v>Otras Provincias</c:v>
                </c:pt>
              </c:strCache>
            </c:strRef>
          </c:cat>
          <c:val>
            <c:numRef>
              <c:f>'cosecha-café 2009'!$B$22:$F$22</c:f>
              <c:numCache>
                <c:formatCode>General</c:formatCode>
                <c:ptCount val="5"/>
                <c:pt idx="0">
                  <c:v>13.5</c:v>
                </c:pt>
                <c:pt idx="1">
                  <c:v>5.4</c:v>
                </c:pt>
                <c:pt idx="2">
                  <c:v>175.9</c:v>
                </c:pt>
                <c:pt idx="3" formatCode="0.0">
                  <c:v>10</c:v>
                </c:pt>
                <c:pt idx="4">
                  <c:v>11.5</c:v>
                </c:pt>
              </c:numCache>
            </c:numRef>
          </c:val>
        </c:ser>
        <c:ser>
          <c:idx val="3"/>
          <c:order val="3"/>
          <c:tx>
            <c:strRef>
              <c:f>'cosecha-café 2009'!$A$23</c:f>
              <c:strCache>
                <c:ptCount val="1"/>
                <c:pt idx="0">
                  <c:v>2008/09</c:v>
                </c:pt>
              </c:strCache>
            </c:strRef>
          </c:tx>
          <c:spPr>
            <a:pattFill prst="wdDnDiag">
              <a:fgClr>
                <a:srgbClr val="CC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'cosecha-café 2009'!$B$19:$F$19</c:f>
              <c:strCache>
                <c:ptCount val="5"/>
                <c:pt idx="0">
                  <c:v>Coclé</c:v>
                </c:pt>
                <c:pt idx="1">
                  <c:v>Colón</c:v>
                </c:pt>
                <c:pt idx="2">
                  <c:v>Chiriquí</c:v>
                </c:pt>
                <c:pt idx="3">
                  <c:v>Veraguas</c:v>
                </c:pt>
                <c:pt idx="4">
                  <c:v>Otras Provincias</c:v>
                </c:pt>
              </c:strCache>
            </c:strRef>
          </c:cat>
          <c:val>
            <c:numRef>
              <c:f>'cosecha-café 2009'!$B$23:$F$23</c:f>
              <c:numCache>
                <c:formatCode>General</c:formatCode>
                <c:ptCount val="5"/>
                <c:pt idx="0">
                  <c:v>17.100000000000001</c:v>
                </c:pt>
                <c:pt idx="1">
                  <c:v>6.9</c:v>
                </c:pt>
                <c:pt idx="2">
                  <c:v>153.19999999999999</c:v>
                </c:pt>
                <c:pt idx="3">
                  <c:v>10.4</c:v>
                </c:pt>
                <c:pt idx="4">
                  <c:v>11.5</c:v>
                </c:pt>
              </c:numCache>
            </c:numRef>
          </c:val>
        </c:ser>
        <c:ser>
          <c:idx val="4"/>
          <c:order val="4"/>
          <c:tx>
            <c:strRef>
              <c:f>'cosecha-café 2009'!$A$24</c:f>
              <c:strCache>
                <c:ptCount val="1"/>
                <c:pt idx="0">
                  <c:v>2009/10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'cosecha-café 2009'!$B$19:$F$19</c:f>
              <c:strCache>
                <c:ptCount val="5"/>
                <c:pt idx="0">
                  <c:v>Coclé</c:v>
                </c:pt>
                <c:pt idx="1">
                  <c:v>Colón</c:v>
                </c:pt>
                <c:pt idx="2">
                  <c:v>Chiriquí</c:v>
                </c:pt>
                <c:pt idx="3">
                  <c:v>Veraguas</c:v>
                </c:pt>
                <c:pt idx="4">
                  <c:v>Otras Provincias</c:v>
                </c:pt>
              </c:strCache>
            </c:strRef>
          </c:cat>
          <c:val>
            <c:numRef>
              <c:f>'cosecha-café 2009'!$B$24:$F$24</c:f>
              <c:numCache>
                <c:formatCode>General</c:formatCode>
                <c:ptCount val="5"/>
                <c:pt idx="0">
                  <c:v>13.9</c:v>
                </c:pt>
                <c:pt idx="1">
                  <c:v>5.6</c:v>
                </c:pt>
                <c:pt idx="2">
                  <c:v>143.5</c:v>
                </c:pt>
                <c:pt idx="3">
                  <c:v>7.1</c:v>
                </c:pt>
                <c:pt idx="4">
                  <c:v>11.5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834688"/>
        <c:axId val="118836608"/>
        <c:axId val="0"/>
      </c:bar3DChart>
      <c:catAx>
        <c:axId val="1188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PROVINCIAS</a:t>
                </a:r>
              </a:p>
            </c:rich>
          </c:tx>
          <c:layout>
            <c:manualLayout>
              <c:xMode val="edge"/>
              <c:yMode val="edge"/>
              <c:x val="0.40085329579775814"/>
              <c:y val="0.908426533214810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188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836608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3.1982975728544562E-2"/>
              <c:y val="0.3791215572086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1883468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501155114309035"/>
          <c:y val="0.40842563892520739"/>
          <c:w val="0.12153530776846919"/>
          <c:h val="0.1758244902996407"/>
        </c:manualLayout>
      </c:layout>
      <c:overlay val="0"/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055118110236221" l="0.62992125984252045" r="0.62992125984252045" t="0.9055118110236221" header="0" footer="0"/>
    <c:pageSetup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25</xdr:row>
      <xdr:rowOff>104775</xdr:rowOff>
    </xdr:from>
    <xdr:to>
      <xdr:col>10</xdr:col>
      <xdr:colOff>19050</xdr:colOff>
      <xdr:row>57</xdr:row>
      <xdr:rowOff>123825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12</xdr:row>
      <xdr:rowOff>190500</xdr:rowOff>
    </xdr:from>
    <xdr:to>
      <xdr:col>11</xdr:col>
      <xdr:colOff>28575</xdr:colOff>
      <xdr:row>15</xdr:row>
      <xdr:rowOff>133350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95275" y="6343650"/>
          <a:ext cx="70961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 el año agrícola 2005/06 sólo se realizó la encuesta en la Provincia de Chiriquí y a partir del año agrícola 2006/07, la encuesta se realiza en las provincias de Coclé, Colón, Chiriquí y Veraguas.  Para las otras provincias los datos están basados en el VI Censo Nacional Agropecuario de 2001.</a:t>
          </a:r>
        </a:p>
      </xdr:txBody>
    </xdr:sp>
    <xdr:clientData/>
  </xdr:twoCellAnchor>
  <xdr:oneCellAnchor>
    <xdr:from>
      <xdr:col>0</xdr:col>
      <xdr:colOff>123825</xdr:colOff>
      <xdr:row>13</xdr:row>
      <xdr:rowOff>152400</xdr:rowOff>
    </xdr:from>
    <xdr:ext cx="76200" cy="200025"/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123825" y="6534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12</xdr:row>
      <xdr:rowOff>190500</xdr:rowOff>
    </xdr:from>
    <xdr:ext cx="219075" cy="200025"/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0" y="6343650"/>
          <a:ext cx="2190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12</xdr:row>
      <xdr:rowOff>114300</xdr:rowOff>
    </xdr:from>
    <xdr:to>
      <xdr:col>13</xdr:col>
      <xdr:colOff>457200</xdr:colOff>
      <xdr:row>14</xdr:row>
      <xdr:rowOff>142875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295275" y="6648450"/>
          <a:ext cx="7505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los años agrícolas 2006/07 - 2009/10 la encuesta se realizó en las provincias de Coclé, Colón, Chiriquí y Veraguas. Para el año agrícola 2010/11 las cifras están basadas en el VII Censo Nacional Agropecuario de 2011.</a:t>
          </a:r>
        </a:p>
      </xdr:txBody>
    </xdr:sp>
    <xdr:clientData/>
  </xdr:twoCellAnchor>
  <xdr:oneCellAnchor>
    <xdr:from>
      <xdr:col>0</xdr:col>
      <xdr:colOff>123825</xdr:colOff>
      <xdr:row>12</xdr:row>
      <xdr:rowOff>152400</xdr:rowOff>
    </xdr:from>
    <xdr:ext cx="76200" cy="200025"/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123825" y="6686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12</xdr:row>
      <xdr:rowOff>123825</xdr:rowOff>
    </xdr:from>
    <xdr:ext cx="219075" cy="200025"/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0" y="6657975"/>
          <a:ext cx="2190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11</xdr:row>
      <xdr:rowOff>38101</xdr:rowOff>
    </xdr:from>
    <xdr:to>
      <xdr:col>13</xdr:col>
      <xdr:colOff>447674</xdr:colOff>
      <xdr:row>17</xdr:row>
      <xdr:rowOff>428625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228599" y="6753226"/>
          <a:ext cx="7286625" cy="1362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ct val="150000"/>
            </a:lnSpc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el año agrícola 2009/10,  la encuesta  se realizó  en  las  provincias de  Coclé, Colón, Chiriquí y Veraguas y el resto de las provincias están basadas en el VI Censo Nacional Agropecuario de 2001. En el año agrícola 2010/11, las cifras están basadas en el VII Censo Nacional Agropecuario de 2011.  A partir del año agrícola 2011/12, la encuesta por muestra incluye la provincia de Panamá y la Comarca Ngäbe Buglé. Para el resto de las provincias y comarcas, los datos están basados en el VII Censo Nacional Agropecuario de 2011.</a:t>
          </a:r>
        </a:p>
      </xdr:txBody>
    </xdr:sp>
    <xdr:clientData/>
  </xdr:twoCellAnchor>
  <xdr:oneCellAnchor>
    <xdr:from>
      <xdr:col>0</xdr:col>
      <xdr:colOff>123825</xdr:colOff>
      <xdr:row>12</xdr:row>
      <xdr:rowOff>0</xdr:rowOff>
    </xdr:from>
    <xdr:ext cx="76200" cy="200025"/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23825" y="6877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11</xdr:row>
      <xdr:rowOff>123825</xdr:rowOff>
    </xdr:from>
    <xdr:ext cx="219075" cy="200025"/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0" y="6838950"/>
          <a:ext cx="2190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28" workbookViewId="0">
      <selection activeCell="H17" sqref="H17"/>
    </sheetView>
  </sheetViews>
  <sheetFormatPr baseColWidth="10" defaultRowHeight="13.2" x14ac:dyDescent="0.25"/>
  <cols>
    <col min="1" max="1" width="22.6640625" customWidth="1"/>
    <col min="2" max="2" width="8.6640625" customWidth="1"/>
    <col min="3" max="3" width="9.33203125" customWidth="1"/>
    <col min="4" max="11" width="8.6640625" customWidth="1"/>
    <col min="12" max="12" width="7.33203125" customWidth="1"/>
  </cols>
  <sheetData>
    <row r="1" spans="1:13" s="12" customFormat="1" ht="18" customHeight="1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s="12" customFormat="1" ht="18" customHeight="1" x14ac:dyDescent="0.25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s="12" customFormat="1" ht="18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3" ht="30" customHeight="1" x14ac:dyDescent="0.25">
      <c r="A4" s="39" t="s">
        <v>0</v>
      </c>
      <c r="B4" s="42" t="s">
        <v>12</v>
      </c>
      <c r="C4" s="37" t="s">
        <v>1</v>
      </c>
      <c r="D4" s="38"/>
      <c r="E4" s="38"/>
      <c r="F4" s="38"/>
      <c r="G4" s="38"/>
      <c r="H4" s="38"/>
      <c r="I4" s="38"/>
      <c r="J4" s="38"/>
      <c r="K4" s="38"/>
    </row>
    <row r="5" spans="1:13" ht="30" customHeight="1" x14ac:dyDescent="0.25">
      <c r="A5" s="40"/>
      <c r="B5" s="43"/>
      <c r="C5" s="37" t="s">
        <v>2</v>
      </c>
      <c r="D5" s="38"/>
      <c r="E5" s="38"/>
      <c r="F5" s="38"/>
      <c r="G5" s="38"/>
      <c r="H5" s="38"/>
      <c r="I5" s="38"/>
      <c r="J5" s="38"/>
      <c r="K5" s="38"/>
    </row>
    <row r="6" spans="1:13" ht="40.5" customHeight="1" x14ac:dyDescent="0.25">
      <c r="A6" s="41"/>
      <c r="B6" s="44"/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" t="s">
        <v>11</v>
      </c>
    </row>
    <row r="7" spans="1:13" ht="60" customHeight="1" x14ac:dyDescent="0.25">
      <c r="A7" s="2" t="s">
        <v>14</v>
      </c>
      <c r="B7" s="3">
        <f>C7+D7+E7+F7+G7+H7+I7+J7+K7</f>
        <v>265482</v>
      </c>
      <c r="C7" s="3">
        <v>2242</v>
      </c>
      <c r="D7" s="3">
        <v>35263</v>
      </c>
      <c r="E7" s="3">
        <v>19210</v>
      </c>
      <c r="F7" s="3">
        <v>188400</v>
      </c>
      <c r="G7" s="4">
        <v>652</v>
      </c>
      <c r="H7" s="4">
        <v>891</v>
      </c>
      <c r="I7" s="4">
        <v>506</v>
      </c>
      <c r="J7" s="14">
        <v>7199</v>
      </c>
      <c r="K7" s="7">
        <v>11119</v>
      </c>
      <c r="M7" t="s">
        <v>13</v>
      </c>
    </row>
    <row r="8" spans="1:13" ht="60" customHeight="1" x14ac:dyDescent="0.25">
      <c r="A8" s="2" t="s">
        <v>15</v>
      </c>
      <c r="B8" s="3">
        <f>C8+D8+E8+F8+G8+H8+I8+J8+K8</f>
        <v>227990</v>
      </c>
      <c r="C8" s="3">
        <v>2242</v>
      </c>
      <c r="D8" s="14">
        <v>13200</v>
      </c>
      <c r="E8" s="14">
        <v>8500</v>
      </c>
      <c r="F8" s="14">
        <v>186900</v>
      </c>
      <c r="G8" s="4">
        <v>652</v>
      </c>
      <c r="H8" s="3">
        <v>891</v>
      </c>
      <c r="I8" s="4">
        <v>506</v>
      </c>
      <c r="J8" s="3">
        <v>7199</v>
      </c>
      <c r="K8" s="10">
        <v>7900</v>
      </c>
    </row>
    <row r="9" spans="1:13" ht="60" customHeight="1" x14ac:dyDescent="0.25">
      <c r="A9" s="2" t="s">
        <v>16</v>
      </c>
      <c r="B9" s="3">
        <f>C9+D9+E9+F9+G9+H9+I9+J9+K9</f>
        <v>216290</v>
      </c>
      <c r="C9" s="3">
        <v>2242</v>
      </c>
      <c r="D9" s="14">
        <v>13500</v>
      </c>
      <c r="E9" s="14">
        <v>5400</v>
      </c>
      <c r="F9" s="14">
        <v>175900</v>
      </c>
      <c r="G9" s="4">
        <v>652</v>
      </c>
      <c r="H9" s="3">
        <v>891</v>
      </c>
      <c r="I9" s="4">
        <v>506</v>
      </c>
      <c r="J9" s="3">
        <v>7199</v>
      </c>
      <c r="K9" s="10">
        <v>10000</v>
      </c>
    </row>
    <row r="10" spans="1:13" ht="60" customHeight="1" x14ac:dyDescent="0.25">
      <c r="A10" s="2" t="s">
        <v>21</v>
      </c>
      <c r="B10" s="3">
        <f>C10+D10+E10+F10+G10+H10+I10+J10+K10</f>
        <v>199090</v>
      </c>
      <c r="C10" s="3">
        <v>2242</v>
      </c>
      <c r="D10" s="14">
        <v>17100</v>
      </c>
      <c r="E10" s="14">
        <v>6900</v>
      </c>
      <c r="F10" s="14">
        <v>153200</v>
      </c>
      <c r="G10" s="4">
        <v>652</v>
      </c>
      <c r="H10" s="3">
        <v>891</v>
      </c>
      <c r="I10" s="4">
        <v>506</v>
      </c>
      <c r="J10" s="3">
        <v>7199</v>
      </c>
      <c r="K10" s="10">
        <v>10400</v>
      </c>
    </row>
    <row r="11" spans="1:13" ht="60" customHeight="1" x14ac:dyDescent="0.25">
      <c r="A11" s="2" t="s">
        <v>23</v>
      </c>
      <c r="B11" s="3">
        <f>C11+D11+E11+F11+G11+H11+I11+J11+K11</f>
        <v>181590</v>
      </c>
      <c r="C11" s="3">
        <v>2242</v>
      </c>
      <c r="D11" s="14">
        <v>13900</v>
      </c>
      <c r="E11" s="14">
        <v>5600</v>
      </c>
      <c r="F11" s="14">
        <v>143500</v>
      </c>
      <c r="G11" s="4">
        <v>652</v>
      </c>
      <c r="H11" s="3">
        <v>891</v>
      </c>
      <c r="I11" s="4">
        <v>506</v>
      </c>
      <c r="J11" s="3">
        <v>7199</v>
      </c>
      <c r="K11" s="10">
        <v>7100</v>
      </c>
    </row>
    <row r="12" spans="1:13" ht="30" customHeight="1" x14ac:dyDescent="0.25">
      <c r="A12" s="5"/>
      <c r="B12" s="5"/>
      <c r="C12" s="6"/>
      <c r="D12" s="6"/>
      <c r="E12" s="6"/>
      <c r="F12" s="6"/>
      <c r="G12" s="6"/>
      <c r="H12" s="13"/>
      <c r="I12" s="6"/>
      <c r="J12" s="13"/>
      <c r="K12" s="8"/>
    </row>
    <row r="13" spans="1:13" ht="18" customHeight="1" x14ac:dyDescent="0.25"/>
    <row r="14" spans="1:13" ht="12.75" customHeight="1" x14ac:dyDescent="0.25"/>
    <row r="15" spans="1:13" ht="12.75" customHeight="1" x14ac:dyDescent="0.25"/>
    <row r="16" spans="1:13" ht="12.75" customHeight="1" x14ac:dyDescent="0.25"/>
    <row r="17" spans="1:16" ht="12.75" customHeight="1" x14ac:dyDescent="0.25"/>
    <row r="19" spans="1:16" ht="26.4" x14ac:dyDescent="0.25">
      <c r="A19" t="s">
        <v>20</v>
      </c>
      <c r="B19" s="17" t="s">
        <v>4</v>
      </c>
      <c r="C19" s="17" t="s">
        <v>5</v>
      </c>
      <c r="D19" s="17" t="s">
        <v>6</v>
      </c>
      <c r="E19" s="17" t="s">
        <v>11</v>
      </c>
      <c r="F19" s="18" t="s">
        <v>22</v>
      </c>
      <c r="G19" s="17"/>
      <c r="H19" s="17"/>
      <c r="I19" s="17"/>
      <c r="J19" s="17"/>
      <c r="M19" s="17"/>
      <c r="N19" s="17"/>
      <c r="O19" s="17"/>
      <c r="P19" s="17"/>
    </row>
    <row r="20" spans="1:16" x14ac:dyDescent="0.25">
      <c r="A20" t="s">
        <v>26</v>
      </c>
      <c r="B20">
        <v>35.200000000000003</v>
      </c>
      <c r="C20">
        <v>19.2</v>
      </c>
      <c r="D20">
        <v>188.4</v>
      </c>
      <c r="E20" s="19">
        <v>11.1</v>
      </c>
      <c r="F20">
        <v>11.5</v>
      </c>
    </row>
    <row r="21" spans="1:16" x14ac:dyDescent="0.25">
      <c r="A21" t="s">
        <v>27</v>
      </c>
      <c r="B21">
        <v>13.2</v>
      </c>
      <c r="C21">
        <v>8.5</v>
      </c>
      <c r="D21">
        <v>186.9</v>
      </c>
      <c r="E21" s="19">
        <v>7.9</v>
      </c>
      <c r="F21">
        <v>11.5</v>
      </c>
    </row>
    <row r="22" spans="1:16" x14ac:dyDescent="0.25">
      <c r="A22" t="s">
        <v>17</v>
      </c>
      <c r="B22">
        <v>13.5</v>
      </c>
      <c r="C22">
        <v>5.4</v>
      </c>
      <c r="D22">
        <v>175.9</v>
      </c>
      <c r="E22" s="19">
        <v>10</v>
      </c>
      <c r="F22">
        <v>11.5</v>
      </c>
    </row>
    <row r="23" spans="1:16" x14ac:dyDescent="0.25">
      <c r="A23" t="s">
        <v>18</v>
      </c>
      <c r="B23">
        <v>17.100000000000001</v>
      </c>
      <c r="C23">
        <v>6.9</v>
      </c>
      <c r="D23">
        <v>153.19999999999999</v>
      </c>
      <c r="E23">
        <v>10.4</v>
      </c>
      <c r="F23">
        <v>11.5</v>
      </c>
    </row>
    <row r="24" spans="1:16" x14ac:dyDescent="0.25">
      <c r="A24" t="s">
        <v>19</v>
      </c>
      <c r="B24">
        <v>13.9</v>
      </c>
      <c r="C24">
        <v>5.6</v>
      </c>
      <c r="D24">
        <v>143.5</v>
      </c>
      <c r="E24">
        <v>7.1</v>
      </c>
      <c r="F24">
        <v>11.5</v>
      </c>
    </row>
    <row r="25" spans="1:16" x14ac:dyDescent="0.25">
      <c r="K25" s="16"/>
    </row>
    <row r="29" spans="1:16" x14ac:dyDescent="0.25">
      <c r="F29" s="11"/>
    </row>
  </sheetData>
  <mergeCells count="6">
    <mergeCell ref="A1:K1"/>
    <mergeCell ref="C4:K4"/>
    <mergeCell ref="C5:K5"/>
    <mergeCell ref="A4:A6"/>
    <mergeCell ref="B4:B6"/>
    <mergeCell ref="A2:K2"/>
  </mergeCells>
  <phoneticPr fontId="1" type="noConversion"/>
  <printOptions horizontalCentered="1"/>
  <pageMargins left="0.78740157480314965" right="0.78740157480314965" top="1.1811023622047245" bottom="1.1811023622047245" header="0" footer="0"/>
  <pageSetup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opLeftCell="A13" workbookViewId="0">
      <selection activeCell="A12" sqref="A12:IV12"/>
    </sheetView>
  </sheetViews>
  <sheetFormatPr baseColWidth="10" defaultRowHeight="13.2" x14ac:dyDescent="0.25"/>
  <cols>
    <col min="1" max="1" width="19.88671875" customWidth="1"/>
    <col min="2" max="2" width="8.33203125" customWidth="1"/>
    <col min="3" max="3" width="7.6640625" customWidth="1"/>
    <col min="4" max="4" width="8" customWidth="1"/>
    <col min="5" max="5" width="7.6640625" customWidth="1"/>
    <col min="6" max="6" width="7.88671875" customWidth="1"/>
    <col min="7" max="7" width="6.88671875" customWidth="1"/>
    <col min="8" max="8" width="7" customWidth="1"/>
    <col min="9" max="9" width="6.88671875" customWidth="1"/>
    <col min="10" max="10" width="7.88671875" customWidth="1"/>
    <col min="11" max="11" width="8.5546875" customWidth="1"/>
    <col min="12" max="12" width="6.44140625" customWidth="1"/>
    <col min="13" max="13" width="7.109375" customWidth="1"/>
    <col min="14" max="14" width="7" customWidth="1"/>
  </cols>
  <sheetData>
    <row r="1" spans="1:18" s="12" customFormat="1" ht="18" customHeight="1" x14ac:dyDescent="0.25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8" s="12" customFormat="1" ht="18" customHeight="1" x14ac:dyDescent="0.25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8" ht="30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8" ht="30" customHeight="1" x14ac:dyDescent="0.25">
      <c r="A4" s="39" t="s">
        <v>0</v>
      </c>
      <c r="B4" s="42" t="s">
        <v>12</v>
      </c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8" ht="40.5" customHeight="1" x14ac:dyDescent="0.25">
      <c r="A5" s="40"/>
      <c r="B5" s="43"/>
      <c r="C5" s="37" t="s">
        <v>2</v>
      </c>
      <c r="D5" s="38"/>
      <c r="E5" s="38"/>
      <c r="F5" s="38"/>
      <c r="G5" s="38"/>
      <c r="H5" s="38"/>
      <c r="I5" s="38"/>
      <c r="J5" s="38"/>
      <c r="K5" s="45"/>
      <c r="L5" s="37" t="s">
        <v>29</v>
      </c>
      <c r="M5" s="38"/>
      <c r="N5" s="38"/>
    </row>
    <row r="6" spans="1:18" ht="60" customHeight="1" x14ac:dyDescent="0.25">
      <c r="A6" s="41"/>
      <c r="B6" s="44"/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" t="s">
        <v>11</v>
      </c>
      <c r="L6" s="20" t="s">
        <v>30</v>
      </c>
      <c r="M6" s="20" t="s">
        <v>31</v>
      </c>
      <c r="N6" s="21" t="s">
        <v>34</v>
      </c>
      <c r="O6" s="23"/>
      <c r="P6" s="23"/>
    </row>
    <row r="7" spans="1:18" ht="60" customHeight="1" x14ac:dyDescent="0.25">
      <c r="A7" s="2" t="s">
        <v>15</v>
      </c>
      <c r="B7" s="3">
        <f>C7+D7+E7+F7+G7+H7+I7+J7+K7</f>
        <v>227990</v>
      </c>
      <c r="C7" s="3">
        <v>2242</v>
      </c>
      <c r="D7" s="14">
        <v>13200</v>
      </c>
      <c r="E7" s="14">
        <v>8500</v>
      </c>
      <c r="F7" s="14">
        <v>186900</v>
      </c>
      <c r="G7" s="4">
        <v>652</v>
      </c>
      <c r="H7" s="3">
        <v>891</v>
      </c>
      <c r="I7" s="4">
        <v>506</v>
      </c>
      <c r="J7" s="3">
        <v>7199</v>
      </c>
      <c r="K7" s="22">
        <v>7900</v>
      </c>
      <c r="L7" s="24" t="s">
        <v>35</v>
      </c>
      <c r="M7" s="24" t="s">
        <v>35</v>
      </c>
      <c r="N7" s="24" t="s">
        <v>35</v>
      </c>
      <c r="O7" s="23"/>
      <c r="P7" s="23"/>
    </row>
    <row r="8" spans="1:18" ht="60" customHeight="1" x14ac:dyDescent="0.25">
      <c r="A8" s="2" t="s">
        <v>16</v>
      </c>
      <c r="B8" s="3">
        <f>C8+D8+E8+F8+G8+H8+I8+J8+K8</f>
        <v>216290</v>
      </c>
      <c r="C8" s="3">
        <v>2242</v>
      </c>
      <c r="D8" s="14">
        <v>13500</v>
      </c>
      <c r="E8" s="14">
        <v>5400</v>
      </c>
      <c r="F8" s="14">
        <v>175900</v>
      </c>
      <c r="G8" s="4">
        <v>652</v>
      </c>
      <c r="H8" s="3">
        <v>891</v>
      </c>
      <c r="I8" s="4">
        <v>506</v>
      </c>
      <c r="J8" s="3">
        <v>7199</v>
      </c>
      <c r="K8" s="14">
        <v>10000</v>
      </c>
      <c r="L8" s="24" t="s">
        <v>35</v>
      </c>
      <c r="M8" s="24" t="s">
        <v>35</v>
      </c>
      <c r="N8" s="24" t="s">
        <v>35</v>
      </c>
      <c r="O8" s="23"/>
      <c r="R8" s="23"/>
    </row>
    <row r="9" spans="1:18" ht="60" customHeight="1" x14ac:dyDescent="0.25">
      <c r="A9" s="2" t="s">
        <v>21</v>
      </c>
      <c r="B9" s="3">
        <f>C9+D9+E9+F9+G9+H9+I9+J9+K9</f>
        <v>199090</v>
      </c>
      <c r="C9" s="3">
        <v>2242</v>
      </c>
      <c r="D9" s="14">
        <v>17100</v>
      </c>
      <c r="E9" s="14">
        <v>6900</v>
      </c>
      <c r="F9" s="14">
        <v>153200</v>
      </c>
      <c r="G9" s="4">
        <v>652</v>
      </c>
      <c r="H9" s="3">
        <v>891</v>
      </c>
      <c r="I9" s="4">
        <v>506</v>
      </c>
      <c r="J9" s="3">
        <v>7199</v>
      </c>
      <c r="K9" s="14">
        <v>10400</v>
      </c>
      <c r="L9" s="24" t="s">
        <v>35</v>
      </c>
      <c r="M9" s="24" t="s">
        <v>35</v>
      </c>
      <c r="N9" s="24" t="s">
        <v>35</v>
      </c>
    </row>
    <row r="10" spans="1:18" ht="60" customHeight="1" x14ac:dyDescent="0.25">
      <c r="A10" s="2" t="s">
        <v>23</v>
      </c>
      <c r="B10" s="3">
        <f>C10+D10+E10+F10+G10+H10+I10+J10+K10</f>
        <v>181590</v>
      </c>
      <c r="C10" s="3">
        <v>2242</v>
      </c>
      <c r="D10" s="14">
        <v>13900</v>
      </c>
      <c r="E10" s="14">
        <v>5600</v>
      </c>
      <c r="F10" s="14">
        <v>143500</v>
      </c>
      <c r="G10" s="4">
        <v>652</v>
      </c>
      <c r="H10" s="3">
        <v>891</v>
      </c>
      <c r="I10" s="4">
        <v>506</v>
      </c>
      <c r="J10" s="3">
        <v>7199</v>
      </c>
      <c r="K10" s="14">
        <v>7100</v>
      </c>
      <c r="L10" s="24" t="s">
        <v>35</v>
      </c>
      <c r="M10" s="24" t="s">
        <v>35</v>
      </c>
      <c r="N10" s="24" t="s">
        <v>35</v>
      </c>
    </row>
    <row r="11" spans="1:18" ht="60" customHeight="1" x14ac:dyDescent="0.25">
      <c r="A11" s="2" t="s">
        <v>28</v>
      </c>
      <c r="B11" s="3">
        <f>C11+D11+E11+F11+G11+H11+I11+J11+K11+L11+M11+N11</f>
        <v>369154</v>
      </c>
      <c r="C11" s="3">
        <v>5338</v>
      </c>
      <c r="D11" s="14">
        <v>28736</v>
      </c>
      <c r="E11" s="14">
        <v>10245</v>
      </c>
      <c r="F11" s="14">
        <v>254246</v>
      </c>
      <c r="G11" s="3">
        <v>3195</v>
      </c>
      <c r="H11" s="3">
        <v>2616</v>
      </c>
      <c r="I11" s="4">
        <v>240</v>
      </c>
      <c r="J11" s="3">
        <v>14667</v>
      </c>
      <c r="K11" s="14">
        <v>13514</v>
      </c>
      <c r="L11" s="14">
        <v>3277</v>
      </c>
      <c r="M11" s="14">
        <v>475</v>
      </c>
      <c r="N11" s="10">
        <v>32605</v>
      </c>
    </row>
    <row r="12" spans="1:18" ht="18" customHeight="1" x14ac:dyDescent="0.25">
      <c r="A12" s="5"/>
      <c r="B12" s="5"/>
      <c r="C12" s="6"/>
      <c r="D12" s="6"/>
      <c r="E12" s="6"/>
      <c r="F12" s="6"/>
      <c r="G12" s="6"/>
      <c r="H12" s="13"/>
      <c r="I12" s="6"/>
      <c r="J12" s="13"/>
      <c r="K12" s="6"/>
      <c r="L12" s="6"/>
      <c r="M12" s="6"/>
      <c r="N12" s="8"/>
    </row>
    <row r="13" spans="1:18" ht="12.75" customHeight="1" x14ac:dyDescent="0.25"/>
    <row r="14" spans="1:18" ht="12.75" customHeight="1" x14ac:dyDescent="0.25"/>
    <row r="15" spans="1:18" ht="12.75" customHeight="1" x14ac:dyDescent="0.25"/>
    <row r="16" spans="1:18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spans="2:16" ht="12.75" customHeight="1" x14ac:dyDescent="0.25"/>
    <row r="35" spans="2:16" x14ac:dyDescent="0.25">
      <c r="B35" s="17"/>
      <c r="C35" s="17"/>
      <c r="D35" s="17"/>
      <c r="E35" s="17"/>
      <c r="F35" s="18"/>
      <c r="G35" s="17"/>
      <c r="H35" s="17"/>
      <c r="I35" s="17"/>
      <c r="J35" s="17"/>
      <c r="M35" s="17"/>
      <c r="N35" s="17"/>
      <c r="O35" s="17"/>
      <c r="P35" s="17"/>
    </row>
    <row r="36" spans="2:16" x14ac:dyDescent="0.25">
      <c r="D36" s="19"/>
    </row>
    <row r="37" spans="2:16" x14ac:dyDescent="0.25">
      <c r="D37" s="19"/>
    </row>
    <row r="40" spans="2:16" x14ac:dyDescent="0.25">
      <c r="K40" s="16"/>
    </row>
    <row r="41" spans="2:16" x14ac:dyDescent="0.25">
      <c r="K41" s="16"/>
    </row>
    <row r="42" spans="2:16" x14ac:dyDescent="0.25">
      <c r="K42" s="16"/>
    </row>
    <row r="46" spans="2:16" x14ac:dyDescent="0.25">
      <c r="F46" s="11"/>
    </row>
  </sheetData>
  <mergeCells count="8">
    <mergeCell ref="C4:N4"/>
    <mergeCell ref="C5:K5"/>
    <mergeCell ref="L5:N5"/>
    <mergeCell ref="A1:N1"/>
    <mergeCell ref="A2:N2"/>
    <mergeCell ref="A3:N3"/>
    <mergeCell ref="A4:A6"/>
    <mergeCell ref="B4:B6"/>
  </mergeCells>
  <phoneticPr fontId="1" type="noConversion"/>
  <printOptions horizontalCentered="1"/>
  <pageMargins left="0.94488188976377963" right="0.78740157480314965" top="0.70866141732283472" bottom="1.1811023622047245" header="0" footer="0"/>
  <pageSetup scale="7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abSelected="1" zoomScaleNormal="100" workbookViewId="0">
      <selection activeCell="A2" sqref="A2:N2"/>
    </sheetView>
  </sheetViews>
  <sheetFormatPr baseColWidth="10" defaultRowHeight="13.2" x14ac:dyDescent="0.25"/>
  <cols>
    <col min="1" max="1" width="19.88671875" customWidth="1"/>
    <col min="2" max="3" width="7.6640625" customWidth="1"/>
    <col min="4" max="4" width="6.44140625" customWidth="1"/>
    <col min="5" max="5" width="6.5546875" customWidth="1"/>
    <col min="6" max="6" width="7.88671875" customWidth="1"/>
    <col min="7" max="7" width="6.6640625" style="23" customWidth="1"/>
    <col min="8" max="8" width="7" style="23" customWidth="1"/>
    <col min="9" max="9" width="6.88671875" style="23" customWidth="1"/>
    <col min="10" max="10" width="7.88671875" customWidth="1"/>
    <col min="11" max="11" width="8.5546875" customWidth="1"/>
    <col min="12" max="12" width="5.6640625" style="23" customWidth="1"/>
    <col min="13" max="13" width="7.109375" style="23" customWidth="1"/>
    <col min="14" max="14" width="7" customWidth="1"/>
  </cols>
  <sheetData>
    <row r="1" spans="1:16" s="12" customFormat="1" ht="35.4" customHeight="1" x14ac:dyDescent="0.25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6" ht="30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6" ht="30" customHeight="1" x14ac:dyDescent="0.25">
      <c r="A3" s="39" t="s">
        <v>0</v>
      </c>
      <c r="B3" s="42" t="s">
        <v>12</v>
      </c>
      <c r="C3" s="37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6" ht="40.5" customHeight="1" x14ac:dyDescent="0.25">
      <c r="A4" s="40"/>
      <c r="B4" s="43"/>
      <c r="C4" s="37" t="s">
        <v>2</v>
      </c>
      <c r="D4" s="38"/>
      <c r="E4" s="38"/>
      <c r="F4" s="38"/>
      <c r="G4" s="38"/>
      <c r="H4" s="38"/>
      <c r="I4" s="38"/>
      <c r="J4" s="38"/>
      <c r="K4" s="45"/>
      <c r="L4" s="37" t="s">
        <v>29</v>
      </c>
      <c r="M4" s="38"/>
      <c r="N4" s="38"/>
    </row>
    <row r="5" spans="1:16" ht="60" customHeight="1" x14ac:dyDescent="0.25">
      <c r="A5" s="41"/>
      <c r="B5" s="44"/>
      <c r="C5" s="9" t="s">
        <v>3</v>
      </c>
      <c r="D5" s="9" t="s">
        <v>4</v>
      </c>
      <c r="E5" s="9" t="s">
        <v>5</v>
      </c>
      <c r="F5" s="9" t="s">
        <v>6</v>
      </c>
      <c r="G5" s="20" t="s">
        <v>7</v>
      </c>
      <c r="H5" s="20" t="s">
        <v>8</v>
      </c>
      <c r="I5" s="20" t="s">
        <v>9</v>
      </c>
      <c r="J5" s="9" t="s">
        <v>10</v>
      </c>
      <c r="K5" s="1" t="s">
        <v>11</v>
      </c>
      <c r="L5" s="20" t="s">
        <v>30</v>
      </c>
      <c r="M5" s="20" t="s">
        <v>31</v>
      </c>
      <c r="N5" s="21" t="s">
        <v>40</v>
      </c>
      <c r="O5" s="23"/>
      <c r="P5" s="23"/>
    </row>
    <row r="6" spans="1:16" ht="60" customHeight="1" x14ac:dyDescent="0.25">
      <c r="A6" s="2" t="s">
        <v>23</v>
      </c>
      <c r="B6" s="3">
        <v>181590</v>
      </c>
      <c r="C6" s="3">
        <v>2242</v>
      </c>
      <c r="D6" s="14">
        <v>13900</v>
      </c>
      <c r="E6" s="14">
        <v>5600</v>
      </c>
      <c r="F6" s="14">
        <v>143500</v>
      </c>
      <c r="G6" s="27">
        <v>652</v>
      </c>
      <c r="H6" s="28">
        <v>891</v>
      </c>
      <c r="I6" s="27">
        <v>506</v>
      </c>
      <c r="J6" s="3">
        <v>7199</v>
      </c>
      <c r="K6" s="14">
        <v>7100</v>
      </c>
      <c r="L6" s="31" t="s">
        <v>35</v>
      </c>
      <c r="M6" s="31" t="s">
        <v>35</v>
      </c>
      <c r="N6" s="24" t="s">
        <v>35</v>
      </c>
    </row>
    <row r="7" spans="1:16" ht="60" customHeight="1" x14ac:dyDescent="0.25">
      <c r="A7" s="2" t="s">
        <v>28</v>
      </c>
      <c r="B7" s="3">
        <v>369154</v>
      </c>
      <c r="C7" s="3">
        <v>5338</v>
      </c>
      <c r="D7" s="14">
        <v>28736</v>
      </c>
      <c r="E7" s="14">
        <v>10245</v>
      </c>
      <c r="F7" s="14">
        <v>254246</v>
      </c>
      <c r="G7" s="28">
        <v>3195</v>
      </c>
      <c r="H7" s="28">
        <v>2616</v>
      </c>
      <c r="I7" s="27">
        <v>240</v>
      </c>
      <c r="J7" s="3">
        <v>14667</v>
      </c>
      <c r="K7" s="14">
        <v>13514</v>
      </c>
      <c r="L7" s="32">
        <v>3277</v>
      </c>
      <c r="M7" s="32">
        <v>475</v>
      </c>
      <c r="N7" s="10">
        <v>32605</v>
      </c>
    </row>
    <row r="8" spans="1:16" ht="60" customHeight="1" x14ac:dyDescent="0.25">
      <c r="A8" s="26" t="s">
        <v>36</v>
      </c>
      <c r="B8" s="3">
        <v>221541</v>
      </c>
      <c r="C8" s="3">
        <v>5338</v>
      </c>
      <c r="D8" s="3">
        <v>17700</v>
      </c>
      <c r="E8" s="3">
        <v>10200</v>
      </c>
      <c r="F8" s="3">
        <v>136800</v>
      </c>
      <c r="G8" s="28">
        <v>3195</v>
      </c>
      <c r="H8" s="28">
        <v>2616</v>
      </c>
      <c r="I8" s="27">
        <v>240</v>
      </c>
      <c r="J8" s="3">
        <v>14000</v>
      </c>
      <c r="K8" s="3">
        <v>7600</v>
      </c>
      <c r="L8" s="28">
        <v>3277</v>
      </c>
      <c r="M8" s="28">
        <v>475</v>
      </c>
      <c r="N8" s="33">
        <v>20100</v>
      </c>
    </row>
    <row r="9" spans="1:16" ht="60" customHeight="1" x14ac:dyDescent="0.25">
      <c r="A9" s="26" t="s">
        <v>37</v>
      </c>
      <c r="B9" s="3">
        <v>156441</v>
      </c>
      <c r="C9" s="3">
        <v>5338</v>
      </c>
      <c r="D9" s="3">
        <v>9700</v>
      </c>
      <c r="E9" s="3">
        <v>5500</v>
      </c>
      <c r="F9" s="3">
        <v>108300</v>
      </c>
      <c r="G9" s="28">
        <v>3195</v>
      </c>
      <c r="H9" s="28">
        <v>2616</v>
      </c>
      <c r="I9" s="28">
        <v>240</v>
      </c>
      <c r="J9" s="3">
        <v>12300</v>
      </c>
      <c r="K9" s="3">
        <v>2000</v>
      </c>
      <c r="L9" s="28">
        <v>3277</v>
      </c>
      <c r="M9" s="28">
        <v>475</v>
      </c>
      <c r="N9" s="34">
        <v>3500</v>
      </c>
    </row>
    <row r="10" spans="1:16" ht="60" customHeight="1" x14ac:dyDescent="0.25">
      <c r="A10" s="35" t="s">
        <v>38</v>
      </c>
      <c r="B10" s="3">
        <v>147441</v>
      </c>
      <c r="C10" s="3">
        <v>5338</v>
      </c>
      <c r="D10" s="3">
        <v>11800</v>
      </c>
      <c r="E10" s="3">
        <v>3500</v>
      </c>
      <c r="F10" s="3">
        <v>107300</v>
      </c>
      <c r="G10" s="3">
        <v>3195</v>
      </c>
      <c r="H10" s="3">
        <v>2616</v>
      </c>
      <c r="I10" s="3">
        <v>240</v>
      </c>
      <c r="J10" s="3">
        <v>4600</v>
      </c>
      <c r="K10" s="3">
        <v>1900</v>
      </c>
      <c r="L10" s="3">
        <v>3277</v>
      </c>
      <c r="M10" s="3">
        <v>475</v>
      </c>
      <c r="N10" s="7">
        <v>3200</v>
      </c>
    </row>
    <row r="11" spans="1:16" ht="33" customHeight="1" x14ac:dyDescent="0.25">
      <c r="A11" s="5"/>
      <c r="B11" s="5"/>
      <c r="C11" s="6"/>
      <c r="D11" s="6"/>
      <c r="E11" s="6"/>
      <c r="F11" s="6"/>
      <c r="G11" s="29"/>
      <c r="H11" s="30"/>
      <c r="I11" s="29"/>
      <c r="J11" s="13"/>
      <c r="K11" s="6"/>
      <c r="L11" s="29"/>
      <c r="M11" s="29"/>
      <c r="N11" s="8"/>
    </row>
    <row r="12" spans="1:16" ht="12.75" customHeight="1" x14ac:dyDescent="0.25"/>
    <row r="13" spans="1:16" ht="12.75" customHeight="1" x14ac:dyDescent="0.25"/>
    <row r="14" spans="1:16" ht="12.75" customHeight="1" x14ac:dyDescent="0.25"/>
    <row r="15" spans="1:16" ht="12.75" customHeight="1" x14ac:dyDescent="0.25"/>
    <row r="16" spans="1:16" ht="12.75" customHeight="1" x14ac:dyDescent="0.25"/>
    <row r="17" ht="12.75" customHeight="1" x14ac:dyDescent="0.25"/>
    <row r="18" ht="50.2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4" spans="2:16" x14ac:dyDescent="0.25">
      <c r="B34" s="17"/>
      <c r="C34" s="17"/>
      <c r="D34" s="17"/>
      <c r="E34" s="17"/>
      <c r="F34" s="18"/>
      <c r="G34" s="25"/>
      <c r="H34" s="25"/>
      <c r="I34" s="25"/>
      <c r="J34" s="17"/>
      <c r="M34" s="25"/>
      <c r="N34" s="17"/>
      <c r="O34" s="17"/>
      <c r="P34" s="17"/>
    </row>
    <row r="35" spans="2:16" x14ac:dyDescent="0.25">
      <c r="D35" s="19"/>
    </row>
    <row r="36" spans="2:16" x14ac:dyDescent="0.25">
      <c r="D36" s="19"/>
    </row>
    <row r="39" spans="2:16" x14ac:dyDescent="0.25">
      <c r="K39" s="16"/>
    </row>
    <row r="40" spans="2:16" x14ac:dyDescent="0.25">
      <c r="K40" s="16"/>
    </row>
    <row r="41" spans="2:16" x14ac:dyDescent="0.25">
      <c r="K41" s="16"/>
    </row>
    <row r="45" spans="2:16" x14ac:dyDescent="0.25">
      <c r="F45" s="11"/>
    </row>
  </sheetData>
  <mergeCells count="7">
    <mergeCell ref="C3:N3"/>
    <mergeCell ref="C4:K4"/>
    <mergeCell ref="L4:N4"/>
    <mergeCell ref="A1:N1"/>
    <mergeCell ref="A2:N2"/>
    <mergeCell ref="A3:A5"/>
    <mergeCell ref="B3:B5"/>
  </mergeCells>
  <phoneticPr fontId="1" type="noConversion"/>
  <printOptions horizontalCentered="1"/>
  <pageMargins left="0.70866141732283472" right="0.62992125984251968" top="0.9055118110236221" bottom="1.1811023622047245" header="0" footer="0"/>
  <pageSetup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cosecha-café 2009</vt:lpstr>
      <vt:lpstr>cosecha-café 2010</vt:lpstr>
      <vt:lpstr>312-03</vt:lpstr>
      <vt:lpstr>'312-03'!Área_de_impresión</vt:lpstr>
      <vt:lpstr>'cosecha-café 2009'!Área_de_impresión</vt:lpstr>
      <vt:lpstr>'cosecha-café 2010'!Área_de_impresión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BCEDENO</dc:creator>
  <cp:lastModifiedBy>Nahib Gonzalez</cp:lastModifiedBy>
  <cp:lastPrinted>2015-08-25T13:24:30Z</cp:lastPrinted>
  <dcterms:created xsi:type="dcterms:W3CDTF">2009-06-22T16:47:04Z</dcterms:created>
  <dcterms:modified xsi:type="dcterms:W3CDTF">2015-08-25T13:24:52Z</dcterms:modified>
</cp:coreProperties>
</file>