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Inec_nas_01\CUENSTAS_NACIONALES\PUB_2007-2013\CUAD_PUB\CUAD_TRAB\CTES\Cuadros 24dejulio-2\"/>
    </mc:Choice>
  </mc:AlternateContent>
  <bookViews>
    <workbookView xWindow="0" yWindow="0" windowWidth="19200" windowHeight="10995" tabRatio="866"/>
  </bookViews>
  <sheets>
    <sheet name="342-37" sheetId="1" r:id="rId1"/>
  </sheets>
  <definedNames>
    <definedName name="_xlnm.Print_Area" localSheetId="0">'342-37'!$A$2:$M$195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6" i="1" l="1"/>
  <c r="B56" i="1"/>
  <c r="I54" i="1"/>
  <c r="B54" i="1"/>
  <c r="I52" i="1"/>
  <c r="B52" i="1"/>
  <c r="I51" i="1"/>
  <c r="B51" i="1"/>
  <c r="L49" i="1"/>
  <c r="K49" i="1"/>
  <c r="J49" i="1"/>
  <c r="I49" i="1" s="1"/>
  <c r="F49" i="1"/>
  <c r="E49" i="1"/>
  <c r="D49" i="1"/>
  <c r="C49" i="1"/>
  <c r="B49" i="1"/>
  <c r="I47" i="1"/>
  <c r="B47" i="1"/>
  <c r="I46" i="1"/>
  <c r="B46" i="1"/>
  <c r="I45" i="1"/>
  <c r="B45" i="1"/>
  <c r="L42" i="1"/>
  <c r="L60" i="1" s="1"/>
  <c r="K42" i="1"/>
  <c r="K60" i="1" s="1"/>
  <c r="J42" i="1"/>
  <c r="I42" i="1" s="1"/>
  <c r="I60" i="1" s="1"/>
  <c r="F42" i="1"/>
  <c r="F60" i="1" s="1"/>
  <c r="E42" i="1"/>
  <c r="E60" i="1" s="1"/>
  <c r="D42" i="1"/>
  <c r="D60" i="1" s="1"/>
  <c r="C42" i="1"/>
  <c r="C60" i="1" s="1"/>
  <c r="I32" i="1"/>
  <c r="I30" i="1"/>
  <c r="I28" i="1"/>
  <c r="I27" i="1"/>
  <c r="L25" i="1"/>
  <c r="I25" i="1" s="1"/>
  <c r="K25" i="1"/>
  <c r="J25" i="1"/>
  <c r="I23" i="1"/>
  <c r="I22" i="1"/>
  <c r="I21" i="1"/>
  <c r="L18" i="1"/>
  <c r="L35" i="1" s="1"/>
  <c r="K18" i="1"/>
  <c r="K35" i="1" s="1"/>
  <c r="J18" i="1"/>
  <c r="J35" i="1" s="1"/>
  <c r="I18" i="1" l="1"/>
  <c r="I35" i="1" s="1"/>
  <c r="B42" i="1"/>
  <c r="B60" i="1" s="1"/>
  <c r="J60" i="1"/>
</calcChain>
</file>

<file path=xl/sharedStrings.xml><?xml version="1.0" encoding="utf-8"?>
<sst xmlns="http://schemas.openxmlformats.org/spreadsheetml/2006/main" count="163" uniqueCount="49">
  <si>
    <t>Cuadro 342-37  CUENTAS DEL GOBIERNO GENERAL EN LA REPÚBLICA, SEGÚN CATEGORÍA Y</t>
  </si>
  <si>
    <t>GRUPO DE ACTIVIDAD ECONÓMICA,  A PRECIOS CORRIENTES:  AÑOS 2007-2012</t>
  </si>
  <si>
    <t>(en millones de balboas)</t>
  </si>
  <si>
    <t>Insumos               totales</t>
  </si>
  <si>
    <t>Consumo intermedio</t>
  </si>
  <si>
    <t>Valor agregado bruto</t>
  </si>
  <si>
    <t>Remunera-        ciones</t>
  </si>
  <si>
    <t>Resto del Valor agregado bruto</t>
  </si>
  <si>
    <t>Código    según           CIIU</t>
  </si>
  <si>
    <t>Producción bruta</t>
  </si>
  <si>
    <t>raciones</t>
  </si>
  <si>
    <t>Grupo de actividad económica</t>
  </si>
  <si>
    <t>Total</t>
  </si>
  <si>
    <t>De    mercado</t>
  </si>
  <si>
    <t>Otra no de mercado</t>
  </si>
  <si>
    <t>de los asalariados</t>
  </si>
  <si>
    <t>Para   uso propio</t>
  </si>
  <si>
    <t>Pagada por Hogares</t>
  </si>
  <si>
    <t>AÑO 2007</t>
  </si>
  <si>
    <t>L</t>
  </si>
  <si>
    <t>ADMINISTRACIÓN PÚBLICA Y DEFENSA; PLANES DE</t>
  </si>
  <si>
    <t xml:space="preserve">  SEGURIDAD SOCIAL DE AFILIACIÓN OBLIGATORIA</t>
  </si>
  <si>
    <t>Administración del estado y aplicación de la política</t>
  </si>
  <si>
    <t xml:space="preserve">  económica y social de la comunidad</t>
  </si>
  <si>
    <t>Prestación de servicios a la comunidad en general</t>
  </si>
  <si>
    <t>Planes de seguridad social de afiliación obligatoria</t>
  </si>
  <si>
    <t>M</t>
  </si>
  <si>
    <t>ENSEÑANZA DE NO MERCADO</t>
  </si>
  <si>
    <t>801, 802,           809</t>
  </si>
  <si>
    <t>Enseñanza de no mercado, no superior</t>
  </si>
  <si>
    <t>Enseñanza superior</t>
  </si>
  <si>
    <t>N</t>
  </si>
  <si>
    <t>ACTIVIDADES DE SERVICIOS SOCIALES Y DE SALUD</t>
  </si>
  <si>
    <t xml:space="preserve">O </t>
  </si>
  <si>
    <t>OTRAS ACTIVIDADES</t>
  </si>
  <si>
    <t>GOBIERNO GENERAL</t>
  </si>
  <si>
    <t>AÑO 2008 (P)</t>
  </si>
  <si>
    <t>AÑO 2008</t>
  </si>
  <si>
    <t>AÑO 2009</t>
  </si>
  <si>
    <t>AÑO 2010</t>
  </si>
  <si>
    <t>AÑO 2011</t>
  </si>
  <si>
    <t>AÑO 2012</t>
  </si>
  <si>
    <t>801, 802, 809</t>
  </si>
  <si>
    <t>económica y social de la comunidad</t>
  </si>
  <si>
    <t>SEGURIDAD SOCIAL DE AFILIACIÓN OBLIGATORIA</t>
  </si>
  <si>
    <t xml:space="preserve">(en millones de balboas)           </t>
  </si>
  <si>
    <t>GRUPO DE ACTIVIDAD ECONÓMICA,  A PRECIOS CORRIENTES:  AÑOS 2007-2012  (Conclusión)</t>
  </si>
  <si>
    <t>Serie preliminar</t>
  </si>
  <si>
    <t>Nota: Por razones de redondeo algunas cifras pueden presentar leves diferencias.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</si>
</sst>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0.0_)"/>
    <numFmt numFmtId="165" formatCode="#,##0.000"/>
    <numFmt numFmtId="166" formatCode="_ * #,##0.00_ ;_ * \-#,##0.00_ ;_ * &quot;-&quot;??_ ;_ @_ "/>
    <numFmt numFmtId="167" formatCode="_(* #,##0.0_);_(* \(#,##0.0\);_(* &quot;-&quot;??_);_(@_)"/>
    <numFmt numFmtId="168" formatCode="0_)"/>
    <numFmt numFmtId="169" formatCode="_ * #,##0.0_ ;_ * \-#,##0.0_ ;_ * &quot;-&quot;??_ ;_ @_ "/>
    <numFmt numFmtId="170" formatCode="_ * #,##0.0_ ;_ * \-#,##0.0_ ;_ * &quot;-&quot;?_ ;_ @_ "/>
    <numFmt numFmtId="171" formatCode="_(* #,##0.000000_);_(* \(#,##0.000000\);_(* &quot;-&quot;??_);_(@_)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indexed="10"/>
      <name val="Arial"/>
      <family val="2"/>
    </font>
    <font>
      <sz val="11"/>
      <color indexed="48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6" fontId="1" fillId="0" borderId="0" applyFont="0" applyFill="0" applyBorder="0" applyAlignment="0" applyProtection="0"/>
  </cellStyleXfs>
  <cellXfs count="110">
    <xf numFmtId="0" fontId="0" fillId="0" borderId="0" xfId="0"/>
    <xf numFmtId="0" fontId="2" fillId="2" borderId="0" xfId="1" applyFont="1" applyFill="1"/>
    <xf numFmtId="0" fontId="2" fillId="2" borderId="3" xfId="1" applyFont="1" applyFill="1" applyBorder="1" applyAlignment="1">
      <alignment horizontal="center"/>
    </xf>
    <xf numFmtId="0" fontId="2" fillId="2" borderId="8" xfId="1" applyFont="1" applyFill="1" applyBorder="1" applyAlignment="1">
      <alignment horizontal="center"/>
    </xf>
    <xf numFmtId="0" fontId="2" fillId="2" borderId="11" xfId="1" applyFont="1" applyFill="1" applyBorder="1" applyAlignment="1">
      <alignment horizontal="center"/>
    </xf>
    <xf numFmtId="0" fontId="2" fillId="2" borderId="12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13" xfId="1" applyFont="1" applyFill="1" applyBorder="1"/>
    <xf numFmtId="0" fontId="2" fillId="2" borderId="14" xfId="1" applyFont="1" applyFill="1" applyBorder="1"/>
    <xf numFmtId="0" fontId="2" fillId="2" borderId="0" xfId="1" applyFont="1" applyFill="1" applyBorder="1"/>
    <xf numFmtId="0" fontId="2" fillId="2" borderId="10" xfId="1" applyFont="1" applyFill="1" applyBorder="1"/>
    <xf numFmtId="0" fontId="2" fillId="2" borderId="11" xfId="1" applyFont="1" applyFill="1" applyBorder="1"/>
    <xf numFmtId="0" fontId="2" fillId="2" borderId="15" xfId="1" applyFont="1" applyFill="1" applyBorder="1"/>
    <xf numFmtId="0" fontId="3" fillId="2" borderId="15" xfId="1" applyFont="1" applyFill="1" applyBorder="1"/>
    <xf numFmtId="0" fontId="3" fillId="2" borderId="0" xfId="1" applyFont="1" applyFill="1" applyBorder="1"/>
    <xf numFmtId="167" fontId="2" fillId="2" borderId="6" xfId="2" applyNumberFormat="1" applyFont="1" applyFill="1" applyBorder="1" applyAlignment="1" applyProtection="1">
      <alignment horizontal="right"/>
    </xf>
    <xf numFmtId="167" fontId="2" fillId="2" borderId="7" xfId="2" applyNumberFormat="1" applyFont="1" applyFill="1" applyBorder="1" applyAlignment="1" applyProtection="1">
      <alignment horizontal="right"/>
    </xf>
    <xf numFmtId="167" fontId="2" fillId="2" borderId="16" xfId="2" applyNumberFormat="1" applyFont="1" applyFill="1" applyBorder="1" applyAlignment="1" applyProtection="1">
      <alignment horizontal="right"/>
    </xf>
    <xf numFmtId="167" fontId="3" fillId="2" borderId="16" xfId="2" applyNumberFormat="1" applyFont="1" applyFill="1" applyBorder="1" applyAlignment="1" applyProtection="1">
      <alignment horizontal="right"/>
    </xf>
    <xf numFmtId="167" fontId="3" fillId="2" borderId="17" xfId="2" applyNumberFormat="1" applyFont="1" applyFill="1" applyBorder="1" applyAlignment="1" applyProtection="1">
      <alignment horizontal="right"/>
    </xf>
    <xf numFmtId="167" fontId="3" fillId="2" borderId="18" xfId="2" applyNumberFormat="1" applyFont="1" applyFill="1" applyBorder="1" applyAlignment="1" applyProtection="1">
      <alignment horizontal="right"/>
    </xf>
    <xf numFmtId="167" fontId="3" fillId="2" borderId="0" xfId="2" applyNumberFormat="1" applyFont="1" applyFill="1" applyBorder="1" applyAlignment="1" applyProtection="1">
      <alignment horizontal="right"/>
    </xf>
    <xf numFmtId="167" fontId="3" fillId="2" borderId="15" xfId="2" applyNumberFormat="1" applyFont="1" applyFill="1" applyBorder="1" applyAlignment="1" applyProtection="1">
      <alignment horizontal="right"/>
    </xf>
    <xf numFmtId="43" fontId="4" fillId="2" borderId="9" xfId="1" applyNumberFormat="1" applyFont="1" applyFill="1" applyBorder="1"/>
    <xf numFmtId="169" fontId="4" fillId="2" borderId="10" xfId="1" applyNumberFormat="1" applyFont="1" applyFill="1" applyBorder="1"/>
    <xf numFmtId="167" fontId="2" fillId="2" borderId="8" xfId="2" applyNumberFormat="1" applyFont="1" applyFill="1" applyBorder="1" applyAlignment="1" applyProtection="1">
      <alignment horizontal="right"/>
    </xf>
    <xf numFmtId="0" fontId="2" fillId="2" borderId="2" xfId="1" applyFont="1" applyFill="1" applyBorder="1"/>
    <xf numFmtId="167" fontId="2" fillId="2" borderId="0" xfId="2" applyNumberFormat="1" applyFont="1" applyFill="1" applyBorder="1" applyAlignment="1" applyProtection="1">
      <alignment horizontal="right"/>
    </xf>
    <xf numFmtId="167" fontId="3" fillId="2" borderId="2" xfId="2" applyNumberFormat="1" applyFont="1" applyFill="1" applyBorder="1" applyAlignment="1" applyProtection="1">
      <alignment horizontal="right"/>
    </xf>
    <xf numFmtId="166" fontId="2" fillId="2" borderId="10" xfId="1" applyNumberFormat="1" applyFont="1" applyFill="1" applyBorder="1"/>
    <xf numFmtId="167" fontId="2" fillId="2" borderId="2" xfId="1" applyNumberFormat="1" applyFont="1" applyFill="1" applyBorder="1"/>
    <xf numFmtId="167" fontId="2" fillId="2" borderId="0" xfId="1" applyNumberFormat="1" applyFont="1" applyFill="1" applyBorder="1"/>
    <xf numFmtId="167" fontId="2" fillId="2" borderId="10" xfId="1" applyNumberFormat="1" applyFont="1" applyFill="1" applyBorder="1"/>
    <xf numFmtId="0" fontId="2" fillId="2" borderId="16" xfId="1" applyFont="1" applyFill="1" applyBorder="1"/>
    <xf numFmtId="0" fontId="2" fillId="2" borderId="3" xfId="1" applyFont="1" applyFill="1" applyBorder="1"/>
    <xf numFmtId="166" fontId="3" fillId="2" borderId="0" xfId="1" applyNumberFormat="1" applyFont="1" applyFill="1" applyBorder="1"/>
    <xf numFmtId="166" fontId="3" fillId="2" borderId="15" xfId="1" applyNumberFormat="1" applyFont="1" applyFill="1" applyBorder="1"/>
    <xf numFmtId="0" fontId="3" fillId="2" borderId="16" xfId="1" applyFont="1" applyFill="1" applyBorder="1"/>
    <xf numFmtId="0" fontId="2" fillId="2" borderId="8" xfId="1" applyFont="1" applyFill="1" applyBorder="1"/>
    <xf numFmtId="167" fontId="3" fillId="2" borderId="8" xfId="2" applyNumberFormat="1" applyFont="1" applyFill="1" applyBorder="1" applyAlignment="1" applyProtection="1">
      <alignment horizontal="right"/>
    </xf>
    <xf numFmtId="167" fontId="3" fillId="2" borderId="21" xfId="2" applyNumberFormat="1" applyFont="1" applyFill="1" applyBorder="1" applyAlignment="1" applyProtection="1">
      <alignment horizontal="right"/>
    </xf>
    <xf numFmtId="167" fontId="3" fillId="2" borderId="11" xfId="2" applyNumberFormat="1" applyFont="1" applyFill="1" applyBorder="1" applyAlignment="1" applyProtection="1">
      <alignment horizontal="right"/>
    </xf>
    <xf numFmtId="170" fontId="2" fillId="2" borderId="10" xfId="1" applyNumberFormat="1" applyFont="1" applyFill="1" applyBorder="1"/>
    <xf numFmtId="43" fontId="4" fillId="2" borderId="0" xfId="1" applyNumberFormat="1" applyFont="1" applyFill="1" applyBorder="1"/>
    <xf numFmtId="170" fontId="2" fillId="2" borderId="0" xfId="1" applyNumberFormat="1" applyFont="1" applyFill="1" applyBorder="1"/>
    <xf numFmtId="169" fontId="4" fillId="2" borderId="0" xfId="1" applyNumberFormat="1" applyFont="1" applyFill="1" applyBorder="1"/>
    <xf numFmtId="166" fontId="2" fillId="2" borderId="0" xfId="1" applyNumberFormat="1" applyFont="1" applyFill="1" applyBorder="1"/>
    <xf numFmtId="166" fontId="2" fillId="2" borderId="0" xfId="1" applyNumberFormat="1" applyFont="1" applyFill="1"/>
    <xf numFmtId="167" fontId="3" fillId="2" borderId="7" xfId="2" applyNumberFormat="1" applyFont="1" applyFill="1" applyBorder="1" applyAlignment="1" applyProtection="1">
      <alignment horizontal="right"/>
    </xf>
    <xf numFmtId="0" fontId="3" fillId="2" borderId="7" xfId="1" applyFont="1" applyFill="1" applyBorder="1" applyAlignment="1">
      <alignment horizontal="center"/>
    </xf>
    <xf numFmtId="167" fontId="3" fillId="2" borderId="10" xfId="2" applyNumberFormat="1" applyFont="1" applyFill="1" applyBorder="1" applyAlignment="1" applyProtection="1">
      <alignment horizontal="right"/>
    </xf>
    <xf numFmtId="0" fontId="3" fillId="2" borderId="10" xfId="1" applyFont="1" applyFill="1" applyBorder="1" applyAlignment="1">
      <alignment horizontal="center"/>
    </xf>
    <xf numFmtId="43" fontId="2" fillId="2" borderId="0" xfId="1" applyNumberFormat="1" applyFont="1" applyFill="1"/>
    <xf numFmtId="164" fontId="2" fillId="2" borderId="0" xfId="1" applyNumberFormat="1" applyFont="1" applyFill="1" applyBorder="1" applyProtection="1"/>
    <xf numFmtId="164" fontId="2" fillId="2" borderId="14" xfId="1" applyNumberFormat="1" applyFont="1" applyFill="1" applyBorder="1" applyAlignment="1" applyProtection="1">
      <alignment horizontal="center"/>
    </xf>
    <xf numFmtId="164" fontId="2" fillId="2" borderId="0" xfId="1" applyNumberFormat="1" applyFont="1" applyFill="1" applyBorder="1" applyAlignment="1" applyProtection="1">
      <alignment horizontal="center"/>
    </xf>
    <xf numFmtId="164" fontId="2" fillId="2" borderId="9" xfId="1" applyNumberFormat="1" applyFont="1" applyFill="1" applyBorder="1" applyProtection="1"/>
    <xf numFmtId="164" fontId="2" fillId="2" borderId="15" xfId="1" applyNumberFormat="1" applyFont="1" applyFill="1" applyBorder="1" applyAlignment="1" applyProtection="1">
      <alignment horizontal="center"/>
    </xf>
    <xf numFmtId="165" fontId="3" fillId="2" borderId="0" xfId="1" applyNumberFormat="1" applyFont="1" applyFill="1" applyBorder="1" applyProtection="1"/>
    <xf numFmtId="164" fontId="2" fillId="2" borderId="7" xfId="1" applyNumberFormat="1" applyFont="1" applyFill="1" applyBorder="1" applyAlignment="1" applyProtection="1">
      <alignment horizontal="center"/>
    </xf>
    <xf numFmtId="165" fontId="3" fillId="2" borderId="15" xfId="1" applyNumberFormat="1" applyFont="1" applyFill="1" applyBorder="1" applyProtection="1"/>
    <xf numFmtId="167" fontId="2" fillId="2" borderId="6" xfId="2" applyNumberFormat="1" applyFont="1" applyFill="1" applyBorder="1" applyProtection="1"/>
    <xf numFmtId="167" fontId="2" fillId="2" borderId="7" xfId="2" applyNumberFormat="1" applyFont="1" applyFill="1" applyBorder="1" applyProtection="1"/>
    <xf numFmtId="167" fontId="2" fillId="2" borderId="8" xfId="2" applyNumberFormat="1" applyFont="1" applyFill="1" applyBorder="1" applyProtection="1"/>
    <xf numFmtId="168" fontId="2" fillId="2" borderId="7" xfId="1" applyNumberFormat="1" applyFont="1" applyFill="1" applyBorder="1" applyAlignment="1" applyProtection="1">
      <alignment horizontal="center"/>
    </xf>
    <xf numFmtId="168" fontId="2" fillId="2" borderId="0" xfId="1" applyNumberFormat="1" applyFont="1" applyFill="1" applyBorder="1" applyAlignment="1" applyProtection="1">
      <alignment horizontal="left"/>
    </xf>
    <xf numFmtId="167" fontId="2" fillId="2" borderId="16" xfId="2" applyNumberFormat="1" applyFont="1" applyFill="1" applyBorder="1" applyProtection="1"/>
    <xf numFmtId="164" fontId="2" fillId="2" borderId="7" xfId="1" applyNumberFormat="1" applyFont="1" applyFill="1" applyBorder="1" applyAlignment="1" applyProtection="1">
      <alignment horizontal="center" vertical="center" wrapText="1"/>
    </xf>
    <xf numFmtId="168" fontId="2" fillId="2" borderId="0" xfId="1" applyNumberFormat="1" applyFont="1" applyFill="1" applyBorder="1" applyAlignment="1" applyProtection="1">
      <alignment horizontal="center"/>
    </xf>
    <xf numFmtId="168" fontId="2" fillId="2" borderId="8" xfId="1" applyNumberFormat="1" applyFont="1" applyFill="1" applyBorder="1" applyAlignment="1" applyProtection="1">
      <alignment horizontal="left"/>
    </xf>
    <xf numFmtId="168" fontId="3" fillId="2" borderId="18" xfId="1" applyNumberFormat="1" applyFont="1" applyFill="1" applyBorder="1" applyAlignment="1" applyProtection="1">
      <alignment horizontal="center"/>
    </xf>
    <xf numFmtId="168" fontId="3" fillId="2" borderId="17" xfId="1" applyNumberFormat="1" applyFont="1" applyFill="1" applyBorder="1" applyAlignment="1" applyProtection="1">
      <alignment horizontal="left"/>
    </xf>
    <xf numFmtId="167" fontId="2" fillId="2" borderId="18" xfId="2" applyNumberFormat="1" applyFont="1" applyFill="1" applyBorder="1" applyProtection="1"/>
    <xf numFmtId="167" fontId="2" fillId="2" borderId="17" xfId="2" applyNumberFormat="1" applyFont="1" applyFill="1" applyBorder="1" applyProtection="1"/>
    <xf numFmtId="168" fontId="3" fillId="2" borderId="15" xfId="1" applyNumberFormat="1" applyFont="1" applyFill="1" applyBorder="1" applyAlignment="1" applyProtection="1">
      <alignment horizontal="center"/>
    </xf>
    <xf numFmtId="168" fontId="3" fillId="2" borderId="0" xfId="1" applyNumberFormat="1" applyFont="1" applyFill="1" applyBorder="1" applyAlignment="1" applyProtection="1">
      <alignment horizontal="left"/>
    </xf>
    <xf numFmtId="167" fontId="2" fillId="2" borderId="15" xfId="2" applyNumberFormat="1" applyFont="1" applyFill="1" applyBorder="1" applyProtection="1"/>
    <xf numFmtId="167" fontId="2" fillId="2" borderId="0" xfId="2" applyNumberFormat="1" applyFont="1" applyFill="1" applyBorder="1" applyProtection="1"/>
    <xf numFmtId="167" fontId="3" fillId="2" borderId="0" xfId="2" applyNumberFormat="1" applyFont="1" applyFill="1" applyBorder="1" applyProtection="1"/>
    <xf numFmtId="167" fontId="3" fillId="2" borderId="19" xfId="2" applyNumberFormat="1" applyFont="1" applyFill="1" applyBorder="1" applyProtection="1"/>
    <xf numFmtId="169" fontId="3" fillId="2" borderId="15" xfId="2" applyNumberFormat="1" applyFont="1" applyFill="1" applyBorder="1" applyProtection="1"/>
    <xf numFmtId="164" fontId="3" fillId="2" borderId="0" xfId="1" applyNumberFormat="1" applyFont="1" applyFill="1" applyBorder="1" applyAlignment="1" applyProtection="1">
      <alignment horizontal="center"/>
    </xf>
    <xf numFmtId="167" fontId="3" fillId="2" borderId="15" xfId="2" applyNumberFormat="1" applyFont="1" applyFill="1" applyBorder="1" applyProtection="1"/>
    <xf numFmtId="167" fontId="3" fillId="2" borderId="16" xfId="2" applyNumberFormat="1" applyFont="1" applyFill="1" applyBorder="1" applyProtection="1"/>
    <xf numFmtId="43" fontId="5" fillId="2" borderId="20" xfId="2" applyNumberFormat="1" applyFont="1" applyFill="1" applyBorder="1" applyProtection="1"/>
    <xf numFmtId="167" fontId="5" fillId="2" borderId="15" xfId="2" applyNumberFormat="1" applyFont="1" applyFill="1" applyBorder="1" applyProtection="1"/>
    <xf numFmtId="167" fontId="3" fillId="2" borderId="6" xfId="2" applyNumberFormat="1" applyFont="1" applyFill="1" applyBorder="1" applyProtection="1"/>
    <xf numFmtId="167" fontId="3" fillId="2" borderId="8" xfId="2" applyNumberFormat="1" applyFont="1" applyFill="1" applyBorder="1" applyProtection="1"/>
    <xf numFmtId="171" fontId="2" fillId="2" borderId="8" xfId="2" applyNumberFormat="1" applyFont="1" applyFill="1" applyBorder="1" applyProtection="1"/>
    <xf numFmtId="168" fontId="3" fillId="2" borderId="0" xfId="1" applyNumberFormat="1" applyFont="1" applyFill="1" applyBorder="1" applyAlignment="1" applyProtection="1">
      <alignment horizontal="center"/>
    </xf>
    <xf numFmtId="167" fontId="2" fillId="2" borderId="10" xfId="2" applyNumberFormat="1" applyFont="1" applyFill="1" applyBorder="1" applyProtection="1"/>
    <xf numFmtId="168" fontId="3" fillId="2" borderId="2" xfId="1" applyNumberFormat="1" applyFont="1" applyFill="1" applyBorder="1" applyAlignment="1" applyProtection="1">
      <alignment horizontal="center"/>
    </xf>
    <xf numFmtId="167" fontId="2" fillId="2" borderId="2" xfId="2" applyNumberFormat="1" applyFont="1" applyFill="1" applyBorder="1" applyProtection="1"/>
    <xf numFmtId="0" fontId="3" fillId="2" borderId="0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/>
    </xf>
    <xf numFmtId="0" fontId="2" fillId="2" borderId="7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6" fillId="2" borderId="0" xfId="0" applyFont="1" applyFill="1"/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195"/>
  <sheetViews>
    <sheetView tabSelected="1" zoomScaleNormal="100" zoomScaleSheetLayoutView="100" workbookViewId="0"/>
  </sheetViews>
  <sheetFormatPr baseColWidth="10" defaultRowHeight="14.25" x14ac:dyDescent="0.2"/>
  <cols>
    <col min="1" max="1" width="2" style="1" customWidth="1"/>
    <col min="2" max="2" width="11.140625" style="1" customWidth="1"/>
    <col min="3" max="3" width="10.7109375" style="1" customWidth="1"/>
    <col min="4" max="4" width="10.140625" style="1" customWidth="1"/>
    <col min="5" max="5" width="11.5703125" style="1" customWidth="1"/>
    <col min="6" max="6" width="9.5703125" style="1" customWidth="1"/>
    <col min="7" max="7" width="9.140625" style="1" customWidth="1"/>
    <col min="8" max="8" width="53.42578125" style="1" customWidth="1"/>
    <col min="9" max="9" width="10.28515625" style="1" customWidth="1"/>
    <col min="10" max="10" width="10" style="1" customWidth="1"/>
    <col min="11" max="11" width="10.140625" style="1" customWidth="1"/>
    <col min="12" max="12" width="11.140625" style="1" customWidth="1"/>
    <col min="13" max="13" width="2.140625" style="1" customWidth="1"/>
    <col min="14" max="16384" width="11.42578125" style="1"/>
  </cols>
  <sheetData>
    <row r="3" spans="2:12" ht="15" customHeight="1" x14ac:dyDescent="0.2">
      <c r="B3" s="97" t="s">
        <v>0</v>
      </c>
      <c r="C3" s="97"/>
      <c r="D3" s="97"/>
      <c r="E3" s="97"/>
      <c r="F3" s="97"/>
      <c r="G3" s="97"/>
      <c r="H3" s="97"/>
      <c r="I3" s="97"/>
      <c r="J3" s="97"/>
      <c r="K3" s="97"/>
      <c r="L3" s="97"/>
    </row>
    <row r="4" spans="2:12" ht="15" customHeight="1" x14ac:dyDescent="0.2">
      <c r="B4" s="97" t="s">
        <v>1</v>
      </c>
      <c r="C4" s="97"/>
      <c r="D4" s="97"/>
      <c r="E4" s="97"/>
      <c r="F4" s="97"/>
      <c r="G4" s="97"/>
      <c r="H4" s="97"/>
      <c r="I4" s="97"/>
      <c r="J4" s="97"/>
      <c r="K4" s="97"/>
      <c r="L4" s="97"/>
    </row>
    <row r="5" spans="2:12" ht="15" customHeight="1" x14ac:dyDescent="0.2">
      <c r="B5" s="97" t="s">
        <v>2</v>
      </c>
      <c r="C5" s="97"/>
      <c r="D5" s="97"/>
      <c r="E5" s="97"/>
      <c r="F5" s="97"/>
      <c r="G5" s="97"/>
      <c r="H5" s="97"/>
      <c r="I5" s="97"/>
      <c r="J5" s="97"/>
      <c r="K5" s="97"/>
      <c r="L5" s="97"/>
    </row>
    <row r="6" spans="2:12" ht="15" customHeight="1" x14ac:dyDescent="0.2"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</row>
    <row r="7" spans="2:12" ht="15" customHeight="1" x14ac:dyDescent="0.2">
      <c r="B7" s="97" t="s">
        <v>47</v>
      </c>
      <c r="C7" s="97"/>
      <c r="D7" s="97"/>
      <c r="E7" s="97"/>
      <c r="F7" s="97"/>
      <c r="G7" s="97"/>
      <c r="H7" s="97"/>
      <c r="I7" s="97"/>
      <c r="J7" s="97"/>
      <c r="K7" s="97"/>
      <c r="L7" s="97"/>
    </row>
    <row r="8" spans="2:12" x14ac:dyDescent="0.2">
      <c r="B8" s="53"/>
    </row>
    <row r="9" spans="2:12" ht="29.25" customHeight="1" x14ac:dyDescent="0.2">
      <c r="B9" s="101" t="s">
        <v>3</v>
      </c>
      <c r="C9" s="104" t="s">
        <v>4</v>
      </c>
      <c r="D9" s="104" t="s">
        <v>5</v>
      </c>
      <c r="E9" s="94" t="s">
        <v>6</v>
      </c>
      <c r="F9" s="104" t="s">
        <v>7</v>
      </c>
      <c r="G9" s="104" t="s">
        <v>8</v>
      </c>
      <c r="H9" s="2"/>
      <c r="I9" s="105" t="s">
        <v>9</v>
      </c>
      <c r="J9" s="106"/>
      <c r="K9" s="106"/>
      <c r="L9" s="106"/>
    </row>
    <row r="10" spans="2:12" ht="19.5" customHeight="1" x14ac:dyDescent="0.2">
      <c r="B10" s="102"/>
      <c r="C10" s="98"/>
      <c r="D10" s="98"/>
      <c r="E10" s="98" t="s">
        <v>15</v>
      </c>
      <c r="F10" s="98"/>
      <c r="G10" s="98"/>
      <c r="H10" s="3" t="s">
        <v>11</v>
      </c>
      <c r="I10" s="107" t="s">
        <v>12</v>
      </c>
      <c r="J10" s="104" t="s">
        <v>13</v>
      </c>
      <c r="K10" s="105" t="s">
        <v>14</v>
      </c>
      <c r="L10" s="106"/>
    </row>
    <row r="11" spans="2:12" ht="42" customHeight="1" x14ac:dyDescent="0.2">
      <c r="B11" s="103"/>
      <c r="C11" s="99"/>
      <c r="D11" s="99"/>
      <c r="E11" s="99"/>
      <c r="F11" s="99"/>
      <c r="G11" s="99"/>
      <c r="H11" s="4"/>
      <c r="I11" s="108"/>
      <c r="J11" s="99"/>
      <c r="K11" s="5" t="s">
        <v>16</v>
      </c>
      <c r="L11" s="6" t="s">
        <v>17</v>
      </c>
    </row>
    <row r="12" spans="2:12" x14ac:dyDescent="0.2">
      <c r="B12" s="7"/>
      <c r="C12" s="8"/>
      <c r="D12" s="9"/>
      <c r="E12" s="8"/>
      <c r="F12" s="7"/>
      <c r="G12" s="54"/>
      <c r="H12" s="7"/>
      <c r="I12" s="8"/>
      <c r="J12" s="7"/>
      <c r="K12" s="8"/>
      <c r="L12" s="7"/>
    </row>
    <row r="13" spans="2:12" x14ac:dyDescent="0.2">
      <c r="B13" s="9"/>
      <c r="C13" s="9"/>
      <c r="D13" s="9"/>
      <c r="E13" s="9"/>
      <c r="F13" s="9"/>
      <c r="G13" s="55"/>
      <c r="H13" s="9"/>
      <c r="I13" s="9"/>
      <c r="J13" s="9"/>
      <c r="K13" s="9"/>
      <c r="L13" s="9"/>
    </row>
    <row r="14" spans="2:12" ht="15" x14ac:dyDescent="0.25">
      <c r="B14" s="100" t="s">
        <v>18</v>
      </c>
      <c r="C14" s="100"/>
      <c r="D14" s="100"/>
      <c r="E14" s="100"/>
      <c r="F14" s="100"/>
      <c r="G14" s="100"/>
      <c r="H14" s="100"/>
      <c r="I14" s="100"/>
      <c r="J14" s="100"/>
      <c r="K14" s="100"/>
      <c r="L14" s="100"/>
    </row>
    <row r="15" spans="2:12" x14ac:dyDescent="0.2">
      <c r="B15" s="56"/>
      <c r="C15" s="10"/>
      <c r="D15" s="10"/>
      <c r="E15" s="10"/>
      <c r="F15" s="10"/>
      <c r="G15" s="10"/>
      <c r="H15" s="10"/>
      <c r="I15" s="10"/>
      <c r="J15" s="10"/>
      <c r="K15" s="10"/>
      <c r="L15" s="11"/>
    </row>
    <row r="16" spans="2:12" x14ac:dyDescent="0.2">
      <c r="B16" s="9"/>
      <c r="C16" s="12"/>
      <c r="D16" s="9"/>
      <c r="E16" s="12"/>
      <c r="F16" s="9"/>
      <c r="G16" s="57"/>
      <c r="H16" s="9"/>
      <c r="I16" s="12"/>
      <c r="J16" s="9"/>
      <c r="K16" s="12"/>
      <c r="L16" s="9"/>
    </row>
    <row r="17" spans="2:12" ht="15" x14ac:dyDescent="0.25">
      <c r="B17" s="58"/>
      <c r="C17" s="13"/>
      <c r="D17" s="14"/>
      <c r="E17" s="13"/>
      <c r="F17" s="14"/>
      <c r="G17" s="59" t="s">
        <v>19</v>
      </c>
      <c r="H17" s="53" t="s">
        <v>20</v>
      </c>
      <c r="I17" s="60"/>
      <c r="J17" s="14"/>
      <c r="K17" s="13"/>
      <c r="L17" s="9"/>
    </row>
    <row r="18" spans="2:12" x14ac:dyDescent="0.2">
      <c r="B18" s="61">
        <v>1322.1879311278296</v>
      </c>
      <c r="C18" s="61">
        <v>494.49780507577253</v>
      </c>
      <c r="D18" s="61">
        <v>827.69012605205705</v>
      </c>
      <c r="E18" s="61">
        <v>785.8883041428769</v>
      </c>
      <c r="F18" s="61">
        <v>41.80182190918007</v>
      </c>
      <c r="G18" s="59"/>
      <c r="H18" s="53" t="s">
        <v>44</v>
      </c>
      <c r="I18" s="62">
        <f>SUM(J18:L18)</f>
        <v>1322.1879311278296</v>
      </c>
      <c r="J18" s="61">
        <f>SUM(J21:J23)</f>
        <v>62.586415469999942</v>
      </c>
      <c r="K18" s="61">
        <f>SUM(K21:K23)</f>
        <v>1240.6773258478297</v>
      </c>
      <c r="L18" s="63">
        <f>SUM(L21:L23)</f>
        <v>18.924189810000001</v>
      </c>
    </row>
    <row r="19" spans="2:12" x14ac:dyDescent="0.2">
      <c r="B19" s="15"/>
      <c r="C19" s="15"/>
      <c r="D19" s="15"/>
      <c r="E19" s="15"/>
      <c r="F19" s="15"/>
      <c r="G19" s="59"/>
      <c r="H19" s="53"/>
      <c r="I19" s="16"/>
      <c r="J19" s="16"/>
      <c r="K19" s="16"/>
      <c r="L19" s="17"/>
    </row>
    <row r="20" spans="2:12" x14ac:dyDescent="0.2">
      <c r="B20" s="15"/>
      <c r="C20" s="15"/>
      <c r="D20" s="15"/>
      <c r="E20" s="15"/>
      <c r="F20" s="15"/>
      <c r="G20" s="64">
        <v>751</v>
      </c>
      <c r="H20" s="65" t="s">
        <v>22</v>
      </c>
      <c r="I20" s="16"/>
      <c r="J20" s="16"/>
      <c r="K20" s="16"/>
      <c r="L20" s="17"/>
    </row>
    <row r="21" spans="2:12" x14ac:dyDescent="0.2">
      <c r="B21" s="61">
        <v>922.031816868443</v>
      </c>
      <c r="C21" s="61">
        <v>391.17368163867246</v>
      </c>
      <c r="D21" s="61">
        <v>530.85813522977048</v>
      </c>
      <c r="E21" s="15">
        <v>508.79952137287694</v>
      </c>
      <c r="F21" s="61">
        <v>22.058613856893498</v>
      </c>
      <c r="G21" s="64"/>
      <c r="H21" s="65" t="s">
        <v>43</v>
      </c>
      <c r="I21" s="62">
        <f>SUM(J21:L21)</f>
        <v>922.031816868443</v>
      </c>
      <c r="J21" s="62">
        <v>54.453235999999919</v>
      </c>
      <c r="K21" s="62">
        <v>854.615411078443</v>
      </c>
      <c r="L21" s="66">
        <v>12.96316979</v>
      </c>
    </row>
    <row r="22" spans="2:12" x14ac:dyDescent="0.2">
      <c r="B22" s="61">
        <v>344.78555983398661</v>
      </c>
      <c r="C22" s="61">
        <v>94.809980361700042</v>
      </c>
      <c r="D22" s="61">
        <v>249.97557947228657</v>
      </c>
      <c r="E22" s="61">
        <v>238.85963235999998</v>
      </c>
      <c r="F22" s="61">
        <v>11.11594711228658</v>
      </c>
      <c r="G22" s="64">
        <v>752</v>
      </c>
      <c r="H22" s="65" t="s">
        <v>24</v>
      </c>
      <c r="I22" s="62">
        <f>SUM(J22:L22)</f>
        <v>344.78555983398661</v>
      </c>
      <c r="J22" s="62">
        <v>2.3518563500000162</v>
      </c>
      <c r="K22" s="62">
        <v>336.47268346398664</v>
      </c>
      <c r="L22" s="66">
        <v>5.9610200200000003</v>
      </c>
    </row>
    <row r="23" spans="2:12" x14ac:dyDescent="0.2">
      <c r="B23" s="61">
        <v>55.370554425399995</v>
      </c>
      <c r="C23" s="61">
        <v>8.5141430753999998</v>
      </c>
      <c r="D23" s="61">
        <v>46.856411349999995</v>
      </c>
      <c r="E23" s="61">
        <v>38.229150410000003</v>
      </c>
      <c r="F23" s="61">
        <v>8.6272609399999922</v>
      </c>
      <c r="G23" s="64">
        <v>753</v>
      </c>
      <c r="H23" s="65" t="s">
        <v>25</v>
      </c>
      <c r="I23" s="62">
        <f>SUM(J23:L23)</f>
        <v>55.370554425400002</v>
      </c>
      <c r="J23" s="62">
        <v>5.7813231200000006</v>
      </c>
      <c r="K23" s="62">
        <v>49.589231305399998</v>
      </c>
      <c r="L23" s="66">
        <v>0</v>
      </c>
    </row>
    <row r="24" spans="2:12" x14ac:dyDescent="0.2">
      <c r="B24" s="15"/>
      <c r="C24" s="15"/>
      <c r="D24" s="15"/>
      <c r="E24" s="15"/>
      <c r="F24" s="15"/>
      <c r="G24" s="64"/>
      <c r="H24" s="65"/>
      <c r="I24" s="16"/>
      <c r="J24" s="16"/>
      <c r="K24" s="16"/>
      <c r="L24" s="17"/>
    </row>
    <row r="25" spans="2:12" x14ac:dyDescent="0.2">
      <c r="B25" s="61">
        <v>604.97411437810842</v>
      </c>
      <c r="C25" s="61">
        <v>40.234293649995074</v>
      </c>
      <c r="D25" s="61">
        <v>564.73982072811339</v>
      </c>
      <c r="E25" s="61">
        <v>541.47872759999996</v>
      </c>
      <c r="F25" s="61">
        <v>23.261093128113426</v>
      </c>
      <c r="G25" s="64" t="s">
        <v>26</v>
      </c>
      <c r="H25" s="65" t="s">
        <v>27</v>
      </c>
      <c r="I25" s="62">
        <f>SUM(J25:L25)</f>
        <v>604.97411437810854</v>
      </c>
      <c r="J25" s="61">
        <f>SUM(J27:J28)</f>
        <v>14.350594833809417</v>
      </c>
      <c r="K25" s="61">
        <f>SUM(K27:K28)</f>
        <v>578.82471975429917</v>
      </c>
      <c r="L25" s="63">
        <f>SUM(L27:L28)</f>
        <v>11.79879979</v>
      </c>
    </row>
    <row r="26" spans="2:12" ht="15" x14ac:dyDescent="0.25">
      <c r="B26" s="15"/>
      <c r="C26" s="15"/>
      <c r="D26" s="15"/>
      <c r="E26" s="15"/>
      <c r="F26" s="15"/>
      <c r="G26" s="64"/>
      <c r="H26" s="65"/>
      <c r="I26" s="16"/>
      <c r="J26" s="16"/>
      <c r="K26" s="16"/>
      <c r="L26" s="18"/>
    </row>
    <row r="27" spans="2:12" ht="28.5" x14ac:dyDescent="0.2">
      <c r="B27" s="61">
        <v>412.85593255359896</v>
      </c>
      <c r="C27" s="61">
        <v>15.952400995485551</v>
      </c>
      <c r="D27" s="61">
        <v>396.9035315581134</v>
      </c>
      <c r="E27" s="61">
        <v>378.93725978999998</v>
      </c>
      <c r="F27" s="61">
        <v>17.96627176811343</v>
      </c>
      <c r="G27" s="67" t="s">
        <v>42</v>
      </c>
      <c r="H27" s="53" t="s">
        <v>29</v>
      </c>
      <c r="I27" s="62">
        <f>SUM(J27:L27)</f>
        <v>412.85593255359908</v>
      </c>
      <c r="J27" s="62">
        <v>0.30367199999989314</v>
      </c>
      <c r="K27" s="62">
        <v>412.52333555359917</v>
      </c>
      <c r="L27" s="66">
        <v>2.8925000000001092E-2</v>
      </c>
    </row>
    <row r="28" spans="2:12" ht="17.25" customHeight="1" x14ac:dyDescent="0.2">
      <c r="B28" s="61">
        <v>192.11818182450952</v>
      </c>
      <c r="C28" s="61">
        <v>24.281892654509523</v>
      </c>
      <c r="D28" s="61">
        <v>167.83628916999999</v>
      </c>
      <c r="E28" s="61">
        <v>162.54146781</v>
      </c>
      <c r="F28" s="61">
        <v>5.2948213599999976</v>
      </c>
      <c r="G28" s="64">
        <v>803</v>
      </c>
      <c r="H28" s="65" t="s">
        <v>30</v>
      </c>
      <c r="I28" s="62">
        <f>SUM(J28:L28)</f>
        <v>192.11818182450949</v>
      </c>
      <c r="J28" s="62">
        <v>14.046922833809523</v>
      </c>
      <c r="K28" s="62">
        <v>166.30138420069997</v>
      </c>
      <c r="L28" s="66">
        <v>11.769874789999999</v>
      </c>
    </row>
    <row r="29" spans="2:12" x14ac:dyDescent="0.2">
      <c r="B29" s="61"/>
      <c r="C29" s="61"/>
      <c r="D29" s="61"/>
      <c r="E29" s="61"/>
      <c r="F29" s="61"/>
      <c r="G29" s="59"/>
      <c r="H29" s="53"/>
      <c r="I29" s="62"/>
      <c r="J29" s="62"/>
      <c r="K29" s="62"/>
      <c r="L29" s="66"/>
    </row>
    <row r="30" spans="2:12" x14ac:dyDescent="0.2">
      <c r="B30" s="61">
        <v>565.35245768489563</v>
      </c>
      <c r="C30" s="61">
        <v>134.61837987145429</v>
      </c>
      <c r="D30" s="61">
        <v>430.73407781344139</v>
      </c>
      <c r="E30" s="61">
        <v>421.10404559</v>
      </c>
      <c r="F30" s="61">
        <v>9.6300322234414057</v>
      </c>
      <c r="G30" s="64" t="s">
        <v>31</v>
      </c>
      <c r="H30" s="65" t="s">
        <v>32</v>
      </c>
      <c r="I30" s="62">
        <f>SUM(J30:L30)</f>
        <v>565.35245768489563</v>
      </c>
      <c r="J30" s="62">
        <v>1.4944456980952527</v>
      </c>
      <c r="K30" s="62">
        <v>538.16661365680045</v>
      </c>
      <c r="L30" s="66">
        <v>25.691398329999998</v>
      </c>
    </row>
    <row r="31" spans="2:12" x14ac:dyDescent="0.2">
      <c r="B31" s="61"/>
      <c r="C31" s="61"/>
      <c r="D31" s="61"/>
      <c r="E31" s="61"/>
      <c r="F31" s="61"/>
      <c r="G31" s="64"/>
      <c r="H31" s="65"/>
      <c r="I31" s="62"/>
      <c r="J31" s="62"/>
      <c r="K31" s="62"/>
      <c r="L31" s="66"/>
    </row>
    <row r="32" spans="2:12" x14ac:dyDescent="0.2">
      <c r="B32" s="61">
        <v>32.475077729999995</v>
      </c>
      <c r="C32" s="61">
        <v>15.106467729999999</v>
      </c>
      <c r="D32" s="61">
        <v>17.36861</v>
      </c>
      <c r="E32" s="61">
        <v>17.159924999999998</v>
      </c>
      <c r="F32" s="61">
        <v>0.20868500000000131</v>
      </c>
      <c r="G32" s="68" t="s">
        <v>33</v>
      </c>
      <c r="H32" s="69" t="s">
        <v>34</v>
      </c>
      <c r="I32" s="62">
        <f>SUM(J32:L32)</f>
        <v>32.475077730000002</v>
      </c>
      <c r="J32" s="62">
        <v>22.491603000000001</v>
      </c>
      <c r="K32" s="62">
        <v>9.9834747299999993</v>
      </c>
      <c r="L32" s="66">
        <v>0</v>
      </c>
    </row>
    <row r="33" spans="2:12" ht="15" x14ac:dyDescent="0.25">
      <c r="B33" s="19"/>
      <c r="C33" s="20"/>
      <c r="D33" s="19"/>
      <c r="E33" s="20"/>
      <c r="F33" s="19"/>
      <c r="G33" s="70"/>
      <c r="H33" s="71"/>
      <c r="I33" s="72"/>
      <c r="J33" s="73"/>
      <c r="K33" s="20"/>
      <c r="L33" s="19"/>
    </row>
    <row r="34" spans="2:12" ht="15" x14ac:dyDescent="0.25">
      <c r="B34" s="21"/>
      <c r="C34" s="22"/>
      <c r="D34" s="21"/>
      <c r="E34" s="22"/>
      <c r="F34" s="21"/>
      <c r="G34" s="74"/>
      <c r="H34" s="75"/>
      <c r="I34" s="76"/>
      <c r="J34" s="77"/>
      <c r="K34" s="22"/>
      <c r="L34" s="21"/>
    </row>
    <row r="35" spans="2:12" ht="15" x14ac:dyDescent="0.25">
      <c r="B35" s="78">
        <v>2524.9895809208338</v>
      </c>
      <c r="C35" s="79">
        <v>684.45694632722189</v>
      </c>
      <c r="D35" s="79">
        <v>1840.5326345936119</v>
      </c>
      <c r="E35" s="79">
        <v>1765.6310023328767</v>
      </c>
      <c r="F35" s="79">
        <v>74.9016322607349</v>
      </c>
      <c r="G35" s="80"/>
      <c r="H35" s="81" t="s">
        <v>35</v>
      </c>
      <c r="I35" s="82">
        <f>+I18+I25+I30+I32</f>
        <v>2524.9895809208342</v>
      </c>
      <c r="J35" s="79">
        <f>+J18+J25+J30+J32</f>
        <v>100.9230590019046</v>
      </c>
      <c r="K35" s="79">
        <f>+K18+K25+K30+K32</f>
        <v>2367.6521339889296</v>
      </c>
      <c r="L35" s="83">
        <f>+L18+L25+L30+L32</f>
        <v>56.414387930000004</v>
      </c>
    </row>
    <row r="36" spans="2:12" x14ac:dyDescent="0.2">
      <c r="B36" s="23"/>
      <c r="C36" s="10"/>
      <c r="D36" s="10"/>
      <c r="E36" s="10"/>
      <c r="F36" s="10"/>
      <c r="G36" s="10"/>
      <c r="H36" s="10"/>
      <c r="I36" s="24"/>
      <c r="J36" s="10"/>
      <c r="K36" s="10"/>
      <c r="L36" s="11"/>
    </row>
    <row r="38" spans="2:12" ht="15" hidden="1" x14ac:dyDescent="0.25">
      <c r="B38" s="100" t="s">
        <v>36</v>
      </c>
      <c r="C38" s="100"/>
      <c r="D38" s="100"/>
      <c r="E38" s="100"/>
      <c r="F38" s="100"/>
      <c r="G38" s="100"/>
      <c r="H38" s="100"/>
      <c r="I38" s="100"/>
      <c r="J38" s="100"/>
      <c r="K38" s="100"/>
      <c r="L38" s="100"/>
    </row>
    <row r="39" spans="2:12" hidden="1" x14ac:dyDescent="0.2">
      <c r="B39" s="56"/>
      <c r="C39" s="10"/>
      <c r="D39" s="10"/>
      <c r="E39" s="10"/>
      <c r="F39" s="10"/>
      <c r="G39" s="10"/>
      <c r="H39" s="10"/>
      <c r="I39" s="10"/>
      <c r="J39" s="10"/>
      <c r="K39" s="10"/>
      <c r="L39" s="11"/>
    </row>
    <row r="40" spans="2:12" hidden="1" x14ac:dyDescent="0.2">
      <c r="B40" s="9"/>
      <c r="C40" s="12"/>
      <c r="D40" s="9"/>
      <c r="E40" s="12"/>
      <c r="F40" s="9"/>
      <c r="G40" s="57"/>
      <c r="H40" s="9"/>
      <c r="I40" s="12"/>
      <c r="J40" s="9"/>
      <c r="K40" s="12"/>
      <c r="L40" s="9"/>
    </row>
    <row r="41" spans="2:12" ht="15" hidden="1" x14ac:dyDescent="0.25">
      <c r="B41" s="58"/>
      <c r="C41" s="13"/>
      <c r="D41" s="14"/>
      <c r="E41" s="13"/>
      <c r="F41" s="14"/>
      <c r="G41" s="59" t="s">
        <v>19</v>
      </c>
      <c r="H41" s="53" t="s">
        <v>20</v>
      </c>
      <c r="I41" s="60"/>
      <c r="J41" s="14"/>
      <c r="K41" s="13"/>
      <c r="L41" s="9"/>
    </row>
    <row r="42" spans="2:12" hidden="1" x14ac:dyDescent="0.2">
      <c r="B42" s="61">
        <f>+C42+D42</f>
        <v>1442.6999999999998</v>
      </c>
      <c r="C42" s="61">
        <f>SUM(C45:C47)</f>
        <v>543</v>
      </c>
      <c r="D42" s="61">
        <f>SUM(D45:D47)</f>
        <v>899.69999999999993</v>
      </c>
      <c r="E42" s="61">
        <f>SUM(E45:E47)</f>
        <v>833.19999999999993</v>
      </c>
      <c r="F42" s="61">
        <f>SUM(F45:F47)</f>
        <v>66.5</v>
      </c>
      <c r="G42" s="59"/>
      <c r="H42" s="53" t="s">
        <v>21</v>
      </c>
      <c r="I42" s="62">
        <f>SUM(J42:L42)</f>
        <v>1442.7</v>
      </c>
      <c r="J42" s="61">
        <f>SUM(J45:J47)</f>
        <v>109</v>
      </c>
      <c r="K42" s="61">
        <f>SUM(K45:K47)</f>
        <v>1240.8</v>
      </c>
      <c r="L42" s="63">
        <f>SUM(L45:L47)</f>
        <v>92.9</v>
      </c>
    </row>
    <row r="43" spans="2:12" hidden="1" x14ac:dyDescent="0.2">
      <c r="B43" s="15"/>
      <c r="C43" s="15"/>
      <c r="D43" s="15"/>
      <c r="E43" s="15"/>
      <c r="F43" s="15"/>
      <c r="G43" s="59"/>
      <c r="H43" s="53"/>
      <c r="I43" s="16"/>
      <c r="J43" s="16"/>
      <c r="K43" s="16"/>
      <c r="L43" s="25"/>
    </row>
    <row r="44" spans="2:12" hidden="1" x14ac:dyDescent="0.2">
      <c r="B44" s="15"/>
      <c r="C44" s="15"/>
      <c r="D44" s="15"/>
      <c r="E44" s="15"/>
      <c r="F44" s="15"/>
      <c r="G44" s="64">
        <v>751</v>
      </c>
      <c r="H44" s="65" t="s">
        <v>22</v>
      </c>
      <c r="I44" s="16"/>
      <c r="J44" s="16"/>
      <c r="K44" s="16"/>
      <c r="L44" s="25"/>
    </row>
    <row r="45" spans="2:12" hidden="1" x14ac:dyDescent="0.2">
      <c r="B45" s="61">
        <f>+C45+D45</f>
        <v>1039.8</v>
      </c>
      <c r="C45" s="61">
        <v>435.9</v>
      </c>
      <c r="D45" s="61">
        <v>603.9</v>
      </c>
      <c r="E45" s="15">
        <v>546.4</v>
      </c>
      <c r="F45" s="61">
        <v>57.5</v>
      </c>
      <c r="G45" s="64"/>
      <c r="H45" s="65" t="s">
        <v>23</v>
      </c>
      <c r="I45" s="62">
        <f>SUM(J45:L45)</f>
        <v>1039.8</v>
      </c>
      <c r="J45" s="62">
        <v>95.3</v>
      </c>
      <c r="K45" s="62">
        <v>866</v>
      </c>
      <c r="L45" s="63">
        <v>78.5</v>
      </c>
    </row>
    <row r="46" spans="2:12" hidden="1" x14ac:dyDescent="0.2">
      <c r="B46" s="61">
        <f>+C46+D46</f>
        <v>352.1</v>
      </c>
      <c r="C46" s="61">
        <v>98.6</v>
      </c>
      <c r="D46" s="61">
        <v>253.5</v>
      </c>
      <c r="E46" s="61">
        <v>247.5</v>
      </c>
      <c r="F46" s="61">
        <v>6</v>
      </c>
      <c r="G46" s="64">
        <v>752</v>
      </c>
      <c r="H46" s="65" t="s">
        <v>24</v>
      </c>
      <c r="I46" s="62">
        <f>SUM(J46:L46)</f>
        <v>352.1</v>
      </c>
      <c r="J46" s="62">
        <v>10.5</v>
      </c>
      <c r="K46" s="62">
        <v>331.1</v>
      </c>
      <c r="L46" s="63">
        <v>10.5</v>
      </c>
    </row>
    <row r="47" spans="2:12" hidden="1" x14ac:dyDescent="0.2">
      <c r="B47" s="61">
        <f>+C47+D47</f>
        <v>50.8</v>
      </c>
      <c r="C47" s="61">
        <v>8.5</v>
      </c>
      <c r="D47" s="61">
        <v>42.3</v>
      </c>
      <c r="E47" s="61">
        <v>39.299999999999997</v>
      </c>
      <c r="F47" s="61">
        <v>3</v>
      </c>
      <c r="G47" s="64">
        <v>753</v>
      </c>
      <c r="H47" s="65" t="s">
        <v>25</v>
      </c>
      <c r="I47" s="62">
        <f>SUM(J47:L47)</f>
        <v>50.800000000000004</v>
      </c>
      <c r="J47" s="62">
        <v>3.2</v>
      </c>
      <c r="K47" s="62">
        <v>43.7</v>
      </c>
      <c r="L47" s="63">
        <v>3.9</v>
      </c>
    </row>
    <row r="48" spans="2:12" hidden="1" x14ac:dyDescent="0.2">
      <c r="B48" s="15"/>
      <c r="C48" s="15"/>
      <c r="D48" s="15"/>
      <c r="E48" s="15"/>
      <c r="F48" s="15"/>
      <c r="G48" s="64"/>
      <c r="H48" s="65"/>
      <c r="I48" s="16"/>
      <c r="J48" s="16"/>
      <c r="K48" s="16"/>
      <c r="L48" s="25"/>
    </row>
    <row r="49" spans="2:12" hidden="1" x14ac:dyDescent="0.2">
      <c r="B49" s="61">
        <f>+C49+D49</f>
        <v>654.80000000000007</v>
      </c>
      <c r="C49" s="61">
        <f>+C51+C52</f>
        <v>28.2</v>
      </c>
      <c r="D49" s="61">
        <f>+D51+D52</f>
        <v>626.6</v>
      </c>
      <c r="E49" s="61">
        <f>+E51+E52</f>
        <v>579.4</v>
      </c>
      <c r="F49" s="61">
        <f>+F51+F52</f>
        <v>47.2</v>
      </c>
      <c r="G49" s="64" t="s">
        <v>26</v>
      </c>
      <c r="H49" s="65" t="s">
        <v>27</v>
      </c>
      <c r="I49" s="62">
        <f>SUM(J49:L49)</f>
        <v>654.79999999999995</v>
      </c>
      <c r="J49" s="61">
        <f>SUM(J51:J52)</f>
        <v>35.4</v>
      </c>
      <c r="K49" s="61">
        <f>SUM(K51:K52)</f>
        <v>573.6</v>
      </c>
      <c r="L49" s="63">
        <f>SUM(L51:L52)</f>
        <v>45.8</v>
      </c>
    </row>
    <row r="50" spans="2:12" ht="15" hidden="1" x14ac:dyDescent="0.25">
      <c r="B50" s="15"/>
      <c r="C50" s="15"/>
      <c r="D50" s="15"/>
      <c r="E50" s="15"/>
      <c r="F50" s="15"/>
      <c r="G50" s="64"/>
      <c r="H50" s="65"/>
      <c r="I50" s="16"/>
      <c r="J50" s="16"/>
      <c r="K50" s="16"/>
      <c r="L50" s="18"/>
    </row>
    <row r="51" spans="2:12" ht="42.75" hidden="1" x14ac:dyDescent="0.2">
      <c r="B51" s="61">
        <f>+C51+D51</f>
        <v>444.7</v>
      </c>
      <c r="C51" s="61">
        <v>6.5</v>
      </c>
      <c r="D51" s="61">
        <v>438.2</v>
      </c>
      <c r="E51" s="61">
        <v>427</v>
      </c>
      <c r="F51" s="61">
        <v>11.2</v>
      </c>
      <c r="G51" s="67" t="s">
        <v>28</v>
      </c>
      <c r="H51" s="53" t="s">
        <v>29</v>
      </c>
      <c r="I51" s="62">
        <f>SUM(J51:L51)</f>
        <v>444.7</v>
      </c>
      <c r="J51" s="62">
        <v>22.5</v>
      </c>
      <c r="K51" s="62">
        <v>388.7</v>
      </c>
      <c r="L51" s="66">
        <v>33.5</v>
      </c>
    </row>
    <row r="52" spans="2:12" hidden="1" x14ac:dyDescent="0.2">
      <c r="B52" s="61">
        <f>+C52+D52</f>
        <v>210.1</v>
      </c>
      <c r="C52" s="61">
        <v>21.7</v>
      </c>
      <c r="D52" s="61">
        <v>188.4</v>
      </c>
      <c r="E52" s="61">
        <v>152.4</v>
      </c>
      <c r="F52" s="61">
        <v>36</v>
      </c>
      <c r="G52" s="64">
        <v>803</v>
      </c>
      <c r="H52" s="65" t="s">
        <v>30</v>
      </c>
      <c r="I52" s="62">
        <f>SUM(J52:L52)</f>
        <v>210.10000000000002</v>
      </c>
      <c r="J52" s="62">
        <v>12.9</v>
      </c>
      <c r="K52" s="62">
        <v>184.9</v>
      </c>
      <c r="L52" s="66">
        <v>12.3</v>
      </c>
    </row>
    <row r="53" spans="2:12" hidden="1" x14ac:dyDescent="0.2">
      <c r="B53" s="61"/>
      <c r="C53" s="61"/>
      <c r="D53" s="61"/>
      <c r="E53" s="61"/>
      <c r="F53" s="61"/>
      <c r="G53" s="59"/>
      <c r="H53" s="53"/>
      <c r="I53" s="62"/>
      <c r="J53" s="62"/>
      <c r="K53" s="62"/>
      <c r="L53" s="66"/>
    </row>
    <row r="54" spans="2:12" hidden="1" x14ac:dyDescent="0.2">
      <c r="B54" s="61">
        <f>+C54+D54</f>
        <v>600.09999999999991</v>
      </c>
      <c r="C54" s="61">
        <v>140.69999999999999</v>
      </c>
      <c r="D54" s="61">
        <v>459.4</v>
      </c>
      <c r="E54" s="61">
        <v>425.7</v>
      </c>
      <c r="F54" s="61">
        <v>33.700000000000003</v>
      </c>
      <c r="G54" s="64" t="s">
        <v>31</v>
      </c>
      <c r="H54" s="65" t="s">
        <v>32</v>
      </c>
      <c r="I54" s="62">
        <f>SUM(J54:L54)</f>
        <v>600.1</v>
      </c>
      <c r="J54" s="62">
        <v>23.5</v>
      </c>
      <c r="K54" s="62">
        <v>548.20000000000005</v>
      </c>
      <c r="L54" s="66">
        <v>28.4</v>
      </c>
    </row>
    <row r="55" spans="2:12" hidden="1" x14ac:dyDescent="0.2">
      <c r="B55" s="61"/>
      <c r="C55" s="61"/>
      <c r="D55" s="61"/>
      <c r="E55" s="61"/>
      <c r="F55" s="61"/>
      <c r="G55" s="64"/>
      <c r="H55" s="65"/>
      <c r="I55" s="62"/>
      <c r="J55" s="62"/>
      <c r="K55" s="62"/>
      <c r="L55" s="66"/>
    </row>
    <row r="56" spans="2:12" hidden="1" x14ac:dyDescent="0.2">
      <c r="B56" s="61">
        <f>+C56+D56</f>
        <v>6</v>
      </c>
      <c r="C56" s="61">
        <v>1.6</v>
      </c>
      <c r="D56" s="61">
        <v>4.4000000000000004</v>
      </c>
      <c r="E56" s="61">
        <v>2.9</v>
      </c>
      <c r="F56" s="61">
        <v>1.5</v>
      </c>
      <c r="G56" s="68" t="s">
        <v>33</v>
      </c>
      <c r="H56" s="69" t="s">
        <v>34</v>
      </c>
      <c r="I56" s="62">
        <f>SUM(J56:L56)</f>
        <v>6</v>
      </c>
      <c r="J56" s="62">
        <v>1.3</v>
      </c>
      <c r="K56" s="62">
        <v>4.4000000000000004</v>
      </c>
      <c r="L56" s="66">
        <v>0.3</v>
      </c>
    </row>
    <row r="57" spans="2:12" ht="15" hidden="1" x14ac:dyDescent="0.25">
      <c r="B57" s="19"/>
      <c r="C57" s="20"/>
      <c r="D57" s="19"/>
      <c r="E57" s="20"/>
      <c r="F57" s="19"/>
      <c r="G57" s="70"/>
      <c r="H57" s="71"/>
      <c r="I57" s="72"/>
      <c r="J57" s="73"/>
      <c r="K57" s="20"/>
      <c r="L57" s="19"/>
    </row>
    <row r="58" spans="2:12" ht="15" hidden="1" x14ac:dyDescent="0.25">
      <c r="B58" s="21"/>
      <c r="C58" s="22"/>
      <c r="D58" s="21"/>
      <c r="E58" s="22"/>
      <c r="F58" s="21"/>
      <c r="G58" s="74"/>
      <c r="H58" s="75"/>
      <c r="I58" s="76"/>
      <c r="J58" s="77"/>
      <c r="K58" s="22"/>
      <c r="L58" s="21"/>
    </row>
    <row r="59" spans="2:12" ht="15" hidden="1" x14ac:dyDescent="0.25">
      <c r="B59" s="84"/>
      <c r="C59" s="76"/>
      <c r="D59" s="77"/>
      <c r="E59" s="76"/>
      <c r="F59" s="77"/>
      <c r="G59" s="57"/>
      <c r="H59" s="81"/>
      <c r="I59" s="85"/>
      <c r="J59" s="77"/>
      <c r="K59" s="76"/>
      <c r="L59" s="77"/>
    </row>
    <row r="60" spans="2:12" ht="15" hidden="1" x14ac:dyDescent="0.25">
      <c r="B60" s="86">
        <f>+B42+B49+B54+B56</f>
        <v>2703.6</v>
      </c>
      <c r="C60" s="79">
        <f>+C42+C49+C54+C56</f>
        <v>713.50000000000011</v>
      </c>
      <c r="D60" s="79">
        <f>+D42+D49+D54+D56</f>
        <v>1990.1</v>
      </c>
      <c r="E60" s="79">
        <f>+E42+E49+E54+E56</f>
        <v>1841.2</v>
      </c>
      <c r="F60" s="79">
        <f>+F42+F49+F54+F56</f>
        <v>148.9</v>
      </c>
      <c r="G60" s="80"/>
      <c r="H60" s="81" t="s">
        <v>35</v>
      </c>
      <c r="I60" s="79">
        <f>+I42+I49+I54+I56</f>
        <v>2703.6</v>
      </c>
      <c r="J60" s="79">
        <f>+J42+J49+J54+J56</f>
        <v>169.20000000000002</v>
      </c>
      <c r="K60" s="79">
        <f>+K42+K49+K54+K56</f>
        <v>2367.0000000000005</v>
      </c>
      <c r="L60" s="83">
        <f>+L42+L49+L54+L56</f>
        <v>167.4</v>
      </c>
    </row>
    <row r="61" spans="2:12" hidden="1" x14ac:dyDescent="0.2">
      <c r="B61" s="23"/>
      <c r="C61" s="10"/>
      <c r="D61" s="10"/>
      <c r="E61" s="10"/>
      <c r="F61" s="10"/>
      <c r="G61" s="10"/>
      <c r="H61" s="10"/>
      <c r="I61" s="24"/>
      <c r="J61" s="10"/>
      <c r="K61" s="10"/>
      <c r="L61" s="11"/>
    </row>
    <row r="62" spans="2:12" hidden="1" x14ac:dyDescent="0.2">
      <c r="C62" s="26"/>
      <c r="D62" s="26"/>
      <c r="E62" s="26"/>
      <c r="F62" s="26"/>
      <c r="G62" s="26"/>
      <c r="I62" s="26"/>
      <c r="J62" s="26"/>
      <c r="K62" s="26"/>
    </row>
    <row r="64" spans="2:12" ht="15" x14ac:dyDescent="0.25">
      <c r="B64" s="100" t="s">
        <v>37</v>
      </c>
      <c r="C64" s="100"/>
      <c r="D64" s="100"/>
      <c r="E64" s="100"/>
      <c r="F64" s="100"/>
      <c r="G64" s="100"/>
      <c r="H64" s="100"/>
      <c r="I64" s="100"/>
      <c r="J64" s="100"/>
      <c r="K64" s="100"/>
      <c r="L64" s="100"/>
    </row>
    <row r="65" spans="2:14" x14ac:dyDescent="0.2">
      <c r="B65" s="56"/>
      <c r="C65" s="10"/>
      <c r="D65" s="10"/>
      <c r="E65" s="10"/>
      <c r="F65" s="10"/>
      <c r="G65" s="10"/>
      <c r="H65" s="10"/>
      <c r="I65" s="10"/>
      <c r="J65" s="10"/>
      <c r="K65" s="10"/>
      <c r="L65" s="11"/>
    </row>
    <row r="66" spans="2:14" x14ac:dyDescent="0.2">
      <c r="B66" s="9"/>
      <c r="C66" s="12"/>
      <c r="D66" s="9"/>
      <c r="E66" s="12"/>
      <c r="F66" s="9"/>
      <c r="G66" s="57"/>
      <c r="H66" s="9"/>
      <c r="I66" s="12"/>
      <c r="J66" s="9"/>
      <c r="K66" s="12"/>
      <c r="L66" s="9"/>
    </row>
    <row r="67" spans="2:14" ht="15" x14ac:dyDescent="0.25">
      <c r="B67" s="58"/>
      <c r="C67" s="13"/>
      <c r="D67" s="14"/>
      <c r="E67" s="13"/>
      <c r="F67" s="14"/>
      <c r="G67" s="59" t="s">
        <v>19</v>
      </c>
      <c r="H67" s="53" t="s">
        <v>20</v>
      </c>
      <c r="I67" s="60"/>
      <c r="J67" s="14"/>
      <c r="K67" s="13"/>
      <c r="L67" s="9"/>
    </row>
    <row r="68" spans="2:14" x14ac:dyDescent="0.2">
      <c r="B68" s="61">
        <v>1572.1504157905301</v>
      </c>
      <c r="C68" s="61">
        <v>641.90405952976619</v>
      </c>
      <c r="D68" s="61">
        <v>930.24635626076383</v>
      </c>
      <c r="E68" s="61">
        <v>876.55233056023758</v>
      </c>
      <c r="F68" s="61">
        <v>53.694025700526304</v>
      </c>
      <c r="G68" s="59"/>
      <c r="H68" s="53" t="s">
        <v>44</v>
      </c>
      <c r="I68" s="62">
        <v>1572.1504157905301</v>
      </c>
      <c r="J68" s="61">
        <v>77.353512782369336</v>
      </c>
      <c r="K68" s="61">
        <v>1476.9534591151607</v>
      </c>
      <c r="L68" s="63">
        <v>17.843443893</v>
      </c>
    </row>
    <row r="69" spans="2:14" x14ac:dyDescent="0.2">
      <c r="B69" s="15"/>
      <c r="C69" s="15"/>
      <c r="D69" s="15"/>
      <c r="E69" s="15"/>
      <c r="F69" s="15"/>
      <c r="G69" s="59"/>
      <c r="H69" s="53"/>
      <c r="I69" s="16"/>
      <c r="J69" s="15"/>
      <c r="K69" s="15"/>
      <c r="L69" s="25"/>
    </row>
    <row r="70" spans="2:14" x14ac:dyDescent="0.2">
      <c r="B70" s="15"/>
      <c r="C70" s="15"/>
      <c r="D70" s="15"/>
      <c r="E70" s="15"/>
      <c r="F70" s="15"/>
      <c r="G70" s="64">
        <v>751</v>
      </c>
      <c r="H70" s="65" t="s">
        <v>22</v>
      </c>
      <c r="I70" s="16"/>
      <c r="J70" s="16"/>
      <c r="K70" s="16"/>
      <c r="L70" s="17"/>
    </row>
    <row r="71" spans="2:14" x14ac:dyDescent="0.2">
      <c r="B71" s="61">
        <v>1138.5925958592275</v>
      </c>
      <c r="C71" s="61">
        <v>521.26445711454198</v>
      </c>
      <c r="D71" s="61">
        <v>617.32813874468548</v>
      </c>
      <c r="E71" s="15">
        <v>587.93656266023754</v>
      </c>
      <c r="F71" s="61">
        <v>29.391576084447934</v>
      </c>
      <c r="G71" s="64"/>
      <c r="H71" s="65" t="s">
        <v>43</v>
      </c>
      <c r="I71" s="62">
        <v>1138.5925958592275</v>
      </c>
      <c r="J71" s="62">
        <v>68.207620374869293</v>
      </c>
      <c r="K71" s="62">
        <v>1055.1192127643581</v>
      </c>
      <c r="L71" s="66">
        <v>15.265762720000001</v>
      </c>
    </row>
    <row r="72" spans="2:14" x14ac:dyDescent="0.2">
      <c r="B72" s="61">
        <v>371.45316167607837</v>
      </c>
      <c r="C72" s="61">
        <v>110.18558055</v>
      </c>
      <c r="D72" s="61">
        <v>261.26758112607837</v>
      </c>
      <c r="E72" s="61">
        <v>248.68699439</v>
      </c>
      <c r="F72" s="61">
        <v>12.580586736078374</v>
      </c>
      <c r="G72" s="64">
        <v>752</v>
      </c>
      <c r="H72" s="65" t="s">
        <v>24</v>
      </c>
      <c r="I72" s="62">
        <v>371.45316167607837</v>
      </c>
      <c r="J72" s="62">
        <v>7.4658296775000395</v>
      </c>
      <c r="K72" s="62">
        <v>361.40965082557835</v>
      </c>
      <c r="L72" s="66">
        <v>2.5776811729999998</v>
      </c>
    </row>
    <row r="73" spans="2:14" x14ac:dyDescent="0.2">
      <c r="B73" s="61">
        <v>62.10465825522428</v>
      </c>
      <c r="C73" s="61">
        <v>10.454021865224282</v>
      </c>
      <c r="D73" s="61">
        <v>51.650636389999995</v>
      </c>
      <c r="E73" s="61">
        <v>39.928773509999999</v>
      </c>
      <c r="F73" s="61">
        <v>11.721862879999996</v>
      </c>
      <c r="G73" s="64">
        <v>753</v>
      </c>
      <c r="H73" s="65" t="s">
        <v>25</v>
      </c>
      <c r="I73" s="62">
        <v>62.10465825522428</v>
      </c>
      <c r="J73" s="62">
        <v>1.6800627300000031</v>
      </c>
      <c r="K73" s="62">
        <v>60.424595525224277</v>
      </c>
      <c r="L73" s="66">
        <v>0</v>
      </c>
    </row>
    <row r="74" spans="2:14" x14ac:dyDescent="0.2">
      <c r="B74" s="15"/>
      <c r="C74" s="15"/>
      <c r="D74" s="15"/>
      <c r="E74" s="15"/>
      <c r="F74" s="15"/>
      <c r="G74" s="64"/>
      <c r="H74" s="65"/>
      <c r="I74" s="16"/>
      <c r="J74" s="16"/>
      <c r="K74" s="16"/>
      <c r="L74" s="17"/>
    </row>
    <row r="75" spans="2:14" x14ac:dyDescent="0.2">
      <c r="B75" s="61">
        <v>664.12112935061373</v>
      </c>
      <c r="C75" s="61">
        <v>48.021129350613705</v>
      </c>
      <c r="D75" s="61">
        <v>616.1</v>
      </c>
      <c r="E75" s="61">
        <v>576.76250327999981</v>
      </c>
      <c r="F75" s="61">
        <v>39.320910293990572</v>
      </c>
      <c r="G75" s="64" t="s">
        <v>26</v>
      </c>
      <c r="H75" s="65" t="s">
        <v>27</v>
      </c>
      <c r="I75" s="62">
        <v>664.11454292460405</v>
      </c>
      <c r="J75" s="61">
        <v>17.868735440952378</v>
      </c>
      <c r="K75" s="61">
        <v>633.98720718365166</v>
      </c>
      <c r="L75" s="63">
        <v>12.258600299999999</v>
      </c>
      <c r="N75" s="52"/>
    </row>
    <row r="76" spans="2:14" x14ac:dyDescent="0.2">
      <c r="B76" s="15"/>
      <c r="C76" s="15"/>
      <c r="D76" s="15"/>
      <c r="E76" s="15"/>
      <c r="F76" s="15"/>
      <c r="G76" s="64"/>
      <c r="H76" s="65"/>
      <c r="I76" s="16"/>
      <c r="J76" s="15"/>
      <c r="K76" s="15"/>
      <c r="L76" s="27"/>
    </row>
    <row r="77" spans="2:14" ht="28.5" x14ac:dyDescent="0.2">
      <c r="B77" s="61">
        <v>470.49406478418388</v>
      </c>
      <c r="C77" s="61">
        <v>23.294064784183902</v>
      </c>
      <c r="D77" s="61">
        <v>447.2</v>
      </c>
      <c r="E77" s="61">
        <v>410.02908520999983</v>
      </c>
      <c r="F77" s="61">
        <v>37.171819651943729</v>
      </c>
      <c r="G77" s="67" t="s">
        <v>42</v>
      </c>
      <c r="H77" s="53" t="s">
        <v>29</v>
      </c>
      <c r="I77" s="62">
        <v>470.4902266796517</v>
      </c>
      <c r="J77" s="62">
        <v>0.47354899999999489</v>
      </c>
      <c r="K77" s="62">
        <v>469.98844267965171</v>
      </c>
      <c r="L77" s="66">
        <v>2.8234999999998678E-2</v>
      </c>
      <c r="N77" s="52"/>
    </row>
    <row r="78" spans="2:14" ht="17.25" customHeight="1" x14ac:dyDescent="0.2">
      <c r="B78" s="61">
        <v>193.62706456642979</v>
      </c>
      <c r="C78" s="61">
        <v>24.727064566429799</v>
      </c>
      <c r="D78" s="61">
        <v>168.9</v>
      </c>
      <c r="E78" s="61">
        <v>166.73341807</v>
      </c>
      <c r="F78" s="61">
        <v>2.1490906420468461</v>
      </c>
      <c r="G78" s="64">
        <v>803</v>
      </c>
      <c r="H78" s="65" t="s">
        <v>30</v>
      </c>
      <c r="I78" s="62">
        <v>193.62431624495235</v>
      </c>
      <c r="J78" s="62">
        <v>17.395186440952383</v>
      </c>
      <c r="K78" s="62">
        <v>163.99876450399998</v>
      </c>
      <c r="L78" s="66">
        <v>12.230365300000001</v>
      </c>
    </row>
    <row r="79" spans="2:14" x14ac:dyDescent="0.2">
      <c r="B79" s="61"/>
      <c r="C79" s="61"/>
      <c r="D79" s="61"/>
      <c r="E79" s="61"/>
      <c r="F79" s="61"/>
      <c r="G79" s="59"/>
      <c r="H79" s="53"/>
      <c r="I79" s="62"/>
      <c r="J79" s="62"/>
      <c r="K79" s="62"/>
      <c r="L79" s="66"/>
    </row>
    <row r="80" spans="2:14" x14ac:dyDescent="0.2">
      <c r="B80" s="61">
        <v>627.60556350170418</v>
      </c>
      <c r="C80" s="61">
        <v>180.25080699088565</v>
      </c>
      <c r="D80" s="61">
        <v>447.35475651081856</v>
      </c>
      <c r="E80" s="61">
        <v>439.29873205000001</v>
      </c>
      <c r="F80" s="61">
        <v>8.0560244608185485</v>
      </c>
      <c r="G80" s="64" t="s">
        <v>31</v>
      </c>
      <c r="H80" s="65" t="s">
        <v>32</v>
      </c>
      <c r="I80" s="62">
        <v>627.60556350170418</v>
      </c>
      <c r="J80" s="62">
        <v>0.8314084961905337</v>
      </c>
      <c r="K80" s="62">
        <v>596.56867099551368</v>
      </c>
      <c r="L80" s="66">
        <v>30.205484010000003</v>
      </c>
    </row>
    <row r="81" spans="2:14" x14ac:dyDescent="0.2">
      <c r="B81" s="61"/>
      <c r="C81" s="61"/>
      <c r="D81" s="61"/>
      <c r="E81" s="61"/>
      <c r="F81" s="61"/>
      <c r="G81" s="64"/>
      <c r="H81" s="65"/>
      <c r="I81" s="62"/>
      <c r="J81" s="62"/>
      <c r="K81" s="62"/>
      <c r="L81" s="66"/>
    </row>
    <row r="82" spans="2:14" x14ac:dyDescent="0.2">
      <c r="B82" s="61">
        <v>33.907378505575991</v>
      </c>
      <c r="C82" s="61">
        <v>13.928199135242785</v>
      </c>
      <c r="D82" s="61">
        <v>19.979179370333206</v>
      </c>
      <c r="E82" s="61">
        <v>19.736229210405124</v>
      </c>
      <c r="F82" s="61">
        <v>0.24295015992808189</v>
      </c>
      <c r="G82" s="68" t="s">
        <v>33</v>
      </c>
      <c r="H82" s="69" t="s">
        <v>34</v>
      </c>
      <c r="I82" s="62">
        <v>33.907378505575991</v>
      </c>
      <c r="J82" s="62">
        <v>26.367386840000002</v>
      </c>
      <c r="K82" s="62">
        <v>7.5399916655759913</v>
      </c>
      <c r="L82" s="66">
        <v>0</v>
      </c>
    </row>
    <row r="83" spans="2:14" ht="15" x14ac:dyDescent="0.25">
      <c r="B83" s="19"/>
      <c r="C83" s="20"/>
      <c r="D83" s="19"/>
      <c r="E83" s="20"/>
      <c r="F83" s="19"/>
      <c r="G83" s="70"/>
      <c r="H83" s="71"/>
      <c r="I83" s="72"/>
      <c r="J83" s="73"/>
      <c r="K83" s="20"/>
      <c r="L83" s="19"/>
    </row>
    <row r="84" spans="2:14" ht="15" x14ac:dyDescent="0.25">
      <c r="B84" s="21"/>
      <c r="C84" s="28"/>
      <c r="D84" s="28"/>
      <c r="E84" s="28"/>
      <c r="F84" s="21"/>
      <c r="G84" s="74"/>
      <c r="H84" s="75"/>
      <c r="I84" s="76"/>
      <c r="J84" s="77"/>
      <c r="K84" s="22"/>
      <c r="L84" s="21"/>
    </row>
    <row r="85" spans="2:14" ht="15" x14ac:dyDescent="0.25">
      <c r="B85" s="86">
        <v>2897.7844871484244</v>
      </c>
      <c r="C85" s="79">
        <v>884.10419500650835</v>
      </c>
      <c r="D85" s="79">
        <v>2013.6802921419157</v>
      </c>
      <c r="E85" s="79">
        <v>1912.3497951006427</v>
      </c>
      <c r="F85" s="79">
        <v>101.31391061526351</v>
      </c>
      <c r="G85" s="80"/>
      <c r="H85" s="81" t="s">
        <v>35</v>
      </c>
      <c r="I85" s="79">
        <v>2897.7779007224144</v>
      </c>
      <c r="J85" s="79">
        <v>122.42104355951224</v>
      </c>
      <c r="K85" s="87">
        <v>2715.0493289599017</v>
      </c>
      <c r="L85" s="87">
        <v>60.307528203000004</v>
      </c>
      <c r="N85" s="52"/>
    </row>
    <row r="86" spans="2:14" x14ac:dyDescent="0.2">
      <c r="B86" s="23"/>
      <c r="C86" s="10"/>
      <c r="D86" s="29"/>
      <c r="E86" s="10"/>
      <c r="F86" s="10"/>
      <c r="G86" s="10"/>
      <c r="H86" s="10"/>
      <c r="I86" s="24"/>
      <c r="J86" s="10"/>
      <c r="K86" s="10"/>
      <c r="L86" s="11"/>
    </row>
    <row r="87" spans="2:14" x14ac:dyDescent="0.2">
      <c r="C87" s="26"/>
      <c r="D87" s="26"/>
      <c r="E87" s="26"/>
      <c r="F87" s="30"/>
      <c r="G87" s="26"/>
      <c r="I87" s="26"/>
      <c r="J87" s="26"/>
      <c r="K87" s="26"/>
      <c r="L87" s="9"/>
    </row>
    <row r="88" spans="2:14" x14ac:dyDescent="0.2">
      <c r="C88" s="9"/>
      <c r="D88" s="9"/>
      <c r="E88" s="9"/>
      <c r="F88" s="31"/>
      <c r="G88" s="9"/>
      <c r="I88" s="9"/>
      <c r="J88" s="9"/>
      <c r="K88" s="9"/>
      <c r="L88" s="9"/>
    </row>
    <row r="89" spans="2:14" ht="15" x14ac:dyDescent="0.25">
      <c r="B89" s="100" t="s">
        <v>38</v>
      </c>
      <c r="C89" s="100"/>
      <c r="D89" s="100"/>
      <c r="E89" s="100"/>
      <c r="F89" s="100"/>
      <c r="G89" s="100"/>
      <c r="H89" s="100"/>
      <c r="I89" s="100"/>
      <c r="J89" s="100"/>
      <c r="K89" s="100"/>
      <c r="L89" s="100"/>
    </row>
    <row r="90" spans="2:14" x14ac:dyDescent="0.2">
      <c r="B90" s="56"/>
      <c r="C90" s="10"/>
      <c r="D90" s="10"/>
      <c r="E90" s="10"/>
      <c r="F90" s="32"/>
      <c r="G90" s="10"/>
      <c r="H90" s="10"/>
      <c r="I90" s="10"/>
      <c r="J90" s="10"/>
      <c r="K90" s="10"/>
      <c r="L90" s="11"/>
    </row>
    <row r="91" spans="2:14" x14ac:dyDescent="0.2">
      <c r="B91" s="9"/>
      <c r="C91" s="12"/>
      <c r="D91" s="9"/>
      <c r="E91" s="12"/>
      <c r="F91" s="9"/>
      <c r="G91" s="57"/>
      <c r="H91" s="9"/>
      <c r="I91" s="12"/>
      <c r="J91" s="9"/>
      <c r="K91" s="33"/>
      <c r="L91" s="34"/>
    </row>
    <row r="92" spans="2:14" ht="15" x14ac:dyDescent="0.25">
      <c r="B92" s="58"/>
      <c r="C92" s="13"/>
      <c r="D92" s="35"/>
      <c r="E92" s="36"/>
      <c r="F92" s="14"/>
      <c r="G92" s="59" t="s">
        <v>19</v>
      </c>
      <c r="H92" s="53" t="s">
        <v>20</v>
      </c>
      <c r="I92" s="60"/>
      <c r="J92" s="14"/>
      <c r="K92" s="37"/>
      <c r="L92" s="38"/>
    </row>
    <row r="93" spans="2:14" x14ac:dyDescent="0.2">
      <c r="B93" s="61">
        <v>1660.1263218781187</v>
      </c>
      <c r="C93" s="61">
        <v>612.74940229685251</v>
      </c>
      <c r="D93" s="61">
        <v>1047.3769195812663</v>
      </c>
      <c r="E93" s="61">
        <v>989.59599803706851</v>
      </c>
      <c r="F93" s="61">
        <v>57.780921544197675</v>
      </c>
      <c r="G93" s="59"/>
      <c r="H93" s="53" t="s">
        <v>44</v>
      </c>
      <c r="I93" s="62">
        <v>1660.1263218781187</v>
      </c>
      <c r="J93" s="61">
        <v>68.51214360000003</v>
      </c>
      <c r="K93" s="77">
        <v>1506.4193011281188</v>
      </c>
      <c r="L93" s="63">
        <v>85.194877150000011</v>
      </c>
    </row>
    <row r="94" spans="2:14" x14ac:dyDescent="0.2">
      <c r="B94" s="15"/>
      <c r="C94" s="15"/>
      <c r="D94" s="15"/>
      <c r="E94" s="15"/>
      <c r="F94" s="15"/>
      <c r="G94" s="59"/>
      <c r="H94" s="53"/>
      <c r="I94" s="16"/>
      <c r="J94" s="16"/>
      <c r="K94" s="25"/>
      <c r="L94" s="25"/>
    </row>
    <row r="95" spans="2:14" x14ac:dyDescent="0.2">
      <c r="B95" s="15"/>
      <c r="C95" s="15"/>
      <c r="D95" s="15"/>
      <c r="E95" s="15"/>
      <c r="F95" s="15"/>
      <c r="G95" s="64">
        <v>751</v>
      </c>
      <c r="H95" s="65" t="s">
        <v>22</v>
      </c>
      <c r="I95" s="16"/>
      <c r="J95" s="16"/>
      <c r="K95" s="25"/>
      <c r="L95" s="25"/>
    </row>
    <row r="96" spans="2:14" x14ac:dyDescent="0.2">
      <c r="B96" s="61">
        <v>1187.3469208610054</v>
      </c>
      <c r="C96" s="61">
        <v>489.93355403115254</v>
      </c>
      <c r="D96" s="61">
        <v>697.41336682985286</v>
      </c>
      <c r="E96" s="15">
        <v>670.84720885706861</v>
      </c>
      <c r="F96" s="61">
        <v>26.566157972784254</v>
      </c>
      <c r="G96" s="64"/>
      <c r="H96" s="65" t="s">
        <v>43</v>
      </c>
      <c r="I96" s="62">
        <v>1187.3469208610054</v>
      </c>
      <c r="J96" s="62">
        <v>64.891982990000088</v>
      </c>
      <c r="K96" s="63">
        <v>1046.1134460810053</v>
      </c>
      <c r="L96" s="63">
        <v>76.341491790000006</v>
      </c>
    </row>
    <row r="97" spans="2:12" x14ac:dyDescent="0.2">
      <c r="B97" s="61">
        <v>396.03176044381348</v>
      </c>
      <c r="C97" s="61">
        <v>110.3964159224</v>
      </c>
      <c r="D97" s="61">
        <v>285.63534452141346</v>
      </c>
      <c r="E97" s="61">
        <v>272.99944392000003</v>
      </c>
      <c r="F97" s="61">
        <v>12.635900601413425</v>
      </c>
      <c r="G97" s="64">
        <v>752</v>
      </c>
      <c r="H97" s="65" t="s">
        <v>24</v>
      </c>
      <c r="I97" s="62">
        <v>396.03176044381348</v>
      </c>
      <c r="J97" s="62">
        <v>2.5043659999999477</v>
      </c>
      <c r="K97" s="63">
        <v>384.67400908381353</v>
      </c>
      <c r="L97" s="63">
        <v>8.8533853600000008</v>
      </c>
    </row>
    <row r="98" spans="2:12" x14ac:dyDescent="0.2">
      <c r="B98" s="61">
        <v>76.747640573299975</v>
      </c>
      <c r="C98" s="61">
        <v>12.4194323433</v>
      </c>
      <c r="D98" s="61">
        <v>64.328208229999973</v>
      </c>
      <c r="E98" s="61">
        <v>45.749345259999977</v>
      </c>
      <c r="F98" s="61">
        <v>18.578862969999996</v>
      </c>
      <c r="G98" s="64">
        <v>753</v>
      </c>
      <c r="H98" s="65" t="s">
        <v>25</v>
      </c>
      <c r="I98" s="62">
        <v>76.747640573299975</v>
      </c>
      <c r="J98" s="62">
        <v>1.1157946099999947</v>
      </c>
      <c r="K98" s="63">
        <v>75.63184596329998</v>
      </c>
      <c r="L98" s="63">
        <v>0</v>
      </c>
    </row>
    <row r="99" spans="2:12" x14ac:dyDescent="0.2">
      <c r="B99" s="15"/>
      <c r="C99" s="15"/>
      <c r="D99" s="15"/>
      <c r="E99" s="15"/>
      <c r="F99" s="15"/>
      <c r="G99" s="64"/>
      <c r="H99" s="65"/>
      <c r="I99" s="16"/>
      <c r="J99" s="16"/>
      <c r="K99" s="25"/>
      <c r="L99" s="25"/>
    </row>
    <row r="100" spans="2:12" x14ac:dyDescent="0.2">
      <c r="B100" s="61">
        <v>703.10810847520474</v>
      </c>
      <c r="C100" s="61">
        <v>47.547534211556886</v>
      </c>
      <c r="D100" s="61">
        <v>655.56057426364782</v>
      </c>
      <c r="E100" s="61">
        <v>628.58688296999992</v>
      </c>
      <c r="F100" s="61">
        <v>26.973691293647903</v>
      </c>
      <c r="G100" s="64" t="s">
        <v>26</v>
      </c>
      <c r="H100" s="65" t="s">
        <v>27</v>
      </c>
      <c r="I100" s="62">
        <v>703.10810847520474</v>
      </c>
      <c r="J100" s="61">
        <v>18.165090391787089</v>
      </c>
      <c r="K100" s="77">
        <v>674.5536910204429</v>
      </c>
      <c r="L100" s="63">
        <v>10.389327062974711</v>
      </c>
    </row>
    <row r="101" spans="2:12" ht="15" x14ac:dyDescent="0.25">
      <c r="B101" s="15"/>
      <c r="C101" s="15"/>
      <c r="D101" s="15"/>
      <c r="E101" s="15"/>
      <c r="F101" s="15"/>
      <c r="G101" s="64"/>
      <c r="H101" s="65"/>
      <c r="I101" s="16"/>
      <c r="J101" s="16"/>
      <c r="K101" s="25"/>
      <c r="L101" s="39"/>
    </row>
    <row r="102" spans="2:12" ht="28.5" x14ac:dyDescent="0.2">
      <c r="B102" s="61">
        <v>493.49110826924277</v>
      </c>
      <c r="C102" s="61">
        <v>22.375660565594977</v>
      </c>
      <c r="D102" s="61">
        <v>471.11544770364782</v>
      </c>
      <c r="E102" s="61">
        <v>446.49765835999995</v>
      </c>
      <c r="F102" s="61">
        <v>24.617789343647928</v>
      </c>
      <c r="G102" s="67" t="s">
        <v>42</v>
      </c>
      <c r="H102" s="53" t="s">
        <v>29</v>
      </c>
      <c r="I102" s="62">
        <v>493.49110826924283</v>
      </c>
      <c r="J102" s="62">
        <v>0.35269199999989453</v>
      </c>
      <c r="K102" s="63">
        <v>493.11262226924293</v>
      </c>
      <c r="L102" s="63">
        <v>2.5793999999999428E-2</v>
      </c>
    </row>
    <row r="103" spans="2:12" ht="17.25" customHeight="1" x14ac:dyDescent="0.2">
      <c r="B103" s="61">
        <v>209.61700020596192</v>
      </c>
      <c r="C103" s="61">
        <v>25.171873645961909</v>
      </c>
      <c r="D103" s="61">
        <v>184.44512656000001</v>
      </c>
      <c r="E103" s="61">
        <v>182.08922461</v>
      </c>
      <c r="F103" s="61">
        <v>2.3559019499999749</v>
      </c>
      <c r="G103" s="64">
        <v>803</v>
      </c>
      <c r="H103" s="65" t="s">
        <v>30</v>
      </c>
      <c r="I103" s="62">
        <v>209.61700020596189</v>
      </c>
      <c r="J103" s="62">
        <v>17.812398391787195</v>
      </c>
      <c r="K103" s="63">
        <v>181.44106875119999</v>
      </c>
      <c r="L103" s="63">
        <v>10.363533062974712</v>
      </c>
    </row>
    <row r="104" spans="2:12" x14ac:dyDescent="0.2">
      <c r="B104" s="61"/>
      <c r="C104" s="61"/>
      <c r="D104" s="61"/>
      <c r="E104" s="61"/>
      <c r="F104" s="61"/>
      <c r="G104" s="59"/>
      <c r="H104" s="53"/>
      <c r="I104" s="62"/>
      <c r="J104" s="62"/>
      <c r="K104" s="63"/>
      <c r="L104" s="63"/>
    </row>
    <row r="105" spans="2:12" x14ac:dyDescent="0.2">
      <c r="B105" s="61">
        <v>665.54709537320957</v>
      </c>
      <c r="C105" s="61">
        <v>166.20019123174259</v>
      </c>
      <c r="D105" s="61">
        <v>499.34690414146701</v>
      </c>
      <c r="E105" s="61">
        <v>491.41710867358472</v>
      </c>
      <c r="F105" s="61">
        <v>7.9297954678822862</v>
      </c>
      <c r="G105" s="64" t="s">
        <v>31</v>
      </c>
      <c r="H105" s="65" t="s">
        <v>32</v>
      </c>
      <c r="I105" s="62">
        <v>665.54709537320957</v>
      </c>
      <c r="J105" s="62">
        <v>9.0676100895236686</v>
      </c>
      <c r="K105" s="63">
        <v>628.48076371368586</v>
      </c>
      <c r="L105" s="63">
        <v>27.998721570000001</v>
      </c>
    </row>
    <row r="106" spans="2:12" x14ac:dyDescent="0.2">
      <c r="B106" s="61"/>
      <c r="C106" s="61"/>
      <c r="D106" s="61"/>
      <c r="E106" s="61"/>
      <c r="F106" s="61"/>
      <c r="G106" s="64"/>
      <c r="H106" s="65"/>
      <c r="I106" s="62"/>
      <c r="J106" s="62"/>
      <c r="K106" s="63"/>
      <c r="L106" s="63"/>
    </row>
    <row r="107" spans="2:12" x14ac:dyDescent="0.2">
      <c r="B107" s="61">
        <v>38.144364655299995</v>
      </c>
      <c r="C107" s="61">
        <v>10.802112155300001</v>
      </c>
      <c r="D107" s="61">
        <v>27.342252499999994</v>
      </c>
      <c r="E107" s="61">
        <v>27.09609154</v>
      </c>
      <c r="F107" s="61">
        <v>0.24616095999999388</v>
      </c>
      <c r="G107" s="68" t="s">
        <v>33</v>
      </c>
      <c r="H107" s="69" t="s">
        <v>34</v>
      </c>
      <c r="I107" s="62">
        <v>38.144364655299995</v>
      </c>
      <c r="J107" s="62">
        <v>31.307402179999997</v>
      </c>
      <c r="K107" s="63">
        <v>6.8369624752999973</v>
      </c>
      <c r="L107" s="63">
        <v>0</v>
      </c>
    </row>
    <row r="108" spans="2:12" ht="15" x14ac:dyDescent="0.25">
      <c r="B108" s="19"/>
      <c r="C108" s="20"/>
      <c r="D108" s="19"/>
      <c r="E108" s="20"/>
      <c r="F108" s="19"/>
      <c r="G108" s="70"/>
      <c r="H108" s="71"/>
      <c r="I108" s="72"/>
      <c r="J108" s="73"/>
      <c r="K108" s="40"/>
      <c r="L108" s="41"/>
    </row>
    <row r="109" spans="2:12" ht="15" x14ac:dyDescent="0.25">
      <c r="B109" s="21"/>
      <c r="C109" s="22"/>
      <c r="D109" s="21"/>
      <c r="E109" s="22"/>
      <c r="F109" s="21"/>
      <c r="G109" s="74"/>
      <c r="H109" s="75"/>
      <c r="I109" s="76"/>
      <c r="J109" s="77"/>
      <c r="K109" s="18"/>
      <c r="L109" s="39"/>
    </row>
    <row r="110" spans="2:12" ht="15" x14ac:dyDescent="0.25">
      <c r="B110" s="86">
        <v>3066.9258903818331</v>
      </c>
      <c r="C110" s="79">
        <v>837.29923989545205</v>
      </c>
      <c r="D110" s="79">
        <v>2229.6266504863811</v>
      </c>
      <c r="E110" s="79">
        <v>2136.696081220653</v>
      </c>
      <c r="F110" s="79">
        <v>92.930569265727854</v>
      </c>
      <c r="G110" s="80"/>
      <c r="H110" s="81" t="s">
        <v>35</v>
      </c>
      <c r="I110" s="79">
        <v>3066.9258903818331</v>
      </c>
      <c r="J110" s="79">
        <v>127.05224626131078</v>
      </c>
      <c r="K110" s="87">
        <v>2816.2907183375478</v>
      </c>
      <c r="L110" s="87">
        <v>123.58292578297473</v>
      </c>
    </row>
    <row r="111" spans="2:12" x14ac:dyDescent="0.2">
      <c r="B111" s="23"/>
      <c r="C111" s="10"/>
      <c r="D111" s="42"/>
      <c r="E111" s="42"/>
      <c r="F111" s="42"/>
      <c r="G111" s="10"/>
      <c r="H111" s="10"/>
      <c r="I111" s="24"/>
      <c r="J111" s="10"/>
      <c r="K111" s="11"/>
      <c r="L111" s="11"/>
    </row>
    <row r="112" spans="2:12" x14ac:dyDescent="0.2">
      <c r="B112" s="43"/>
      <c r="C112" s="9"/>
      <c r="D112" s="44"/>
      <c r="E112" s="44"/>
      <c r="F112" s="44"/>
      <c r="G112" s="9"/>
      <c r="H112" s="9"/>
      <c r="I112" s="45"/>
      <c r="J112" s="9"/>
      <c r="K112" s="9"/>
      <c r="L112" s="9"/>
    </row>
    <row r="113" spans="2:12" ht="9" customHeight="1" x14ac:dyDescent="0.2">
      <c r="B113" s="43"/>
      <c r="C113" s="9"/>
      <c r="D113" s="44"/>
      <c r="E113" s="44"/>
      <c r="F113" s="44"/>
      <c r="G113" s="9"/>
      <c r="H113" s="9"/>
      <c r="I113" s="45"/>
      <c r="J113" s="9"/>
      <c r="K113" s="9"/>
      <c r="L113" s="9"/>
    </row>
    <row r="114" spans="2:12" x14ac:dyDescent="0.2">
      <c r="B114" s="97" t="s">
        <v>0</v>
      </c>
      <c r="C114" s="97"/>
      <c r="D114" s="97"/>
      <c r="E114" s="97"/>
      <c r="F114" s="97"/>
      <c r="G114" s="97"/>
      <c r="H114" s="97"/>
      <c r="I114" s="97"/>
      <c r="J114" s="97"/>
      <c r="K114" s="97"/>
      <c r="L114" s="97"/>
    </row>
    <row r="115" spans="2:12" x14ac:dyDescent="0.2">
      <c r="B115" s="97" t="s">
        <v>46</v>
      </c>
      <c r="C115" s="97"/>
      <c r="D115" s="97"/>
      <c r="E115" s="97"/>
      <c r="F115" s="97"/>
      <c r="G115" s="97"/>
      <c r="H115" s="97"/>
      <c r="I115" s="97"/>
      <c r="J115" s="97"/>
      <c r="K115" s="97"/>
      <c r="L115" s="97"/>
    </row>
    <row r="116" spans="2:12" x14ac:dyDescent="0.2">
      <c r="B116" s="97" t="s">
        <v>45</v>
      </c>
      <c r="C116" s="97"/>
      <c r="D116" s="97"/>
      <c r="E116" s="97"/>
      <c r="F116" s="97"/>
      <c r="G116" s="97"/>
      <c r="H116" s="97"/>
      <c r="I116" s="97"/>
      <c r="J116" s="97"/>
      <c r="K116" s="97"/>
      <c r="L116" s="97"/>
    </row>
    <row r="117" spans="2:12" x14ac:dyDescent="0.2">
      <c r="B117" s="43"/>
      <c r="C117" s="9"/>
      <c r="D117" s="44"/>
      <c r="E117" s="44"/>
      <c r="F117" s="44"/>
      <c r="G117" s="9"/>
      <c r="H117" s="9"/>
      <c r="I117" s="45"/>
      <c r="J117" s="9"/>
      <c r="K117" s="9"/>
      <c r="L117" s="9"/>
    </row>
    <row r="118" spans="2:12" ht="28.5" x14ac:dyDescent="0.2">
      <c r="B118" s="101" t="s">
        <v>3</v>
      </c>
      <c r="C118" s="104" t="s">
        <v>4</v>
      </c>
      <c r="D118" s="104" t="s">
        <v>5</v>
      </c>
      <c r="E118" s="94" t="s">
        <v>6</v>
      </c>
      <c r="F118" s="104" t="s">
        <v>7</v>
      </c>
      <c r="G118" s="104" t="s">
        <v>8</v>
      </c>
      <c r="H118" s="2"/>
      <c r="I118" s="105" t="s">
        <v>9</v>
      </c>
      <c r="J118" s="106"/>
      <c r="K118" s="106"/>
      <c r="L118" s="106"/>
    </row>
    <row r="119" spans="2:12" x14ac:dyDescent="0.2">
      <c r="B119" s="102"/>
      <c r="C119" s="98"/>
      <c r="D119" s="98"/>
      <c r="E119" s="95" t="s">
        <v>10</v>
      </c>
      <c r="F119" s="98"/>
      <c r="G119" s="98"/>
      <c r="H119" s="3" t="s">
        <v>11</v>
      </c>
      <c r="I119" s="107" t="s">
        <v>12</v>
      </c>
      <c r="J119" s="104" t="s">
        <v>13</v>
      </c>
      <c r="K119" s="105" t="s">
        <v>14</v>
      </c>
      <c r="L119" s="106"/>
    </row>
    <row r="120" spans="2:12" ht="42.75" x14ac:dyDescent="0.2">
      <c r="B120" s="103"/>
      <c r="C120" s="99"/>
      <c r="D120" s="99"/>
      <c r="E120" s="96" t="s">
        <v>15</v>
      </c>
      <c r="F120" s="99"/>
      <c r="G120" s="99"/>
      <c r="H120" s="4"/>
      <c r="I120" s="108"/>
      <c r="J120" s="99"/>
      <c r="K120" s="5" t="s">
        <v>16</v>
      </c>
      <c r="L120" s="6" t="s">
        <v>17</v>
      </c>
    </row>
    <row r="121" spans="2:12" x14ac:dyDescent="0.2">
      <c r="B121" s="7"/>
      <c r="C121" s="8"/>
      <c r="D121" s="9"/>
      <c r="E121" s="8"/>
      <c r="F121" s="7"/>
      <c r="G121" s="54"/>
      <c r="H121" s="7"/>
      <c r="I121" s="8"/>
      <c r="J121" s="7"/>
      <c r="K121" s="8"/>
      <c r="L121" s="7"/>
    </row>
    <row r="122" spans="2:12" x14ac:dyDescent="0.2">
      <c r="B122" s="9"/>
      <c r="C122" s="9"/>
      <c r="D122" s="9"/>
      <c r="E122" s="9"/>
      <c r="F122" s="9"/>
      <c r="G122" s="55"/>
      <c r="H122" s="9"/>
      <c r="I122" s="9"/>
      <c r="J122" s="9"/>
      <c r="K122" s="9"/>
      <c r="L122" s="9"/>
    </row>
    <row r="123" spans="2:12" ht="15" x14ac:dyDescent="0.25">
      <c r="B123" s="100" t="s">
        <v>39</v>
      </c>
      <c r="C123" s="100"/>
      <c r="D123" s="100"/>
      <c r="E123" s="100"/>
      <c r="F123" s="100"/>
      <c r="G123" s="100"/>
      <c r="H123" s="100"/>
      <c r="I123" s="100"/>
      <c r="J123" s="100"/>
      <c r="K123" s="100"/>
      <c r="L123" s="100"/>
    </row>
    <row r="124" spans="2:12" x14ac:dyDescent="0.2">
      <c r="B124" s="56"/>
      <c r="C124" s="10"/>
      <c r="D124" s="10"/>
      <c r="E124" s="10"/>
      <c r="F124" s="10"/>
      <c r="G124" s="10"/>
      <c r="H124" s="10"/>
      <c r="I124" s="10"/>
      <c r="J124" s="10"/>
      <c r="K124" s="10"/>
      <c r="L124" s="11"/>
    </row>
    <row r="125" spans="2:12" x14ac:dyDescent="0.2">
      <c r="B125" s="9"/>
      <c r="C125" s="12"/>
      <c r="D125" s="9"/>
      <c r="E125" s="12"/>
      <c r="F125" s="9"/>
      <c r="G125" s="57"/>
      <c r="H125" s="9"/>
      <c r="I125" s="12"/>
      <c r="J125" s="9"/>
      <c r="K125" s="33"/>
      <c r="L125" s="34"/>
    </row>
    <row r="126" spans="2:12" ht="15" x14ac:dyDescent="0.25">
      <c r="B126" s="58"/>
      <c r="C126" s="13"/>
      <c r="D126" s="35"/>
      <c r="E126" s="36"/>
      <c r="F126" s="14"/>
      <c r="G126" s="59" t="s">
        <v>19</v>
      </c>
      <c r="H126" s="53" t="s">
        <v>20</v>
      </c>
      <c r="I126" s="60"/>
      <c r="J126" s="14"/>
      <c r="K126" s="37"/>
      <c r="L126" s="38"/>
    </row>
    <row r="127" spans="2:12" x14ac:dyDescent="0.2">
      <c r="B127" s="61">
        <v>2049.6025352108745</v>
      </c>
      <c r="C127" s="61">
        <v>883.59299910254185</v>
      </c>
      <c r="D127" s="61">
        <v>1166.0095361083327</v>
      </c>
      <c r="E127" s="61">
        <v>1097.3533995229914</v>
      </c>
      <c r="F127" s="61">
        <v>68.656136585341514</v>
      </c>
      <c r="G127" s="59"/>
      <c r="H127" s="53" t="s">
        <v>44</v>
      </c>
      <c r="I127" s="62">
        <v>2049.602535210875</v>
      </c>
      <c r="J127" s="61">
        <v>83.790829050000212</v>
      </c>
      <c r="K127" s="61">
        <v>1935.9711401508746</v>
      </c>
      <c r="L127" s="77">
        <v>29.840566010000003</v>
      </c>
    </row>
    <row r="128" spans="2:12" x14ac:dyDescent="0.2">
      <c r="B128" s="15"/>
      <c r="C128" s="15"/>
      <c r="D128" s="15"/>
      <c r="E128" s="15"/>
      <c r="F128" s="15"/>
      <c r="G128" s="59"/>
      <c r="H128" s="53"/>
      <c r="I128" s="16"/>
      <c r="J128" s="16"/>
      <c r="K128" s="25"/>
      <c r="L128" s="25"/>
    </row>
    <row r="129" spans="2:12" x14ac:dyDescent="0.2">
      <c r="B129" s="15"/>
      <c r="C129" s="15"/>
      <c r="D129" s="15"/>
      <c r="E129" s="15"/>
      <c r="F129" s="15"/>
      <c r="G129" s="64">
        <v>751</v>
      </c>
      <c r="H129" s="65" t="s">
        <v>22</v>
      </c>
      <c r="I129" s="16"/>
      <c r="J129" s="16"/>
      <c r="K129" s="25"/>
      <c r="L129" s="25"/>
    </row>
    <row r="130" spans="2:12" x14ac:dyDescent="0.2">
      <c r="B130" s="61">
        <v>1524.4102497208921</v>
      </c>
      <c r="C130" s="61">
        <v>751.41465374829897</v>
      </c>
      <c r="D130" s="61">
        <v>772.99559597259315</v>
      </c>
      <c r="E130" s="15">
        <v>747.04047646299125</v>
      </c>
      <c r="F130" s="61">
        <v>25.955119509601921</v>
      </c>
      <c r="G130" s="64"/>
      <c r="H130" s="65" t="s">
        <v>43</v>
      </c>
      <c r="I130" s="62">
        <v>1524.4102497208921</v>
      </c>
      <c r="J130" s="62">
        <v>75.936378230000173</v>
      </c>
      <c r="K130" s="63">
        <v>1423.254394330892</v>
      </c>
      <c r="L130" s="63">
        <v>25.219477160000004</v>
      </c>
    </row>
    <row r="131" spans="2:12" x14ac:dyDescent="0.2">
      <c r="B131" s="61">
        <v>443.50043838456259</v>
      </c>
      <c r="C131" s="61">
        <v>121.05118188114561</v>
      </c>
      <c r="D131" s="61">
        <v>322.44925650341696</v>
      </c>
      <c r="E131" s="61">
        <v>301.26474347000004</v>
      </c>
      <c r="F131" s="61">
        <v>21.184513033416934</v>
      </c>
      <c r="G131" s="64">
        <v>752</v>
      </c>
      <c r="H131" s="65" t="s">
        <v>24</v>
      </c>
      <c r="I131" s="62">
        <v>443.50043838456259</v>
      </c>
      <c r="J131" s="62">
        <v>6.698317520000046</v>
      </c>
      <c r="K131" s="63">
        <v>432.18103201456256</v>
      </c>
      <c r="L131" s="63">
        <v>4.6210888500000005</v>
      </c>
    </row>
    <row r="132" spans="2:12" x14ac:dyDescent="0.2">
      <c r="B132" s="61">
        <v>81.691847105419981</v>
      </c>
      <c r="C132" s="61">
        <v>11.12716347309733</v>
      </c>
      <c r="D132" s="61">
        <v>70.564683632322655</v>
      </c>
      <c r="E132" s="61">
        <v>49.048179589999997</v>
      </c>
      <c r="F132" s="61">
        <v>21.516504042322659</v>
      </c>
      <c r="G132" s="64">
        <v>753</v>
      </c>
      <c r="H132" s="65" t="s">
        <v>25</v>
      </c>
      <c r="I132" s="62">
        <v>81.691847105419981</v>
      </c>
      <c r="J132" s="62">
        <v>1.1561332999999934</v>
      </c>
      <c r="K132" s="63">
        <v>80.535713805419988</v>
      </c>
      <c r="L132" s="63">
        <v>0</v>
      </c>
    </row>
    <row r="133" spans="2:12" x14ac:dyDescent="0.2">
      <c r="B133" s="15"/>
      <c r="C133" s="15"/>
      <c r="D133" s="15"/>
      <c r="E133" s="15"/>
      <c r="F133" s="15"/>
      <c r="G133" s="64"/>
      <c r="H133" s="65"/>
      <c r="I133" s="16"/>
      <c r="J133" s="16"/>
      <c r="K133" s="25"/>
      <c r="L133" s="25"/>
    </row>
    <row r="134" spans="2:12" x14ac:dyDescent="0.2">
      <c r="B134" s="61">
        <v>748.89642271927437</v>
      </c>
      <c r="C134" s="61">
        <v>55.398507881883525</v>
      </c>
      <c r="D134" s="61">
        <v>693.49791483739079</v>
      </c>
      <c r="E134" s="61">
        <v>666.24988413999995</v>
      </c>
      <c r="F134" s="61">
        <v>27.248030697390845</v>
      </c>
      <c r="G134" s="64" t="s">
        <v>26</v>
      </c>
      <c r="H134" s="65" t="s">
        <v>27</v>
      </c>
      <c r="I134" s="62">
        <v>748.89642271927437</v>
      </c>
      <c r="J134" s="61">
        <v>20.024425013502309</v>
      </c>
      <c r="K134" s="77">
        <v>717.69034731498868</v>
      </c>
      <c r="L134" s="63">
        <v>11.181650390783339</v>
      </c>
    </row>
    <row r="135" spans="2:12" ht="15" x14ac:dyDescent="0.25">
      <c r="B135" s="15"/>
      <c r="C135" s="15"/>
      <c r="D135" s="15"/>
      <c r="E135" s="15"/>
      <c r="F135" s="15"/>
      <c r="G135" s="64"/>
      <c r="H135" s="65"/>
      <c r="I135" s="16"/>
      <c r="J135" s="16"/>
      <c r="K135" s="25"/>
      <c r="L135" s="39"/>
    </row>
    <row r="136" spans="2:12" ht="28.5" x14ac:dyDescent="0.2">
      <c r="B136" s="61">
        <v>519.07944842478855</v>
      </c>
      <c r="C136" s="61">
        <v>23.736495307397806</v>
      </c>
      <c r="D136" s="61">
        <v>495.34295311739078</v>
      </c>
      <c r="E136" s="61">
        <v>470.67609810999994</v>
      </c>
      <c r="F136" s="61">
        <v>24.666855007390843</v>
      </c>
      <c r="G136" s="67" t="s">
        <v>42</v>
      </c>
      <c r="H136" s="53" t="s">
        <v>29</v>
      </c>
      <c r="I136" s="62">
        <v>519.07944842478867</v>
      </c>
      <c r="J136" s="62">
        <v>0.53473799999993332</v>
      </c>
      <c r="K136" s="63">
        <v>518.51031942478869</v>
      </c>
      <c r="L136" s="63">
        <v>3.4390999999999394E-2</v>
      </c>
    </row>
    <row r="137" spans="2:12" ht="17.25" customHeight="1" x14ac:dyDescent="0.2">
      <c r="B137" s="61">
        <v>229.81697429448573</v>
      </c>
      <c r="C137" s="61">
        <v>31.662012574485718</v>
      </c>
      <c r="D137" s="61">
        <v>198.15496172000002</v>
      </c>
      <c r="E137" s="61">
        <v>195.57378603000001</v>
      </c>
      <c r="F137" s="61">
        <v>2.5811756900000007</v>
      </c>
      <c r="G137" s="64">
        <v>803</v>
      </c>
      <c r="H137" s="65" t="s">
        <v>30</v>
      </c>
      <c r="I137" s="62">
        <v>229.81697429448576</v>
      </c>
      <c r="J137" s="62">
        <v>19.489687013502376</v>
      </c>
      <c r="K137" s="63">
        <v>199.18002789020002</v>
      </c>
      <c r="L137" s="63">
        <v>11.14725939078334</v>
      </c>
    </row>
    <row r="138" spans="2:12" x14ac:dyDescent="0.2">
      <c r="B138" s="61"/>
      <c r="C138" s="61"/>
      <c r="D138" s="61"/>
      <c r="E138" s="61"/>
      <c r="F138" s="61"/>
      <c r="G138" s="59"/>
      <c r="H138" s="53"/>
      <c r="I138" s="62"/>
      <c r="J138" s="62"/>
      <c r="K138" s="63"/>
      <c r="L138" s="63"/>
    </row>
    <row r="139" spans="2:12" x14ac:dyDescent="0.2">
      <c r="B139" s="61">
        <v>743.29307287198446</v>
      </c>
      <c r="C139" s="61">
        <v>193.82662752775113</v>
      </c>
      <c r="D139" s="61">
        <v>549.46644534423331</v>
      </c>
      <c r="E139" s="61">
        <v>540.99071294999987</v>
      </c>
      <c r="F139" s="61">
        <v>8.4757323942334324</v>
      </c>
      <c r="G139" s="64" t="s">
        <v>31</v>
      </c>
      <c r="H139" s="65" t="s">
        <v>32</v>
      </c>
      <c r="I139" s="62">
        <v>743.29307287198446</v>
      </c>
      <c r="J139" s="62">
        <v>5.1200147466668113</v>
      </c>
      <c r="K139" s="63">
        <v>706.29840794531765</v>
      </c>
      <c r="L139" s="63">
        <v>31.874650179999996</v>
      </c>
    </row>
    <row r="140" spans="2:12" x14ac:dyDescent="0.2">
      <c r="B140" s="61"/>
      <c r="C140" s="61"/>
      <c r="D140" s="61"/>
      <c r="E140" s="61"/>
      <c r="F140" s="61"/>
      <c r="G140" s="64"/>
      <c r="H140" s="65"/>
      <c r="I140" s="62"/>
      <c r="J140" s="62"/>
      <c r="K140" s="63"/>
      <c r="L140" s="63"/>
    </row>
    <row r="141" spans="2:12" x14ac:dyDescent="0.2">
      <c r="B141" s="61">
        <v>48.082223332499993</v>
      </c>
      <c r="C141" s="61">
        <v>13.514158238999999</v>
      </c>
      <c r="D141" s="61">
        <v>34.568065093499996</v>
      </c>
      <c r="E141" s="61">
        <v>34.237416893500004</v>
      </c>
      <c r="F141" s="61">
        <v>0.33064819999999173</v>
      </c>
      <c r="G141" s="68" t="s">
        <v>33</v>
      </c>
      <c r="H141" s="69" t="s">
        <v>34</v>
      </c>
      <c r="I141" s="62">
        <v>48.082223332499993</v>
      </c>
      <c r="J141" s="62">
        <v>40.320999999999998</v>
      </c>
      <c r="K141" s="63">
        <v>7.7612233324999966</v>
      </c>
      <c r="L141" s="88">
        <v>0</v>
      </c>
    </row>
    <row r="142" spans="2:12" ht="14.25" customHeight="1" x14ac:dyDescent="0.25">
      <c r="B142" s="19"/>
      <c r="C142" s="20"/>
      <c r="D142" s="19"/>
      <c r="E142" s="20"/>
      <c r="F142" s="19"/>
      <c r="G142" s="70"/>
      <c r="H142" s="71"/>
      <c r="I142" s="72"/>
      <c r="J142" s="73"/>
      <c r="K142" s="40"/>
      <c r="L142" s="41"/>
    </row>
    <row r="143" spans="2:12" ht="14.25" customHeight="1" x14ac:dyDescent="0.25">
      <c r="B143" s="21"/>
      <c r="C143" s="22"/>
      <c r="D143" s="21"/>
      <c r="E143" s="22"/>
      <c r="F143" s="21"/>
      <c r="G143" s="74"/>
      <c r="H143" s="75"/>
      <c r="I143" s="76"/>
      <c r="J143" s="77"/>
      <c r="K143" s="18"/>
      <c r="L143" s="39"/>
    </row>
    <row r="144" spans="2:12" ht="15" x14ac:dyDescent="0.25">
      <c r="B144" s="21">
        <v>3589.8742541346332</v>
      </c>
      <c r="C144" s="22">
        <v>1146.3322927511765</v>
      </c>
      <c r="D144" s="22">
        <v>2443.541961383457</v>
      </c>
      <c r="E144" s="22">
        <v>2338.8314135064911</v>
      </c>
      <c r="F144" s="22">
        <v>104.71054787696579</v>
      </c>
      <c r="G144" s="74"/>
      <c r="H144" s="89" t="s">
        <v>35</v>
      </c>
      <c r="I144" s="82">
        <v>3589.8742541346332</v>
      </c>
      <c r="J144" s="78">
        <v>149.25626881016933</v>
      </c>
      <c r="K144" s="18">
        <v>3367.721118743681</v>
      </c>
      <c r="L144" s="39">
        <v>72.896866580783339</v>
      </c>
    </row>
    <row r="145" spans="2:12" x14ac:dyDescent="0.2">
      <c r="B145" s="23"/>
      <c r="C145" s="10"/>
      <c r="D145" s="42"/>
      <c r="E145" s="42"/>
      <c r="F145" s="42"/>
      <c r="G145" s="10"/>
      <c r="H145" s="10"/>
      <c r="I145" s="24"/>
      <c r="J145" s="10"/>
      <c r="K145" s="11"/>
      <c r="L145" s="11"/>
    </row>
    <row r="146" spans="2:12" x14ac:dyDescent="0.2">
      <c r="B146" s="43"/>
      <c r="C146" s="9"/>
      <c r="D146" s="44"/>
      <c r="E146" s="44"/>
      <c r="F146" s="44"/>
      <c r="G146" s="9"/>
      <c r="H146" s="9"/>
      <c r="I146" s="45"/>
      <c r="J146" s="9"/>
      <c r="K146" s="9"/>
      <c r="L146" s="9"/>
    </row>
    <row r="147" spans="2:12" ht="15" x14ac:dyDescent="0.25">
      <c r="B147" s="46"/>
      <c r="C147" s="47"/>
      <c r="D147" s="47"/>
      <c r="E147" s="47"/>
      <c r="F147" s="47"/>
      <c r="G147" s="9"/>
      <c r="H147" s="75"/>
      <c r="I147" s="9"/>
      <c r="J147" s="9"/>
      <c r="K147" s="9"/>
      <c r="L147" s="9"/>
    </row>
    <row r="148" spans="2:12" ht="15" x14ac:dyDescent="0.25">
      <c r="B148" s="100" t="s">
        <v>40</v>
      </c>
      <c r="C148" s="100"/>
      <c r="D148" s="100"/>
      <c r="E148" s="100"/>
      <c r="F148" s="100"/>
      <c r="G148" s="100"/>
      <c r="H148" s="100"/>
      <c r="I148" s="100"/>
      <c r="J148" s="100"/>
      <c r="K148" s="100"/>
      <c r="L148" s="100"/>
    </row>
    <row r="149" spans="2:12" x14ac:dyDescent="0.2">
      <c r="B149" s="56"/>
      <c r="C149" s="10"/>
      <c r="D149" s="10"/>
      <c r="E149" s="10"/>
      <c r="F149" s="10"/>
      <c r="G149" s="10"/>
      <c r="H149" s="10"/>
      <c r="I149" s="10"/>
      <c r="J149" s="10"/>
      <c r="K149" s="10"/>
      <c r="L149" s="11"/>
    </row>
    <row r="150" spans="2:12" x14ac:dyDescent="0.2">
      <c r="B150" s="9"/>
      <c r="C150" s="12"/>
      <c r="D150" s="9"/>
      <c r="E150" s="12"/>
      <c r="F150" s="9"/>
      <c r="G150" s="57"/>
      <c r="H150" s="9"/>
      <c r="I150" s="12"/>
      <c r="J150" s="9"/>
      <c r="K150" s="33"/>
      <c r="L150" s="34"/>
    </row>
    <row r="151" spans="2:12" ht="15" x14ac:dyDescent="0.25">
      <c r="B151" s="58"/>
      <c r="C151" s="13"/>
      <c r="D151" s="35"/>
      <c r="E151" s="36"/>
      <c r="F151" s="14"/>
      <c r="G151" s="59" t="s">
        <v>19</v>
      </c>
      <c r="H151" s="53" t="s">
        <v>20</v>
      </c>
      <c r="I151" s="60"/>
      <c r="J151" s="14"/>
      <c r="K151" s="37"/>
      <c r="L151" s="38"/>
    </row>
    <row r="152" spans="2:12" x14ac:dyDescent="0.2">
      <c r="B152" s="61">
        <v>2248.0303620309664</v>
      </c>
      <c r="C152" s="61">
        <v>968.34270806789243</v>
      </c>
      <c r="D152" s="61">
        <v>1279.6876539630741</v>
      </c>
      <c r="E152" s="61">
        <v>1228.4399253090737</v>
      </c>
      <c r="F152" s="61">
        <v>51.247728654000426</v>
      </c>
      <c r="G152" s="59"/>
      <c r="H152" s="53" t="s">
        <v>44</v>
      </c>
      <c r="I152" s="62">
        <v>2248.0303620309669</v>
      </c>
      <c r="J152" s="61">
        <v>88.228914339999704</v>
      </c>
      <c r="K152" s="61">
        <v>2111.6083696409669</v>
      </c>
      <c r="L152" s="77">
        <v>48.193078049999997</v>
      </c>
    </row>
    <row r="153" spans="2:12" x14ac:dyDescent="0.2">
      <c r="B153" s="15"/>
      <c r="C153" s="15"/>
      <c r="D153" s="15"/>
      <c r="E153" s="15"/>
      <c r="F153" s="15"/>
      <c r="G153" s="59"/>
      <c r="H153" s="53"/>
      <c r="I153" s="16"/>
      <c r="J153" s="16"/>
      <c r="K153" s="25"/>
      <c r="L153" s="25"/>
    </row>
    <row r="154" spans="2:12" x14ac:dyDescent="0.2">
      <c r="B154" s="15"/>
      <c r="C154" s="15"/>
      <c r="D154" s="15"/>
      <c r="E154" s="15"/>
      <c r="F154" s="15"/>
      <c r="G154" s="64">
        <v>751</v>
      </c>
      <c r="H154" s="65" t="s">
        <v>22</v>
      </c>
      <c r="I154" s="16"/>
      <c r="J154" s="16"/>
      <c r="K154" s="25"/>
      <c r="L154" s="25"/>
    </row>
    <row r="155" spans="2:12" x14ac:dyDescent="0.2">
      <c r="B155" s="61">
        <v>1651.8888098069408</v>
      </c>
      <c r="C155" s="61">
        <v>807.7192891233924</v>
      </c>
      <c r="D155" s="61">
        <v>844.1695206835484</v>
      </c>
      <c r="E155" s="15">
        <v>823.3254549490739</v>
      </c>
      <c r="F155" s="61">
        <v>20.844065734474498</v>
      </c>
      <c r="G155" s="64"/>
      <c r="H155" s="65" t="s">
        <v>43</v>
      </c>
      <c r="I155" s="62">
        <v>1651.8888098069408</v>
      </c>
      <c r="J155" s="62">
        <v>77.195849169999747</v>
      </c>
      <c r="K155" s="63">
        <v>1538.748124676941</v>
      </c>
      <c r="L155" s="63">
        <v>35.944835959999999</v>
      </c>
    </row>
    <row r="156" spans="2:12" ht="18.75" customHeight="1" x14ac:dyDescent="0.2">
      <c r="B156" s="61">
        <v>506.18585293712579</v>
      </c>
      <c r="C156" s="61">
        <v>144.54956412760004</v>
      </c>
      <c r="D156" s="61">
        <v>361.63628880952575</v>
      </c>
      <c r="E156" s="61">
        <v>352.98395701999982</v>
      </c>
      <c r="F156" s="61">
        <v>8.6523317895259311</v>
      </c>
      <c r="G156" s="64">
        <v>752</v>
      </c>
      <c r="H156" s="65" t="s">
        <v>24</v>
      </c>
      <c r="I156" s="62">
        <v>506.18585293712579</v>
      </c>
      <c r="J156" s="62">
        <v>3.3114304899999638</v>
      </c>
      <c r="K156" s="63">
        <v>490.6261803571258</v>
      </c>
      <c r="L156" s="63">
        <v>12.24824209</v>
      </c>
    </row>
    <row r="157" spans="2:12" x14ac:dyDescent="0.2">
      <c r="B157" s="61">
        <v>89.9556992869</v>
      </c>
      <c r="C157" s="61">
        <v>16.073854816900003</v>
      </c>
      <c r="D157" s="61">
        <v>73.881844470000004</v>
      </c>
      <c r="E157" s="61">
        <v>52.130513340000007</v>
      </c>
      <c r="F157" s="61">
        <v>21.751331129999997</v>
      </c>
      <c r="G157" s="64">
        <v>753</v>
      </c>
      <c r="H157" s="65" t="s">
        <v>25</v>
      </c>
      <c r="I157" s="62">
        <v>89.9556992869</v>
      </c>
      <c r="J157" s="62">
        <v>7.721634679999994</v>
      </c>
      <c r="K157" s="63">
        <v>82.234064606900006</v>
      </c>
      <c r="L157" s="63">
        <v>0</v>
      </c>
    </row>
    <row r="158" spans="2:12" x14ac:dyDescent="0.2">
      <c r="B158" s="15"/>
      <c r="C158" s="15"/>
      <c r="D158" s="15"/>
      <c r="E158" s="15"/>
      <c r="F158" s="15"/>
      <c r="G158" s="64"/>
      <c r="H158" s="65"/>
      <c r="I158" s="62"/>
      <c r="J158" s="16"/>
      <c r="K158" s="25"/>
      <c r="L158" s="25"/>
    </row>
    <row r="159" spans="2:12" ht="21" customHeight="1" x14ac:dyDescent="0.2">
      <c r="B159" s="61">
        <v>813.26886064534563</v>
      </c>
      <c r="C159" s="61">
        <v>60.258038509205576</v>
      </c>
      <c r="D159" s="61">
        <v>753.01082213614006</v>
      </c>
      <c r="E159" s="61">
        <v>732.64400028</v>
      </c>
      <c r="F159" s="61">
        <v>20.366821856140064</v>
      </c>
      <c r="G159" s="64" t="s">
        <v>26</v>
      </c>
      <c r="H159" s="65" t="s">
        <v>27</v>
      </c>
      <c r="I159" s="62">
        <v>813.26886064534551</v>
      </c>
      <c r="J159" s="61">
        <v>20.252105392700855</v>
      </c>
      <c r="K159" s="77">
        <v>782.51102649486938</v>
      </c>
      <c r="L159" s="63">
        <v>10.505728757775262</v>
      </c>
    </row>
    <row r="160" spans="2:12" ht="15.75" customHeight="1" x14ac:dyDescent="0.25">
      <c r="B160" s="15"/>
      <c r="C160" s="15"/>
      <c r="D160" s="15"/>
      <c r="E160" s="15"/>
      <c r="F160" s="15"/>
      <c r="G160" s="64"/>
      <c r="H160" s="65"/>
      <c r="I160" s="62"/>
      <c r="J160" s="16"/>
      <c r="K160" s="25"/>
      <c r="L160" s="39"/>
    </row>
    <row r="161" spans="2:12" ht="25.5" customHeight="1" x14ac:dyDescent="0.2">
      <c r="B161" s="61">
        <v>567.25094812386953</v>
      </c>
      <c r="C161" s="61">
        <v>27.441342897729392</v>
      </c>
      <c r="D161" s="61">
        <v>539.80960522614009</v>
      </c>
      <c r="E161" s="61">
        <v>522.23443505</v>
      </c>
      <c r="F161" s="61">
        <v>17.575170176140084</v>
      </c>
      <c r="G161" s="67" t="s">
        <v>42</v>
      </c>
      <c r="H161" s="53" t="s">
        <v>29</v>
      </c>
      <c r="I161" s="62">
        <v>567.25094812386931</v>
      </c>
      <c r="J161" s="62">
        <v>0.47617668999992802</v>
      </c>
      <c r="K161" s="63">
        <v>566.74224243386948</v>
      </c>
      <c r="L161" s="63">
        <v>3.2529000000000252E-2</v>
      </c>
    </row>
    <row r="162" spans="2:12" ht="17.25" customHeight="1" x14ac:dyDescent="0.2">
      <c r="B162" s="61">
        <v>246.01791252147615</v>
      </c>
      <c r="C162" s="61">
        <v>32.816695611476185</v>
      </c>
      <c r="D162" s="61">
        <v>213.20121690999997</v>
      </c>
      <c r="E162" s="61">
        <v>210.40956522999997</v>
      </c>
      <c r="F162" s="61">
        <v>2.7916516799999811</v>
      </c>
      <c r="G162" s="64">
        <v>803</v>
      </c>
      <c r="H162" s="65" t="s">
        <v>30</v>
      </c>
      <c r="I162" s="62">
        <v>246.01791252147615</v>
      </c>
      <c r="J162" s="62">
        <v>19.775928702700927</v>
      </c>
      <c r="K162" s="63">
        <v>215.76878406099996</v>
      </c>
      <c r="L162" s="63">
        <v>10.473199757775262</v>
      </c>
    </row>
    <row r="163" spans="2:12" x14ac:dyDescent="0.2">
      <c r="B163" s="61"/>
      <c r="C163" s="61"/>
      <c r="D163" s="61"/>
      <c r="E163" s="61"/>
      <c r="F163" s="61"/>
      <c r="G163" s="59"/>
      <c r="H163" s="53"/>
      <c r="I163" s="62"/>
      <c r="J163" s="62"/>
      <c r="K163" s="63"/>
      <c r="L163" s="63"/>
    </row>
    <row r="164" spans="2:12" x14ac:dyDescent="0.2">
      <c r="B164" s="61">
        <v>812.57155167393728</v>
      </c>
      <c r="C164" s="61">
        <v>221.92328895136382</v>
      </c>
      <c r="D164" s="61">
        <v>590.64826272257346</v>
      </c>
      <c r="E164" s="61">
        <v>581.87922113000002</v>
      </c>
      <c r="F164" s="61">
        <v>8.7690415925734442</v>
      </c>
      <c r="G164" s="64" t="s">
        <v>31</v>
      </c>
      <c r="H164" s="65" t="s">
        <v>32</v>
      </c>
      <c r="I164" s="62">
        <v>812.57155167393728</v>
      </c>
      <c r="J164" s="62">
        <v>4.1563159176190538</v>
      </c>
      <c r="K164" s="63">
        <v>791.68557400631823</v>
      </c>
      <c r="L164" s="63">
        <v>16.729661749999998</v>
      </c>
    </row>
    <row r="165" spans="2:12" x14ac:dyDescent="0.2">
      <c r="B165" s="61"/>
      <c r="C165" s="61"/>
      <c r="D165" s="61"/>
      <c r="E165" s="61"/>
      <c r="F165" s="61"/>
      <c r="G165" s="64"/>
      <c r="H165" s="65"/>
      <c r="I165" s="62"/>
      <c r="J165" s="62"/>
      <c r="K165" s="63"/>
      <c r="L165" s="63"/>
    </row>
    <row r="166" spans="2:12" x14ac:dyDescent="0.2">
      <c r="B166" s="61">
        <v>50.739540712300006</v>
      </c>
      <c r="C166" s="61">
        <v>25.489736962300004</v>
      </c>
      <c r="D166" s="61">
        <v>25.249803750000002</v>
      </c>
      <c r="E166" s="61">
        <v>24.946467580000004</v>
      </c>
      <c r="F166" s="61">
        <v>0.30333616999999791</v>
      </c>
      <c r="G166" s="68" t="s">
        <v>33</v>
      </c>
      <c r="H166" s="69" t="s">
        <v>34</v>
      </c>
      <c r="I166" s="62">
        <v>50.739540712300006</v>
      </c>
      <c r="J166" s="63">
        <v>25.483087000000005</v>
      </c>
      <c r="K166" s="63">
        <v>25.256453712300001</v>
      </c>
      <c r="L166" s="63">
        <v>0</v>
      </c>
    </row>
    <row r="167" spans="2:12" ht="15" x14ac:dyDescent="0.25">
      <c r="B167" s="19"/>
      <c r="C167" s="20"/>
      <c r="D167" s="19"/>
      <c r="E167" s="20"/>
      <c r="F167" s="19"/>
      <c r="G167" s="70"/>
      <c r="H167" s="71"/>
      <c r="I167" s="90"/>
      <c r="J167" s="73"/>
      <c r="K167" s="40"/>
      <c r="L167" s="41"/>
    </row>
    <row r="168" spans="2:12" ht="15" x14ac:dyDescent="0.25">
      <c r="B168" s="21"/>
      <c r="C168" s="28"/>
      <c r="D168" s="28"/>
      <c r="E168" s="28"/>
      <c r="F168" s="28"/>
      <c r="G168" s="91"/>
      <c r="H168" s="75"/>
      <c r="I168" s="92"/>
      <c r="J168" s="92"/>
      <c r="K168" s="28"/>
      <c r="L168" s="21"/>
    </row>
    <row r="169" spans="2:12" ht="16.5" customHeight="1" x14ac:dyDescent="0.25">
      <c r="B169" s="21">
        <v>3924.6103150625495</v>
      </c>
      <c r="C169" s="48">
        <v>1276.0137724907618</v>
      </c>
      <c r="D169" s="48">
        <v>2648.5965425717877</v>
      </c>
      <c r="E169" s="48">
        <v>2567.9096142990738</v>
      </c>
      <c r="F169" s="48">
        <v>80.686928272713928</v>
      </c>
      <c r="G169" s="49"/>
      <c r="H169" s="89" t="s">
        <v>35</v>
      </c>
      <c r="I169" s="48">
        <v>3924.6103150625499</v>
      </c>
      <c r="J169" s="48">
        <v>138.12042265031963</v>
      </c>
      <c r="K169" s="48">
        <v>3711.0614238544545</v>
      </c>
      <c r="L169" s="21">
        <v>75.428468557775261</v>
      </c>
    </row>
    <row r="170" spans="2:12" ht="16.5" customHeight="1" x14ac:dyDescent="0.25">
      <c r="B170" s="19"/>
      <c r="C170" s="50"/>
      <c r="D170" s="50"/>
      <c r="E170" s="50"/>
      <c r="F170" s="50"/>
      <c r="G170" s="51"/>
      <c r="H170" s="71"/>
      <c r="I170" s="50"/>
      <c r="J170" s="50"/>
      <c r="K170" s="50"/>
      <c r="L170" s="19"/>
    </row>
    <row r="171" spans="2:12" ht="16.5" customHeight="1" x14ac:dyDescent="0.25">
      <c r="B171" s="21"/>
      <c r="C171" s="21"/>
      <c r="D171" s="21"/>
      <c r="E171" s="21"/>
      <c r="F171" s="21"/>
      <c r="G171" s="93"/>
      <c r="H171" s="75"/>
      <c r="I171" s="21"/>
      <c r="J171" s="21"/>
      <c r="K171" s="21"/>
      <c r="L171" s="21"/>
    </row>
    <row r="172" spans="2:12" ht="15" x14ac:dyDescent="0.25">
      <c r="B172" s="100" t="s">
        <v>41</v>
      </c>
      <c r="C172" s="100"/>
      <c r="D172" s="100"/>
      <c r="E172" s="100"/>
      <c r="F172" s="100"/>
      <c r="G172" s="100"/>
      <c r="H172" s="100"/>
      <c r="I172" s="100"/>
      <c r="J172" s="100"/>
      <c r="K172" s="100"/>
      <c r="L172" s="100"/>
    </row>
    <row r="173" spans="2:12" x14ac:dyDescent="0.2">
      <c r="B173" s="56"/>
      <c r="C173" s="10"/>
      <c r="D173" s="10"/>
      <c r="E173" s="10"/>
      <c r="F173" s="10"/>
      <c r="G173" s="10"/>
      <c r="H173" s="10"/>
      <c r="I173" s="10"/>
      <c r="J173" s="10"/>
      <c r="K173" s="10"/>
      <c r="L173" s="11"/>
    </row>
    <row r="174" spans="2:12" x14ac:dyDescent="0.2">
      <c r="B174" s="9"/>
      <c r="C174" s="12"/>
      <c r="D174" s="9"/>
      <c r="E174" s="12"/>
      <c r="F174" s="9"/>
      <c r="G174" s="57"/>
      <c r="H174" s="9"/>
      <c r="I174" s="12"/>
      <c r="J174" s="9"/>
      <c r="K174" s="33"/>
      <c r="L174" s="34"/>
    </row>
    <row r="175" spans="2:12" ht="15" x14ac:dyDescent="0.25">
      <c r="B175" s="58"/>
      <c r="C175" s="13"/>
      <c r="D175" s="35"/>
      <c r="E175" s="36"/>
      <c r="F175" s="14"/>
      <c r="G175" s="59" t="s">
        <v>19</v>
      </c>
      <c r="H175" s="53" t="s">
        <v>20</v>
      </c>
      <c r="I175" s="60"/>
      <c r="J175" s="14"/>
      <c r="K175" s="37"/>
      <c r="L175" s="38"/>
    </row>
    <row r="176" spans="2:12" x14ac:dyDescent="0.2">
      <c r="B176" s="61">
        <v>2526.8052606274023</v>
      </c>
      <c r="C176" s="61">
        <v>1095.9256664021709</v>
      </c>
      <c r="D176" s="61">
        <v>1430.8795942252316</v>
      </c>
      <c r="E176" s="61">
        <v>1345.3445051364258</v>
      </c>
      <c r="F176" s="61">
        <v>85.535089088805904</v>
      </c>
      <c r="G176" s="59"/>
      <c r="H176" s="53" t="s">
        <v>44</v>
      </c>
      <c r="I176" s="62">
        <v>2526.8052606274027</v>
      </c>
      <c r="J176" s="61">
        <v>116.10334906999975</v>
      </c>
      <c r="K176" s="61">
        <v>2361.6291572074028</v>
      </c>
      <c r="L176" s="77">
        <v>49.072754349999997</v>
      </c>
    </row>
    <row r="177" spans="2:12" x14ac:dyDescent="0.2">
      <c r="B177" s="15"/>
      <c r="C177" s="15"/>
      <c r="D177" s="15"/>
      <c r="E177" s="15"/>
      <c r="F177" s="15"/>
      <c r="G177" s="59"/>
      <c r="H177" s="53"/>
      <c r="I177" s="16"/>
      <c r="J177" s="16"/>
      <c r="K177" s="25"/>
      <c r="L177" s="25"/>
    </row>
    <row r="178" spans="2:12" x14ac:dyDescent="0.2">
      <c r="B178" s="15"/>
      <c r="C178" s="15"/>
      <c r="D178" s="15"/>
      <c r="E178" s="15"/>
      <c r="F178" s="15"/>
      <c r="G178" s="64">
        <v>751</v>
      </c>
      <c r="H178" s="65" t="s">
        <v>22</v>
      </c>
      <c r="I178" s="16"/>
      <c r="J178" s="16"/>
      <c r="K178" s="25"/>
      <c r="L178" s="25"/>
    </row>
    <row r="179" spans="2:12" x14ac:dyDescent="0.2">
      <c r="B179" s="61">
        <v>1859.9859878814184</v>
      </c>
      <c r="C179" s="61">
        <v>906.97363084690448</v>
      </c>
      <c r="D179" s="61">
        <v>953.01235703451391</v>
      </c>
      <c r="E179" s="15">
        <v>906.60996934642571</v>
      </c>
      <c r="F179" s="61">
        <v>46.402387688088197</v>
      </c>
      <c r="G179" s="64"/>
      <c r="H179" s="65" t="s">
        <v>43</v>
      </c>
      <c r="I179" s="62">
        <v>1859.9859878814184</v>
      </c>
      <c r="J179" s="62">
        <v>111.34317951999992</v>
      </c>
      <c r="K179" s="63">
        <v>1712.3644987414184</v>
      </c>
      <c r="L179" s="63">
        <v>36.278309620000002</v>
      </c>
    </row>
    <row r="180" spans="2:12" ht="18.75" customHeight="1" x14ac:dyDescent="0.2">
      <c r="B180" s="61">
        <v>570.1729858510738</v>
      </c>
      <c r="C180" s="61">
        <v>166.97345935035605</v>
      </c>
      <c r="D180" s="61">
        <v>403.19952650071775</v>
      </c>
      <c r="E180" s="61">
        <v>383.91930361000004</v>
      </c>
      <c r="F180" s="61">
        <v>19.28022289071771</v>
      </c>
      <c r="G180" s="64">
        <v>752</v>
      </c>
      <c r="H180" s="65" t="s">
        <v>24</v>
      </c>
      <c r="I180" s="62">
        <v>570.1729858510738</v>
      </c>
      <c r="J180" s="62">
        <v>3.4314194999998335</v>
      </c>
      <c r="K180" s="63">
        <v>553.94712162107396</v>
      </c>
      <c r="L180" s="63">
        <v>12.794444729999999</v>
      </c>
    </row>
    <row r="181" spans="2:12" x14ac:dyDescent="0.2">
      <c r="B181" s="61">
        <v>96.646286894910489</v>
      </c>
      <c r="C181" s="61">
        <v>21.978576204910485</v>
      </c>
      <c r="D181" s="61">
        <v>74.667710690000007</v>
      </c>
      <c r="E181" s="61">
        <v>54.81523218000001</v>
      </c>
      <c r="F181" s="61">
        <v>19.852478509999997</v>
      </c>
      <c r="G181" s="64">
        <v>753</v>
      </c>
      <c r="H181" s="65" t="s">
        <v>25</v>
      </c>
      <c r="I181" s="62">
        <v>96.646286894910489</v>
      </c>
      <c r="J181" s="62">
        <v>1.3287500499999965</v>
      </c>
      <c r="K181" s="63">
        <v>95.317536844910492</v>
      </c>
      <c r="L181" s="63">
        <v>0</v>
      </c>
    </row>
    <row r="182" spans="2:12" x14ac:dyDescent="0.2">
      <c r="B182" s="15"/>
      <c r="C182" s="15"/>
      <c r="D182" s="15"/>
      <c r="E182" s="15"/>
      <c r="F182" s="15"/>
      <c r="G182" s="64"/>
      <c r="H182" s="65"/>
      <c r="I182" s="62"/>
      <c r="J182" s="16"/>
      <c r="K182" s="25"/>
      <c r="L182" s="25"/>
    </row>
    <row r="183" spans="2:12" ht="21" customHeight="1" x14ac:dyDescent="0.2">
      <c r="B183" s="61">
        <v>908.80763283610293</v>
      </c>
      <c r="C183" s="61">
        <v>66.231042625902347</v>
      </c>
      <c r="D183" s="61">
        <v>842.57659021020061</v>
      </c>
      <c r="E183" s="61">
        <v>804.26868471</v>
      </c>
      <c r="F183" s="61">
        <v>38.307905500200604</v>
      </c>
      <c r="G183" s="64" t="s">
        <v>26</v>
      </c>
      <c r="H183" s="65" t="s">
        <v>27</v>
      </c>
      <c r="I183" s="62">
        <v>908.80763283610293</v>
      </c>
      <c r="J183" s="61">
        <v>23.354914733726446</v>
      </c>
      <c r="K183" s="77">
        <v>873.43813589610295</v>
      </c>
      <c r="L183" s="63">
        <v>12.014582206273488</v>
      </c>
    </row>
    <row r="184" spans="2:12" ht="15.75" customHeight="1" x14ac:dyDescent="0.25">
      <c r="B184" s="15"/>
      <c r="C184" s="15"/>
      <c r="D184" s="15"/>
      <c r="E184" s="15"/>
      <c r="F184" s="15"/>
      <c r="G184" s="64"/>
      <c r="H184" s="65"/>
      <c r="I184" s="62"/>
      <c r="J184" s="16"/>
      <c r="K184" s="25"/>
      <c r="L184" s="39"/>
    </row>
    <row r="185" spans="2:12" ht="27" customHeight="1" x14ac:dyDescent="0.2">
      <c r="B185" s="61">
        <v>645.73499157090293</v>
      </c>
      <c r="C185" s="61">
        <v>30.350624490702337</v>
      </c>
      <c r="D185" s="61">
        <v>615.3843670802006</v>
      </c>
      <c r="E185" s="61">
        <v>579.91496468000003</v>
      </c>
      <c r="F185" s="61">
        <v>35.469402400200593</v>
      </c>
      <c r="G185" s="67" t="s">
        <v>42</v>
      </c>
      <c r="H185" s="53" t="s">
        <v>29</v>
      </c>
      <c r="I185" s="62">
        <v>645.73499157090293</v>
      </c>
      <c r="J185" s="62">
        <v>0.33391775999993456</v>
      </c>
      <c r="K185" s="63">
        <v>645.37624575090297</v>
      </c>
      <c r="L185" s="63">
        <v>2.4828060000000818E-2</v>
      </c>
    </row>
    <row r="186" spans="2:12" ht="17.25" customHeight="1" x14ac:dyDescent="0.2">
      <c r="B186" s="61">
        <v>263.07264126519999</v>
      </c>
      <c r="C186" s="61">
        <v>35.88041813520001</v>
      </c>
      <c r="D186" s="61">
        <v>227.19222312999997</v>
      </c>
      <c r="E186" s="61">
        <v>224.35372002999998</v>
      </c>
      <c r="F186" s="61">
        <v>2.8385031000000081</v>
      </c>
      <c r="G186" s="64">
        <v>803</v>
      </c>
      <c r="H186" s="65" t="s">
        <v>30</v>
      </c>
      <c r="I186" s="62">
        <v>263.07264126519999</v>
      </c>
      <c r="J186" s="62">
        <v>23.020996973726511</v>
      </c>
      <c r="K186" s="63">
        <v>228.06189014519998</v>
      </c>
      <c r="L186" s="63">
        <v>11.989754146273487</v>
      </c>
    </row>
    <row r="187" spans="2:12" x14ac:dyDescent="0.2">
      <c r="B187" s="61"/>
      <c r="C187" s="61"/>
      <c r="D187" s="61"/>
      <c r="E187" s="61"/>
      <c r="F187" s="61"/>
      <c r="G187" s="59"/>
      <c r="H187" s="53"/>
      <c r="I187" s="62"/>
      <c r="J187" s="62"/>
      <c r="K187" s="63"/>
      <c r="L187" s="63"/>
    </row>
    <row r="188" spans="2:12" x14ac:dyDescent="0.2">
      <c r="B188" s="61">
        <v>816.77074825320835</v>
      </c>
      <c r="C188" s="61">
        <v>205.63039458654384</v>
      </c>
      <c r="D188" s="61">
        <v>611.14035366666451</v>
      </c>
      <c r="E188" s="61">
        <v>599.39277970834041</v>
      </c>
      <c r="F188" s="61">
        <v>11.747573958324097</v>
      </c>
      <c r="G188" s="64" t="s">
        <v>31</v>
      </c>
      <c r="H188" s="65" t="s">
        <v>32</v>
      </c>
      <c r="I188" s="62">
        <v>816.77074825320835</v>
      </c>
      <c r="J188" s="62">
        <v>4.1493027290475766</v>
      </c>
      <c r="K188" s="63">
        <v>793.49779921416075</v>
      </c>
      <c r="L188" s="63">
        <v>19.123646310000002</v>
      </c>
    </row>
    <row r="189" spans="2:12" x14ac:dyDescent="0.2">
      <c r="B189" s="61"/>
      <c r="C189" s="61"/>
      <c r="D189" s="61"/>
      <c r="E189" s="61"/>
      <c r="F189" s="61"/>
      <c r="G189" s="64"/>
      <c r="H189" s="65"/>
      <c r="I189" s="62"/>
      <c r="J189" s="62"/>
      <c r="K189" s="63"/>
      <c r="L189" s="63"/>
    </row>
    <row r="190" spans="2:12" x14ac:dyDescent="0.2">
      <c r="B190" s="61">
        <v>43.275892414799991</v>
      </c>
      <c r="C190" s="61">
        <v>15.815654744800002</v>
      </c>
      <c r="D190" s="61">
        <v>27.460237669999991</v>
      </c>
      <c r="E190" s="61">
        <v>27.138936179999995</v>
      </c>
      <c r="F190" s="61">
        <v>0.32130148999999619</v>
      </c>
      <c r="G190" s="68" t="s">
        <v>33</v>
      </c>
      <c r="H190" s="69" t="s">
        <v>34</v>
      </c>
      <c r="I190" s="62">
        <v>43.275892414799991</v>
      </c>
      <c r="J190" s="63">
        <v>28.725184999999996</v>
      </c>
      <c r="K190" s="63">
        <v>14.550707414799993</v>
      </c>
      <c r="L190" s="63">
        <v>0</v>
      </c>
    </row>
    <row r="191" spans="2:12" ht="15" x14ac:dyDescent="0.25">
      <c r="B191" s="19"/>
      <c r="C191" s="20"/>
      <c r="D191" s="19"/>
      <c r="E191" s="20"/>
      <c r="F191" s="19"/>
      <c r="G191" s="70"/>
      <c r="H191" s="71"/>
      <c r="I191" s="90"/>
      <c r="J191" s="73"/>
      <c r="K191" s="40"/>
      <c r="L191" s="41"/>
    </row>
    <row r="192" spans="2:12" ht="16.5" customHeight="1" x14ac:dyDescent="0.25">
      <c r="C192" s="26"/>
      <c r="D192" s="26"/>
      <c r="E192" s="26"/>
      <c r="F192" s="26"/>
      <c r="G192" s="26"/>
      <c r="H192" s="75"/>
      <c r="I192" s="26"/>
      <c r="J192" s="26"/>
      <c r="K192" s="26"/>
    </row>
    <row r="193" spans="2:12" ht="16.5" customHeight="1" x14ac:dyDescent="0.25">
      <c r="B193" s="21">
        <v>4295.6595341315142</v>
      </c>
      <c r="C193" s="48">
        <v>1383.6027583594171</v>
      </c>
      <c r="D193" s="48">
        <v>2912.0567757720964</v>
      </c>
      <c r="E193" s="48">
        <v>2776.1449057347663</v>
      </c>
      <c r="F193" s="48">
        <v>135.9118700373306</v>
      </c>
      <c r="G193" s="49"/>
      <c r="H193" s="89" t="s">
        <v>35</v>
      </c>
      <c r="I193" s="48">
        <v>4295.6595341315142</v>
      </c>
      <c r="J193" s="48">
        <v>172.33275153277378</v>
      </c>
      <c r="K193" s="48">
        <v>4043.1157997324667</v>
      </c>
      <c r="L193" s="21">
        <v>80.210982866273483</v>
      </c>
    </row>
    <row r="194" spans="2:12" ht="16.5" customHeight="1" x14ac:dyDescent="0.25">
      <c r="B194" s="19"/>
      <c r="C194" s="50"/>
      <c r="D194" s="50"/>
      <c r="E194" s="50"/>
      <c r="F194" s="50"/>
      <c r="G194" s="51"/>
      <c r="H194" s="71"/>
      <c r="I194" s="50"/>
      <c r="J194" s="50"/>
      <c r="K194" s="50"/>
      <c r="L194" s="19"/>
    </row>
    <row r="195" spans="2:12" ht="16.5" customHeight="1" x14ac:dyDescent="0.25">
      <c r="B195" s="109" t="s">
        <v>48</v>
      </c>
      <c r="C195" s="21"/>
      <c r="D195" s="21"/>
      <c r="E195" s="21"/>
      <c r="F195" s="21"/>
      <c r="G195" s="93"/>
      <c r="H195" s="75"/>
      <c r="I195" s="21"/>
      <c r="J195" s="21"/>
      <c r="K195" s="21"/>
      <c r="L195" s="21"/>
    </row>
  </sheetData>
  <mergeCells count="34">
    <mergeCell ref="B172:L172"/>
    <mergeCell ref="B114:L114"/>
    <mergeCell ref="B115:L115"/>
    <mergeCell ref="B116:L116"/>
    <mergeCell ref="B118:B120"/>
    <mergeCell ref="C118:C120"/>
    <mergeCell ref="D118:D120"/>
    <mergeCell ref="F118:F120"/>
    <mergeCell ref="G118:G120"/>
    <mergeCell ref="I118:L118"/>
    <mergeCell ref="I119:I120"/>
    <mergeCell ref="J119:J120"/>
    <mergeCell ref="K119:L119"/>
    <mergeCell ref="B14:L14"/>
    <mergeCell ref="B38:L38"/>
    <mergeCell ref="B64:L64"/>
    <mergeCell ref="B123:L123"/>
    <mergeCell ref="B148:L148"/>
    <mergeCell ref="B6:L6"/>
    <mergeCell ref="B7:L7"/>
    <mergeCell ref="E10:E11"/>
    <mergeCell ref="B89:L89"/>
    <mergeCell ref="B3:L3"/>
    <mergeCell ref="B4:L4"/>
    <mergeCell ref="B5:L5"/>
    <mergeCell ref="B9:B11"/>
    <mergeCell ref="C9:C11"/>
    <mergeCell ref="D9:D11"/>
    <mergeCell ref="F9:F11"/>
    <mergeCell ref="G9:G11"/>
    <mergeCell ref="I9:L9"/>
    <mergeCell ref="I10:I11"/>
    <mergeCell ref="J10:J11"/>
    <mergeCell ref="K10:L10"/>
  </mergeCells>
  <pageMargins left="0.74803149606299213" right="0.74803149606299213" top="0.98425196850393704" bottom="0.98425196850393704" header="0.31496062992125984" footer="0.31496062992125984"/>
  <pageSetup scale="49" orientation="portrait" r:id="rId1"/>
  <headerFooter alignWithMargins="0"/>
  <rowBreaks count="1" manualBreakCount="1">
    <brk id="112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342-37</vt:lpstr>
      <vt:lpstr>'342-37'!Área_de_impresión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adeariza</dc:creator>
  <cp:lastModifiedBy>adeariza</cp:lastModifiedBy>
  <cp:lastPrinted>2015-09-14T19:53:39Z</cp:lastPrinted>
  <dcterms:created xsi:type="dcterms:W3CDTF">2015-07-23T17:14:12Z</dcterms:created>
  <dcterms:modified xsi:type="dcterms:W3CDTF">2015-09-14T19:53:51Z</dcterms:modified>
</cp:coreProperties>
</file>