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8555" windowHeight="7770"/>
  </bookViews>
  <sheets>
    <sheet name="511-16(2014) 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H22" i="1"/>
  <c r="I31" i="1"/>
  <c r="G31" i="1"/>
  <c r="F31" i="1"/>
  <c r="E31" i="1"/>
  <c r="C13" i="1"/>
  <c r="D14" i="1"/>
  <c r="C126" i="1" l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D125" i="1"/>
  <c r="C125" i="1"/>
  <c r="D124" i="1"/>
  <c r="C124" i="1"/>
  <c r="D120" i="1"/>
  <c r="C120" i="1"/>
  <c r="D119" i="1"/>
  <c r="C119" i="1"/>
  <c r="D110" i="1"/>
  <c r="D111" i="1"/>
  <c r="D112" i="1"/>
  <c r="D113" i="1"/>
  <c r="C109" i="1"/>
  <c r="C110" i="1"/>
  <c r="C111" i="1"/>
  <c r="C112" i="1"/>
  <c r="C113" i="1"/>
  <c r="C107" i="1"/>
  <c r="D107" i="1"/>
  <c r="C108" i="1"/>
  <c r="D108" i="1"/>
  <c r="D106" i="1"/>
  <c r="C106" i="1"/>
  <c r="D105" i="1"/>
  <c r="C105" i="1"/>
  <c r="D104" i="1"/>
  <c r="C104" i="1"/>
  <c r="D103" i="1"/>
  <c r="C103" i="1"/>
  <c r="D102" i="1"/>
  <c r="C102" i="1"/>
  <c r="D98" i="1"/>
  <c r="C98" i="1"/>
  <c r="D97" i="1"/>
  <c r="C97" i="1"/>
  <c r="D96" i="1"/>
  <c r="C96" i="1"/>
  <c r="D95" i="1"/>
  <c r="C95" i="1"/>
  <c r="D94" i="1"/>
  <c r="C94" i="1"/>
  <c r="C86" i="1"/>
  <c r="D86" i="1"/>
  <c r="C87" i="1"/>
  <c r="D87" i="1"/>
  <c r="C88" i="1"/>
  <c r="D88" i="1"/>
  <c r="C89" i="1"/>
  <c r="D89" i="1"/>
  <c r="C90" i="1"/>
  <c r="D90" i="1"/>
  <c r="D85" i="1"/>
  <c r="C85" i="1"/>
  <c r="D75" i="1"/>
  <c r="C75" i="1"/>
  <c r="D81" i="1"/>
  <c r="C81" i="1"/>
  <c r="C80" i="1"/>
  <c r="C76" i="1"/>
  <c r="D76" i="1"/>
  <c r="C77" i="1"/>
  <c r="D77" i="1"/>
  <c r="C78" i="1"/>
  <c r="D78" i="1"/>
  <c r="C79" i="1"/>
  <c r="D79" i="1"/>
  <c r="C59" i="1"/>
  <c r="C60" i="1"/>
  <c r="D60" i="1"/>
  <c r="C61" i="1"/>
  <c r="D61" i="1"/>
  <c r="C62" i="1"/>
  <c r="C63" i="1"/>
  <c r="D63" i="1"/>
  <c r="D58" i="1"/>
  <c r="C58" i="1"/>
  <c r="D57" i="1"/>
  <c r="C57" i="1"/>
  <c r="D53" i="1"/>
  <c r="C53" i="1"/>
  <c r="D52" i="1"/>
  <c r="C52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D40" i="1"/>
  <c r="C40" i="1"/>
  <c r="D39" i="1"/>
  <c r="C39" i="1"/>
  <c r="D38" i="1"/>
  <c r="C38" i="1"/>
  <c r="D37" i="1"/>
  <c r="C37" i="1"/>
  <c r="D36" i="1"/>
  <c r="C36" i="1"/>
  <c r="D32" i="1"/>
  <c r="C32" i="1"/>
  <c r="D31" i="1"/>
  <c r="C31" i="1"/>
  <c r="D30" i="1"/>
  <c r="C30" i="1"/>
  <c r="D29" i="1"/>
  <c r="C29" i="1"/>
  <c r="D28" i="1"/>
  <c r="C28" i="1"/>
  <c r="D20" i="1"/>
  <c r="C20" i="1"/>
  <c r="D19" i="1"/>
  <c r="C19" i="1"/>
  <c r="C24" i="1"/>
  <c r="D24" i="1"/>
  <c r="C21" i="1"/>
  <c r="D21" i="1"/>
  <c r="C22" i="1"/>
  <c r="D22" i="1"/>
  <c r="C23" i="1"/>
  <c r="D23" i="1"/>
  <c r="C14" i="1"/>
  <c r="C15" i="1"/>
  <c r="D15" i="1"/>
  <c r="D13" i="1"/>
  <c r="B251" i="1" l="1"/>
  <c r="C147" i="1"/>
  <c r="C146" i="1"/>
  <c r="C145" i="1"/>
  <c r="B145" i="1"/>
  <c r="B126" i="1"/>
  <c r="B127" i="1"/>
  <c r="B128" i="1"/>
  <c r="B129" i="1"/>
  <c r="B130" i="1"/>
  <c r="B131" i="1"/>
  <c r="B132" i="1"/>
  <c r="B125" i="1"/>
  <c r="B124" i="1"/>
  <c r="B115" i="1"/>
  <c r="B111" i="1"/>
  <c r="B112" i="1"/>
  <c r="B113" i="1"/>
  <c r="E92" i="1"/>
  <c r="B98" i="1"/>
  <c r="B97" i="1"/>
  <c r="B96" i="1"/>
  <c r="B95" i="1"/>
  <c r="B94" i="1"/>
  <c r="B89" i="1"/>
  <c r="B88" i="1"/>
  <c r="B86" i="1"/>
  <c r="B63" i="1"/>
  <c r="B53" i="1"/>
  <c r="B52" i="1"/>
  <c r="G34" i="1"/>
  <c r="F34" i="1"/>
  <c r="E34" i="1"/>
  <c r="B36" i="1"/>
  <c r="I30" i="1"/>
  <c r="J30" i="1"/>
  <c r="K30" i="1"/>
  <c r="L30" i="1"/>
  <c r="M30" i="1"/>
  <c r="N30" i="1"/>
  <c r="O30" i="1"/>
  <c r="P30" i="1"/>
  <c r="H30" i="1"/>
  <c r="B41" i="1"/>
  <c r="B45" i="1"/>
  <c r="B48" i="1"/>
  <c r="B40" i="1"/>
  <c r="B37" i="1"/>
  <c r="B28" i="1"/>
  <c r="P17" i="1"/>
  <c r="I22" i="1"/>
  <c r="J22" i="1"/>
  <c r="K22" i="1"/>
  <c r="L22" i="1"/>
  <c r="M22" i="1"/>
  <c r="B30" i="1"/>
  <c r="B24" i="1"/>
  <c r="B21" i="1"/>
  <c r="B20" i="1"/>
  <c r="B14" i="1"/>
  <c r="B15" i="1"/>
  <c r="B13" i="1"/>
  <c r="E13" i="1"/>
  <c r="B11" i="1" l="1"/>
  <c r="E19" i="1"/>
  <c r="F19" i="1"/>
  <c r="G19" i="1"/>
  <c r="H19" i="1"/>
  <c r="I19" i="1"/>
  <c r="J19" i="1"/>
  <c r="K19" i="1"/>
  <c r="L19" i="1"/>
  <c r="M19" i="1"/>
  <c r="N19" i="1"/>
  <c r="E24" i="1"/>
  <c r="F24" i="1"/>
  <c r="G24" i="1"/>
  <c r="H24" i="1"/>
  <c r="I24" i="1"/>
  <c r="J24" i="1"/>
  <c r="K24" i="1"/>
  <c r="L24" i="1"/>
  <c r="M24" i="1"/>
  <c r="N24" i="1"/>
  <c r="O24" i="1"/>
  <c r="P24" i="1"/>
  <c r="C277" i="1"/>
  <c r="B277" i="1"/>
  <c r="D275" i="1"/>
  <c r="B275" i="1" s="1"/>
  <c r="G14" i="1"/>
  <c r="H14" i="1"/>
  <c r="I14" i="1"/>
  <c r="J14" i="1"/>
  <c r="K14" i="1"/>
  <c r="L14" i="1"/>
  <c r="M14" i="1"/>
  <c r="N14" i="1"/>
  <c r="O14" i="1"/>
  <c r="P14" i="1"/>
  <c r="C301" i="1"/>
  <c r="E57" i="1" l="1"/>
  <c r="F57" i="1"/>
  <c r="G57" i="1"/>
  <c r="H57" i="1"/>
  <c r="I57" i="1"/>
  <c r="J57" i="1"/>
  <c r="K57" i="1"/>
  <c r="M57" i="1"/>
  <c r="N57" i="1"/>
  <c r="O57" i="1"/>
  <c r="D290" i="1"/>
  <c r="C286" i="1"/>
  <c r="B286" i="1" l="1"/>
  <c r="C291" i="1" l="1"/>
  <c r="D291" i="1"/>
  <c r="D279" i="1"/>
  <c r="C279" i="1"/>
  <c r="B279" i="1" l="1"/>
  <c r="C264" i="1"/>
  <c r="D264" i="1"/>
  <c r="B264" i="1" l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47" i="1"/>
  <c r="C247" i="1"/>
  <c r="B247" i="1" l="1"/>
  <c r="E129" i="1"/>
  <c r="F129" i="1"/>
  <c r="G129" i="1"/>
  <c r="H129" i="1"/>
  <c r="I129" i="1"/>
  <c r="J129" i="1"/>
  <c r="K129" i="1"/>
  <c r="L129" i="1"/>
  <c r="M129" i="1"/>
  <c r="N129" i="1"/>
  <c r="O129" i="1"/>
  <c r="P129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E120" i="1"/>
  <c r="F120" i="1"/>
  <c r="G120" i="1"/>
  <c r="H120" i="1"/>
  <c r="I120" i="1"/>
  <c r="J120" i="1"/>
  <c r="K120" i="1"/>
  <c r="L120" i="1"/>
  <c r="M120" i="1"/>
  <c r="N120" i="1"/>
  <c r="E119" i="1"/>
  <c r="F119" i="1"/>
  <c r="G119" i="1"/>
  <c r="H119" i="1"/>
  <c r="I119" i="1"/>
  <c r="J119" i="1"/>
  <c r="K119" i="1"/>
  <c r="L119" i="1"/>
  <c r="M119" i="1"/>
  <c r="N119" i="1"/>
  <c r="O119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E103" i="1"/>
  <c r="F103" i="1"/>
  <c r="G103" i="1"/>
  <c r="H103" i="1"/>
  <c r="I103" i="1"/>
  <c r="K103" i="1"/>
  <c r="M103" i="1"/>
  <c r="E104" i="1"/>
  <c r="F104" i="1"/>
  <c r="G104" i="1"/>
  <c r="H104" i="1"/>
  <c r="I104" i="1"/>
  <c r="J104" i="1"/>
  <c r="K104" i="1"/>
  <c r="L104" i="1"/>
  <c r="M104" i="1"/>
  <c r="N104" i="1"/>
  <c r="E105" i="1"/>
  <c r="F105" i="1"/>
  <c r="G105" i="1"/>
  <c r="H105" i="1"/>
  <c r="I105" i="1"/>
  <c r="J105" i="1"/>
  <c r="K105" i="1"/>
  <c r="M105" i="1"/>
  <c r="N105" i="1"/>
  <c r="E106" i="1"/>
  <c r="F106" i="1"/>
  <c r="G106" i="1"/>
  <c r="H106" i="1"/>
  <c r="I106" i="1"/>
  <c r="J106" i="1"/>
  <c r="K106" i="1"/>
  <c r="L106" i="1"/>
  <c r="M106" i="1"/>
  <c r="O106" i="1"/>
  <c r="E107" i="1"/>
  <c r="F107" i="1"/>
  <c r="G107" i="1"/>
  <c r="H107" i="1"/>
  <c r="I107" i="1"/>
  <c r="J107" i="1"/>
  <c r="K107" i="1"/>
  <c r="O107" i="1"/>
  <c r="E108" i="1"/>
  <c r="F108" i="1"/>
  <c r="G108" i="1"/>
  <c r="I108" i="1"/>
  <c r="J108" i="1"/>
  <c r="O108" i="1"/>
  <c r="K109" i="1"/>
  <c r="M109" i="1"/>
  <c r="E110" i="1"/>
  <c r="F110" i="1"/>
  <c r="G110" i="1"/>
  <c r="I110" i="1"/>
  <c r="L110" i="1"/>
  <c r="M110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E102" i="1"/>
  <c r="F102" i="1"/>
  <c r="G102" i="1"/>
  <c r="H102" i="1"/>
  <c r="I102" i="1"/>
  <c r="J102" i="1"/>
  <c r="K102" i="1"/>
  <c r="L102" i="1"/>
  <c r="M102" i="1"/>
  <c r="O102" i="1"/>
  <c r="E98" i="1"/>
  <c r="F98" i="1"/>
  <c r="G98" i="1"/>
  <c r="H98" i="1"/>
  <c r="I98" i="1"/>
  <c r="J98" i="1"/>
  <c r="K98" i="1"/>
  <c r="L98" i="1"/>
  <c r="M98" i="1"/>
  <c r="O98" i="1"/>
  <c r="E97" i="1"/>
  <c r="F97" i="1"/>
  <c r="G97" i="1"/>
  <c r="H97" i="1"/>
  <c r="I97" i="1"/>
  <c r="J97" i="1"/>
  <c r="K97" i="1"/>
  <c r="L97" i="1"/>
  <c r="M97" i="1"/>
  <c r="N97" i="1"/>
  <c r="O97" i="1"/>
  <c r="E96" i="1"/>
  <c r="F96" i="1"/>
  <c r="G96" i="1"/>
  <c r="H96" i="1"/>
  <c r="I96" i="1"/>
  <c r="J96" i="1"/>
  <c r="K96" i="1"/>
  <c r="L96" i="1"/>
  <c r="M96" i="1"/>
  <c r="N96" i="1"/>
  <c r="O96" i="1"/>
  <c r="E95" i="1"/>
  <c r="F95" i="1"/>
  <c r="G95" i="1"/>
  <c r="H95" i="1"/>
  <c r="I95" i="1"/>
  <c r="J95" i="1"/>
  <c r="K95" i="1"/>
  <c r="L95" i="1"/>
  <c r="M95" i="1"/>
  <c r="N95" i="1"/>
  <c r="O95" i="1"/>
  <c r="P95" i="1"/>
  <c r="E94" i="1"/>
  <c r="F94" i="1"/>
  <c r="G94" i="1"/>
  <c r="H94" i="1"/>
  <c r="I94" i="1"/>
  <c r="J94" i="1"/>
  <c r="K94" i="1"/>
  <c r="L94" i="1"/>
  <c r="M94" i="1"/>
  <c r="N94" i="1"/>
  <c r="O94" i="1"/>
  <c r="P94" i="1"/>
  <c r="P92" i="1" s="1"/>
  <c r="F90" i="1"/>
  <c r="G90" i="1"/>
  <c r="P90" i="1"/>
  <c r="E89" i="1"/>
  <c r="F89" i="1"/>
  <c r="G89" i="1"/>
  <c r="H89" i="1"/>
  <c r="I89" i="1"/>
  <c r="J89" i="1"/>
  <c r="K89" i="1"/>
  <c r="L89" i="1"/>
  <c r="M89" i="1"/>
  <c r="N89" i="1"/>
  <c r="O89" i="1"/>
  <c r="P89" i="1"/>
  <c r="E88" i="1"/>
  <c r="F88" i="1"/>
  <c r="G88" i="1"/>
  <c r="H88" i="1"/>
  <c r="I88" i="1"/>
  <c r="J88" i="1"/>
  <c r="K88" i="1"/>
  <c r="L88" i="1"/>
  <c r="M88" i="1"/>
  <c r="N88" i="1"/>
  <c r="O88" i="1"/>
  <c r="P88" i="1"/>
  <c r="E86" i="1"/>
  <c r="F86" i="1"/>
  <c r="G86" i="1"/>
  <c r="H86" i="1"/>
  <c r="I86" i="1"/>
  <c r="J86" i="1"/>
  <c r="K86" i="1"/>
  <c r="L86" i="1"/>
  <c r="M86" i="1"/>
  <c r="N86" i="1"/>
  <c r="N83" i="1" s="1"/>
  <c r="O86" i="1"/>
  <c r="P86" i="1"/>
  <c r="E87" i="1"/>
  <c r="F87" i="1"/>
  <c r="G87" i="1"/>
  <c r="I87" i="1"/>
  <c r="J87" i="1"/>
  <c r="O87" i="1"/>
  <c r="E85" i="1"/>
  <c r="F85" i="1"/>
  <c r="G85" i="1"/>
  <c r="I85" i="1"/>
  <c r="J85" i="1"/>
  <c r="K85" i="1"/>
  <c r="L85" i="1"/>
  <c r="M85" i="1"/>
  <c r="P85" i="1"/>
  <c r="E76" i="1"/>
  <c r="F76" i="1"/>
  <c r="G76" i="1"/>
  <c r="H76" i="1"/>
  <c r="I76" i="1"/>
  <c r="K76" i="1"/>
  <c r="O76" i="1"/>
  <c r="O73" i="1" s="1"/>
  <c r="E77" i="1"/>
  <c r="F77" i="1"/>
  <c r="G77" i="1"/>
  <c r="I77" i="1"/>
  <c r="M77" i="1"/>
  <c r="G78" i="1"/>
  <c r="H78" i="1"/>
  <c r="I78" i="1"/>
  <c r="M78" i="1"/>
  <c r="G79" i="1"/>
  <c r="I79" i="1"/>
  <c r="J79" i="1"/>
  <c r="E80" i="1"/>
  <c r="G81" i="1"/>
  <c r="I81" i="1"/>
  <c r="J81" i="1"/>
  <c r="K81" i="1"/>
  <c r="E75" i="1"/>
  <c r="F75" i="1"/>
  <c r="G75" i="1"/>
  <c r="K75" i="1"/>
  <c r="L75" i="1"/>
  <c r="L73" i="1" s="1"/>
  <c r="M75" i="1"/>
  <c r="E58" i="1"/>
  <c r="F58" i="1"/>
  <c r="G58" i="1"/>
  <c r="H58" i="1"/>
  <c r="K58" i="1"/>
  <c r="L58" i="1"/>
  <c r="M58" i="1"/>
  <c r="N58" i="1"/>
  <c r="G59" i="1"/>
  <c r="K59" i="1"/>
  <c r="F60" i="1"/>
  <c r="G60" i="1"/>
  <c r="J60" i="1"/>
  <c r="K60" i="1"/>
  <c r="M60" i="1"/>
  <c r="E61" i="1"/>
  <c r="I61" i="1"/>
  <c r="J61" i="1"/>
  <c r="K61" i="1"/>
  <c r="E62" i="1"/>
  <c r="G62" i="1"/>
  <c r="M62" i="1"/>
  <c r="E63" i="1"/>
  <c r="F63" i="1"/>
  <c r="G63" i="1"/>
  <c r="H63" i="1"/>
  <c r="I63" i="1"/>
  <c r="J63" i="1"/>
  <c r="K63" i="1"/>
  <c r="L63" i="1"/>
  <c r="M63" i="1"/>
  <c r="N63" i="1"/>
  <c r="O63" i="1"/>
  <c r="P63" i="1"/>
  <c r="P55" i="1" s="1"/>
  <c r="E53" i="1"/>
  <c r="F53" i="1"/>
  <c r="G53" i="1"/>
  <c r="H53" i="1"/>
  <c r="I53" i="1"/>
  <c r="J53" i="1"/>
  <c r="K53" i="1"/>
  <c r="L53" i="1"/>
  <c r="M53" i="1"/>
  <c r="N53" i="1"/>
  <c r="O53" i="1"/>
  <c r="P53" i="1"/>
  <c r="E52" i="1"/>
  <c r="E50" i="1" s="1"/>
  <c r="F52" i="1"/>
  <c r="F50" i="1" s="1"/>
  <c r="G52" i="1"/>
  <c r="G50" i="1" s="1"/>
  <c r="H52" i="1"/>
  <c r="H50" i="1" s="1"/>
  <c r="I52" i="1"/>
  <c r="I50" i="1" s="1"/>
  <c r="J52" i="1"/>
  <c r="J50" i="1" s="1"/>
  <c r="K52" i="1"/>
  <c r="K50" i="1" s="1"/>
  <c r="L52" i="1"/>
  <c r="L50" i="1" s="1"/>
  <c r="M52" i="1"/>
  <c r="M50" i="1" s="1"/>
  <c r="N52" i="1"/>
  <c r="N50" i="1" s="1"/>
  <c r="O52" i="1"/>
  <c r="O50" i="1" s="1"/>
  <c r="P52" i="1"/>
  <c r="P50" i="1" s="1"/>
  <c r="E45" i="1"/>
  <c r="F45" i="1"/>
  <c r="G45" i="1"/>
  <c r="H45" i="1"/>
  <c r="I45" i="1"/>
  <c r="J45" i="1"/>
  <c r="K45" i="1"/>
  <c r="L45" i="1"/>
  <c r="M45" i="1"/>
  <c r="N45" i="1"/>
  <c r="O45" i="1"/>
  <c r="P45" i="1"/>
  <c r="E46" i="1"/>
  <c r="F46" i="1"/>
  <c r="G46" i="1"/>
  <c r="H46" i="1"/>
  <c r="I46" i="1"/>
  <c r="J46" i="1"/>
  <c r="K46" i="1"/>
  <c r="O46" i="1"/>
  <c r="E47" i="1"/>
  <c r="F47" i="1"/>
  <c r="G47" i="1"/>
  <c r="H47" i="1"/>
  <c r="I47" i="1"/>
  <c r="J47" i="1"/>
  <c r="K47" i="1"/>
  <c r="L47" i="1"/>
  <c r="E48" i="1"/>
  <c r="F48" i="1"/>
  <c r="G48" i="1"/>
  <c r="H48" i="1"/>
  <c r="I48" i="1"/>
  <c r="J48" i="1"/>
  <c r="K48" i="1"/>
  <c r="L48" i="1"/>
  <c r="M48" i="1"/>
  <c r="N48" i="1"/>
  <c r="O48" i="1"/>
  <c r="P48" i="1"/>
  <c r="E43" i="1"/>
  <c r="F43" i="1"/>
  <c r="G43" i="1"/>
  <c r="I43" i="1"/>
  <c r="J43" i="1"/>
  <c r="K43" i="1"/>
  <c r="L43" i="1"/>
  <c r="M43" i="1"/>
  <c r="N43" i="1"/>
  <c r="P43" i="1"/>
  <c r="E44" i="1"/>
  <c r="F44" i="1"/>
  <c r="G44" i="1"/>
  <c r="H44" i="1"/>
  <c r="I44" i="1"/>
  <c r="J44" i="1"/>
  <c r="M44" i="1"/>
  <c r="O44" i="1"/>
  <c r="P44" i="1"/>
  <c r="E42" i="1"/>
  <c r="F42" i="1"/>
  <c r="G42" i="1"/>
  <c r="H42" i="1"/>
  <c r="I42" i="1"/>
  <c r="J42" i="1"/>
  <c r="K42" i="1"/>
  <c r="L42" i="1"/>
  <c r="M42" i="1"/>
  <c r="O42" i="1"/>
  <c r="P42" i="1"/>
  <c r="E41" i="1"/>
  <c r="F41" i="1"/>
  <c r="G41" i="1"/>
  <c r="H41" i="1"/>
  <c r="I41" i="1"/>
  <c r="J41" i="1"/>
  <c r="K41" i="1"/>
  <c r="L41" i="1"/>
  <c r="M41" i="1"/>
  <c r="N41" i="1"/>
  <c r="O41" i="1"/>
  <c r="P41" i="1"/>
  <c r="E40" i="1"/>
  <c r="F40" i="1"/>
  <c r="G40" i="1"/>
  <c r="H40" i="1"/>
  <c r="I40" i="1"/>
  <c r="J40" i="1"/>
  <c r="K40" i="1"/>
  <c r="L40" i="1"/>
  <c r="M40" i="1"/>
  <c r="N40" i="1"/>
  <c r="O40" i="1"/>
  <c r="P40" i="1"/>
  <c r="E37" i="1"/>
  <c r="F37" i="1"/>
  <c r="G37" i="1"/>
  <c r="H37" i="1"/>
  <c r="I37" i="1"/>
  <c r="J37" i="1"/>
  <c r="K37" i="1"/>
  <c r="L37" i="1"/>
  <c r="M37" i="1"/>
  <c r="N37" i="1"/>
  <c r="O37" i="1"/>
  <c r="P37" i="1"/>
  <c r="E38" i="1"/>
  <c r="F38" i="1"/>
  <c r="G38" i="1"/>
  <c r="H38" i="1"/>
  <c r="I38" i="1"/>
  <c r="J38" i="1"/>
  <c r="K38" i="1"/>
  <c r="L38" i="1"/>
  <c r="M38" i="1"/>
  <c r="N38" i="1"/>
  <c r="O38" i="1"/>
  <c r="E39" i="1"/>
  <c r="F39" i="1"/>
  <c r="G39" i="1"/>
  <c r="H39" i="1"/>
  <c r="I39" i="1"/>
  <c r="J39" i="1"/>
  <c r="K39" i="1"/>
  <c r="M39" i="1"/>
  <c r="N39" i="1"/>
  <c r="O39" i="1"/>
  <c r="P39" i="1"/>
  <c r="E36" i="1"/>
  <c r="F36" i="1"/>
  <c r="G36" i="1"/>
  <c r="H36" i="1"/>
  <c r="I36" i="1"/>
  <c r="J36" i="1"/>
  <c r="K36" i="1"/>
  <c r="L36" i="1"/>
  <c r="M36" i="1"/>
  <c r="N36" i="1"/>
  <c r="O36" i="1"/>
  <c r="P36" i="1"/>
  <c r="E30" i="1"/>
  <c r="F30" i="1"/>
  <c r="G30" i="1"/>
  <c r="H31" i="1"/>
  <c r="J31" i="1"/>
  <c r="K31" i="1"/>
  <c r="M31" i="1"/>
  <c r="E32" i="1"/>
  <c r="F32" i="1"/>
  <c r="G32" i="1"/>
  <c r="H32" i="1"/>
  <c r="I32" i="1"/>
  <c r="J32" i="1"/>
  <c r="E29" i="1"/>
  <c r="F29" i="1"/>
  <c r="G29" i="1"/>
  <c r="H29" i="1"/>
  <c r="I29" i="1"/>
  <c r="K29" i="1"/>
  <c r="L29" i="1"/>
  <c r="M29" i="1"/>
  <c r="N29" i="1"/>
  <c r="O29" i="1"/>
  <c r="E28" i="1"/>
  <c r="F28" i="1"/>
  <c r="G28" i="1"/>
  <c r="H28" i="1"/>
  <c r="I28" i="1"/>
  <c r="J28" i="1"/>
  <c r="J26" i="1" s="1"/>
  <c r="K28" i="1"/>
  <c r="L28" i="1"/>
  <c r="M28" i="1"/>
  <c r="N28" i="1"/>
  <c r="O28" i="1"/>
  <c r="P28" i="1"/>
  <c r="P26" i="1" s="1"/>
  <c r="E21" i="1"/>
  <c r="F21" i="1"/>
  <c r="G21" i="1"/>
  <c r="H21" i="1"/>
  <c r="I21" i="1"/>
  <c r="J21" i="1"/>
  <c r="K21" i="1"/>
  <c r="L21" i="1"/>
  <c r="M21" i="1"/>
  <c r="N21" i="1"/>
  <c r="O21" i="1"/>
  <c r="P21" i="1"/>
  <c r="E22" i="1"/>
  <c r="F22" i="1"/>
  <c r="G22" i="1"/>
  <c r="O22" i="1"/>
  <c r="P22" i="1"/>
  <c r="E23" i="1"/>
  <c r="F23" i="1"/>
  <c r="G23" i="1"/>
  <c r="I23" i="1"/>
  <c r="L23" i="1"/>
  <c r="E20" i="1"/>
  <c r="F20" i="1"/>
  <c r="G20" i="1"/>
  <c r="H20" i="1"/>
  <c r="I20" i="1"/>
  <c r="J20" i="1"/>
  <c r="K20" i="1"/>
  <c r="L20" i="1"/>
  <c r="M20" i="1"/>
  <c r="N20" i="1"/>
  <c r="O20" i="1"/>
  <c r="P20" i="1"/>
  <c r="E298" i="1"/>
  <c r="F298" i="1"/>
  <c r="H298" i="1"/>
  <c r="J298" i="1"/>
  <c r="K298" i="1"/>
  <c r="L298" i="1"/>
  <c r="M298" i="1"/>
  <c r="N298" i="1"/>
  <c r="O298" i="1"/>
  <c r="E293" i="1"/>
  <c r="F293" i="1"/>
  <c r="H293" i="1"/>
  <c r="I293" i="1"/>
  <c r="J293" i="1"/>
  <c r="K293" i="1"/>
  <c r="M293" i="1"/>
  <c r="P293" i="1"/>
  <c r="E288" i="1"/>
  <c r="E273" i="1" s="1"/>
  <c r="F288" i="1"/>
  <c r="G288" i="1"/>
  <c r="H288" i="1"/>
  <c r="I288" i="1"/>
  <c r="J288" i="1"/>
  <c r="K288" i="1"/>
  <c r="L288" i="1"/>
  <c r="M288" i="1"/>
  <c r="N288" i="1"/>
  <c r="O288" i="1"/>
  <c r="P288" i="1"/>
  <c r="P273" i="1" s="1"/>
  <c r="G281" i="1"/>
  <c r="I281" i="1"/>
  <c r="K281" i="1"/>
  <c r="M281" i="1"/>
  <c r="E249" i="1"/>
  <c r="F249" i="1"/>
  <c r="G249" i="1"/>
  <c r="H249" i="1"/>
  <c r="I249" i="1"/>
  <c r="J249" i="1"/>
  <c r="K249" i="1"/>
  <c r="L249" i="1"/>
  <c r="M249" i="1"/>
  <c r="N249" i="1"/>
  <c r="O249" i="1"/>
  <c r="L17" i="1"/>
  <c r="E15" i="1"/>
  <c r="F15" i="1"/>
  <c r="G15" i="1"/>
  <c r="H15" i="1"/>
  <c r="I15" i="1"/>
  <c r="J15" i="1"/>
  <c r="K15" i="1"/>
  <c r="L15" i="1"/>
  <c r="M15" i="1"/>
  <c r="N15" i="1"/>
  <c r="O15" i="1"/>
  <c r="P15" i="1"/>
  <c r="E11" i="1"/>
  <c r="F13" i="1"/>
  <c r="F11" i="1" s="1"/>
  <c r="G13" i="1"/>
  <c r="G11" i="1" s="1"/>
  <c r="H13" i="1"/>
  <c r="I13" i="1"/>
  <c r="I11" i="1" s="1"/>
  <c r="J13" i="1"/>
  <c r="J11" i="1" s="1"/>
  <c r="K13" i="1"/>
  <c r="L13" i="1"/>
  <c r="M13" i="1"/>
  <c r="M11" i="1" s="1"/>
  <c r="N13" i="1"/>
  <c r="N11" i="1" s="1"/>
  <c r="O13" i="1"/>
  <c r="P13" i="1"/>
  <c r="O117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E205" i="1"/>
  <c r="F205" i="1"/>
  <c r="G205" i="1"/>
  <c r="H205" i="1"/>
  <c r="I205" i="1"/>
  <c r="J205" i="1"/>
  <c r="K205" i="1"/>
  <c r="L205" i="1"/>
  <c r="M205" i="1"/>
  <c r="O205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D301" i="1"/>
  <c r="D300" i="1"/>
  <c r="C300" i="1"/>
  <c r="D296" i="1"/>
  <c r="D295" i="1"/>
  <c r="C295" i="1"/>
  <c r="C293" i="1" s="1"/>
  <c r="D288" i="1"/>
  <c r="C290" i="1"/>
  <c r="C284" i="1"/>
  <c r="C283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2" i="1"/>
  <c r="C252" i="1"/>
  <c r="D251" i="1"/>
  <c r="C251" i="1"/>
  <c r="D245" i="1"/>
  <c r="C245" i="1"/>
  <c r="D244" i="1"/>
  <c r="C244" i="1"/>
  <c r="D243" i="1"/>
  <c r="C243" i="1"/>
  <c r="D242" i="1"/>
  <c r="C242" i="1"/>
  <c r="C241" i="1"/>
  <c r="B109" i="1" s="1"/>
  <c r="D240" i="1"/>
  <c r="C240" i="1"/>
  <c r="D239" i="1"/>
  <c r="C239" i="1"/>
  <c r="D238" i="1"/>
  <c r="B106" i="1" s="1"/>
  <c r="C238" i="1"/>
  <c r="D237" i="1"/>
  <c r="B105" i="1" s="1"/>
  <c r="C237" i="1"/>
  <c r="D236" i="1"/>
  <c r="C236" i="1"/>
  <c r="D235" i="1"/>
  <c r="C235" i="1"/>
  <c r="D234" i="1"/>
  <c r="C234" i="1"/>
  <c r="D230" i="1"/>
  <c r="C230" i="1"/>
  <c r="D229" i="1"/>
  <c r="C229" i="1"/>
  <c r="D228" i="1"/>
  <c r="C228" i="1"/>
  <c r="D227" i="1"/>
  <c r="C227" i="1"/>
  <c r="D226" i="1"/>
  <c r="C226" i="1"/>
  <c r="D222" i="1"/>
  <c r="C222" i="1"/>
  <c r="D221" i="1"/>
  <c r="C221" i="1"/>
  <c r="D220" i="1"/>
  <c r="C220" i="1"/>
  <c r="D219" i="1"/>
  <c r="C219" i="1"/>
  <c r="D218" i="1"/>
  <c r="C218" i="1"/>
  <c r="D217" i="1"/>
  <c r="B85" i="1" s="1"/>
  <c r="C217" i="1"/>
  <c r="D213" i="1"/>
  <c r="C213" i="1"/>
  <c r="C212" i="1"/>
  <c r="D211" i="1"/>
  <c r="C211" i="1"/>
  <c r="D210" i="1"/>
  <c r="C210" i="1"/>
  <c r="D209" i="1"/>
  <c r="C209" i="1"/>
  <c r="D208" i="1"/>
  <c r="B76" i="1" s="1"/>
  <c r="C208" i="1"/>
  <c r="D207" i="1"/>
  <c r="C207" i="1"/>
  <c r="D195" i="1"/>
  <c r="C195" i="1"/>
  <c r="C194" i="1"/>
  <c r="B62" i="1" s="1"/>
  <c r="D193" i="1"/>
  <c r="C193" i="1"/>
  <c r="D192" i="1"/>
  <c r="C192" i="1"/>
  <c r="C191" i="1"/>
  <c r="D190" i="1"/>
  <c r="C190" i="1"/>
  <c r="D189" i="1"/>
  <c r="B57" i="1" s="1"/>
  <c r="C189" i="1"/>
  <c r="D185" i="1"/>
  <c r="C185" i="1"/>
  <c r="D184" i="1"/>
  <c r="C184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B42" i="1" s="1"/>
  <c r="C174" i="1"/>
  <c r="D173" i="1"/>
  <c r="C173" i="1"/>
  <c r="D172" i="1"/>
  <c r="C172" i="1"/>
  <c r="D171" i="1"/>
  <c r="B39" i="1" s="1"/>
  <c r="C171" i="1"/>
  <c r="D170" i="1"/>
  <c r="B38" i="1" s="1"/>
  <c r="C170" i="1"/>
  <c r="D169" i="1"/>
  <c r="C169" i="1"/>
  <c r="D168" i="1"/>
  <c r="C168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D164" i="1"/>
  <c r="C164" i="1"/>
  <c r="D163" i="1"/>
  <c r="C163" i="1"/>
  <c r="D162" i="1"/>
  <c r="C162" i="1"/>
  <c r="D161" i="1"/>
  <c r="B29" i="1" s="1"/>
  <c r="C161" i="1"/>
  <c r="D160" i="1"/>
  <c r="C160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D146" i="1"/>
  <c r="D147" i="1"/>
  <c r="D145" i="1"/>
  <c r="P143" i="1"/>
  <c r="E143" i="1"/>
  <c r="F143" i="1"/>
  <c r="G143" i="1"/>
  <c r="H143" i="1"/>
  <c r="I143" i="1"/>
  <c r="J143" i="1"/>
  <c r="K143" i="1"/>
  <c r="L143" i="1"/>
  <c r="M143" i="1"/>
  <c r="N143" i="1"/>
  <c r="O143" i="1"/>
  <c r="B120" i="1" l="1"/>
  <c r="B81" i="1"/>
  <c r="B77" i="1"/>
  <c r="B78" i="1"/>
  <c r="B46" i="1"/>
  <c r="D34" i="1"/>
  <c r="B43" i="1"/>
  <c r="B31" i="1"/>
  <c r="B19" i="1"/>
  <c r="I273" i="1"/>
  <c r="F273" i="1"/>
  <c r="J73" i="1"/>
  <c r="O273" i="1"/>
  <c r="C288" i="1"/>
  <c r="B290" i="1"/>
  <c r="L273" i="1"/>
  <c r="K273" i="1"/>
  <c r="J273" i="1"/>
  <c r="M273" i="1"/>
  <c r="H273" i="1"/>
  <c r="N273" i="1"/>
  <c r="G273" i="1"/>
  <c r="E122" i="1"/>
  <c r="F73" i="1"/>
  <c r="M122" i="1"/>
  <c r="M17" i="1"/>
  <c r="E17" i="1"/>
  <c r="N17" i="1"/>
  <c r="J17" i="1"/>
  <c r="F17" i="1"/>
  <c r="N26" i="1"/>
  <c r="F26" i="1"/>
  <c r="H26" i="1"/>
  <c r="P100" i="1"/>
  <c r="G73" i="1"/>
  <c r="I83" i="1"/>
  <c r="K34" i="1"/>
  <c r="F83" i="1"/>
  <c r="M117" i="1"/>
  <c r="I117" i="1"/>
  <c r="E117" i="1"/>
  <c r="K117" i="1"/>
  <c r="G117" i="1"/>
  <c r="L55" i="1"/>
  <c r="I122" i="1"/>
  <c r="O26" i="1"/>
  <c r="F55" i="1"/>
  <c r="H55" i="1"/>
  <c r="M73" i="1"/>
  <c r="H73" i="1"/>
  <c r="K73" i="1"/>
  <c r="G83" i="1"/>
  <c r="J83" i="1"/>
  <c r="L92" i="1"/>
  <c r="H92" i="1"/>
  <c r="O92" i="1"/>
  <c r="O100" i="1"/>
  <c r="J100" i="1"/>
  <c r="F100" i="1"/>
  <c r="K100" i="1"/>
  <c r="N117" i="1"/>
  <c r="J117" i="1"/>
  <c r="F117" i="1"/>
  <c r="H17" i="1"/>
  <c r="L26" i="1"/>
  <c r="N34" i="1"/>
  <c r="E73" i="1"/>
  <c r="K83" i="1"/>
  <c r="M92" i="1"/>
  <c r="I92" i="1"/>
  <c r="L100" i="1"/>
  <c r="G100" i="1"/>
  <c r="G26" i="1"/>
  <c r="G122" i="1"/>
  <c r="J34" i="1"/>
  <c r="K92" i="1"/>
  <c r="C281" i="1"/>
  <c r="D298" i="1"/>
  <c r="K26" i="1"/>
  <c r="N100" i="1"/>
  <c r="H100" i="1"/>
  <c r="O122" i="1"/>
  <c r="I73" i="1"/>
  <c r="G92" i="1"/>
  <c r="K122" i="1"/>
  <c r="E83" i="1"/>
  <c r="L117" i="1"/>
  <c r="H117" i="1"/>
  <c r="I17" i="1"/>
  <c r="C249" i="1"/>
  <c r="C254" i="1"/>
  <c r="C298" i="1"/>
  <c r="O83" i="1"/>
  <c r="D143" i="1"/>
  <c r="B284" i="1"/>
  <c r="K55" i="1"/>
  <c r="G55" i="1"/>
  <c r="B283" i="1"/>
  <c r="B281" i="1" s="1"/>
  <c r="O55" i="1"/>
  <c r="M83" i="1"/>
  <c r="B151" i="1"/>
  <c r="B301" i="1"/>
  <c r="B300" i="1"/>
  <c r="B296" i="1"/>
  <c r="B295" i="1"/>
  <c r="B291" i="1"/>
  <c r="O34" i="1"/>
  <c r="O11" i="1"/>
  <c r="K11" i="1"/>
  <c r="D293" i="1"/>
  <c r="O17" i="1"/>
  <c r="K17" i="1"/>
  <c r="G17" i="1"/>
  <c r="M55" i="1"/>
  <c r="I55" i="1"/>
  <c r="E55" i="1"/>
  <c r="P122" i="1"/>
  <c r="N122" i="1"/>
  <c r="L122" i="1"/>
  <c r="J122" i="1"/>
  <c r="H122" i="1"/>
  <c r="F122" i="1"/>
  <c r="B155" i="1"/>
  <c r="B164" i="1"/>
  <c r="B169" i="1"/>
  <c r="B172" i="1"/>
  <c r="B174" i="1"/>
  <c r="B176" i="1"/>
  <c r="B177" i="1"/>
  <c r="B179" i="1"/>
  <c r="B184" i="1"/>
  <c r="B190" i="1"/>
  <c r="B191" i="1"/>
  <c r="B192" i="1"/>
  <c r="B212" i="1"/>
  <c r="B218" i="1"/>
  <c r="B222" i="1"/>
  <c r="B238" i="1"/>
  <c r="B240" i="1"/>
  <c r="B260" i="1"/>
  <c r="B171" i="1"/>
  <c r="B152" i="1"/>
  <c r="B161" i="1"/>
  <c r="B168" i="1"/>
  <c r="B241" i="1"/>
  <c r="B243" i="1"/>
  <c r="B261" i="1"/>
  <c r="B154" i="1"/>
  <c r="B146" i="1"/>
  <c r="D158" i="1"/>
  <c r="B162" i="1"/>
  <c r="B221" i="1"/>
  <c r="B229" i="1"/>
  <c r="B244" i="1"/>
  <c r="D249" i="1"/>
  <c r="D254" i="1"/>
  <c r="B59" i="1"/>
  <c r="B189" i="1"/>
  <c r="B193" i="1"/>
  <c r="B219" i="1"/>
  <c r="B226" i="1"/>
  <c r="B228" i="1"/>
  <c r="B230" i="1"/>
  <c r="B47" i="1"/>
  <c r="B263" i="1"/>
  <c r="B262" i="1"/>
  <c r="B259" i="1"/>
  <c r="B258" i="1"/>
  <c r="B257" i="1"/>
  <c r="B256" i="1"/>
  <c r="C117" i="1"/>
  <c r="B252" i="1"/>
  <c r="B245" i="1"/>
  <c r="B242" i="1"/>
  <c r="B110" i="1"/>
  <c r="B108" i="1"/>
  <c r="B239" i="1"/>
  <c r="B107" i="1"/>
  <c r="M100" i="1"/>
  <c r="I100" i="1"/>
  <c r="E100" i="1"/>
  <c r="B237" i="1"/>
  <c r="B236" i="1"/>
  <c r="B104" i="1"/>
  <c r="B235" i="1"/>
  <c r="B103" i="1"/>
  <c r="C232" i="1"/>
  <c r="D232" i="1"/>
  <c r="B234" i="1"/>
  <c r="B102" i="1"/>
  <c r="B227" i="1"/>
  <c r="D224" i="1"/>
  <c r="C224" i="1"/>
  <c r="B90" i="1"/>
  <c r="B220" i="1"/>
  <c r="B87" i="1"/>
  <c r="P83" i="1"/>
  <c r="L83" i="1"/>
  <c r="H83" i="1"/>
  <c r="B217" i="1"/>
  <c r="D215" i="1"/>
  <c r="C215" i="1"/>
  <c r="B213" i="1"/>
  <c r="B80" i="1"/>
  <c r="B211" i="1"/>
  <c r="B79" i="1"/>
  <c r="B210" i="1"/>
  <c r="C205" i="1"/>
  <c r="B209" i="1"/>
  <c r="D205" i="1"/>
  <c r="B208" i="1"/>
  <c r="C73" i="1"/>
  <c r="B207" i="1"/>
  <c r="B195" i="1"/>
  <c r="B194" i="1"/>
  <c r="N55" i="1"/>
  <c r="J55" i="1"/>
  <c r="B61" i="1"/>
  <c r="B60" i="1"/>
  <c r="C187" i="1"/>
  <c r="B58" i="1"/>
  <c r="M141" i="1"/>
  <c r="I141" i="1"/>
  <c r="E141" i="1"/>
  <c r="D187" i="1"/>
  <c r="D55" i="1"/>
  <c r="D182" i="1"/>
  <c r="D50" i="1"/>
  <c r="C50" i="1"/>
  <c r="B185" i="1"/>
  <c r="C182" i="1"/>
  <c r="B180" i="1"/>
  <c r="P34" i="1"/>
  <c r="L34" i="1"/>
  <c r="H34" i="1"/>
  <c r="B178" i="1"/>
  <c r="M34" i="1"/>
  <c r="I34" i="1"/>
  <c r="N141" i="1"/>
  <c r="B175" i="1"/>
  <c r="B173" i="1"/>
  <c r="J141" i="1"/>
  <c r="F141" i="1"/>
  <c r="B170" i="1"/>
  <c r="D166" i="1"/>
  <c r="B32" i="1"/>
  <c r="O141" i="1"/>
  <c r="K141" i="1"/>
  <c r="M26" i="1"/>
  <c r="I26" i="1"/>
  <c r="E26" i="1"/>
  <c r="B163" i="1"/>
  <c r="C158" i="1"/>
  <c r="G141" i="1"/>
  <c r="H141" i="1"/>
  <c r="L141" i="1"/>
  <c r="B160" i="1"/>
  <c r="P141" i="1"/>
  <c r="B156" i="1"/>
  <c r="B23" i="1"/>
  <c r="D149" i="1"/>
  <c r="B153" i="1"/>
  <c r="C149" i="1"/>
  <c r="L11" i="1"/>
  <c r="H11" i="1"/>
  <c r="B147" i="1"/>
  <c r="P11" i="1"/>
  <c r="D11" i="1"/>
  <c r="C11" i="1"/>
  <c r="N92" i="1"/>
  <c r="J92" i="1"/>
  <c r="F92" i="1"/>
  <c r="C166" i="1"/>
  <c r="C143" i="1"/>
  <c r="B26" i="1" l="1"/>
  <c r="D117" i="1"/>
  <c r="B119" i="1"/>
  <c r="B117" i="1" s="1"/>
  <c r="B100" i="1"/>
  <c r="B75" i="1"/>
  <c r="B73" i="1" s="1"/>
  <c r="B55" i="1"/>
  <c r="B44" i="1"/>
  <c r="B34" i="1" s="1"/>
  <c r="C34" i="1"/>
  <c r="D17" i="1"/>
  <c r="B22" i="1"/>
  <c r="B17" i="1" s="1"/>
  <c r="D273" i="1"/>
  <c r="C273" i="1"/>
  <c r="D73" i="1"/>
  <c r="F9" i="1"/>
  <c r="D83" i="1"/>
  <c r="E9" i="1"/>
  <c r="J9" i="1"/>
  <c r="G9" i="1"/>
  <c r="K9" i="1"/>
  <c r="B293" i="1"/>
  <c r="B298" i="1"/>
  <c r="D92" i="1"/>
  <c r="I9" i="1"/>
  <c r="O9" i="1"/>
  <c r="B149" i="1"/>
  <c r="N9" i="1"/>
  <c r="M9" i="1"/>
  <c r="H9" i="1"/>
  <c r="L9" i="1"/>
  <c r="B158" i="1"/>
  <c r="B288" i="1"/>
  <c r="C100" i="1"/>
  <c r="C55" i="1"/>
  <c r="C83" i="1"/>
  <c r="D122" i="1"/>
  <c r="B166" i="1"/>
  <c r="C26" i="1"/>
  <c r="C17" i="1"/>
  <c r="D26" i="1"/>
  <c r="B50" i="1"/>
  <c r="B224" i="1"/>
  <c r="D100" i="1"/>
  <c r="C92" i="1"/>
  <c r="B254" i="1"/>
  <c r="C122" i="1"/>
  <c r="B249" i="1"/>
  <c r="B232" i="1"/>
  <c r="P9" i="1"/>
  <c r="B215" i="1"/>
  <c r="B205" i="1"/>
  <c r="D141" i="1"/>
  <c r="B187" i="1"/>
  <c r="B182" i="1"/>
  <c r="B143" i="1"/>
  <c r="C141" i="1"/>
  <c r="C9" i="1" l="1"/>
  <c r="D9" i="1"/>
  <c r="B273" i="1"/>
  <c r="B92" i="1"/>
  <c r="B122" i="1"/>
  <c r="B83" i="1"/>
  <c r="B141" i="1"/>
  <c r="B9" i="1" l="1"/>
</calcChain>
</file>

<file path=xl/sharedStrings.xml><?xml version="1.0" encoding="utf-8"?>
<sst xmlns="http://schemas.openxmlformats.org/spreadsheetml/2006/main" count="850" uniqueCount="138">
  <si>
    <t>Cuadro 511-16.  ALUMNOS REPROBADOS DE EDUCACIÓN PRIMARIA EN LA REPÚBLICA, POR GRADO Y SEXO, SEGÚN</t>
  </si>
  <si>
    <t>Dependencia, provincia,                        comarca indígena y                               distrito</t>
  </si>
  <si>
    <t>Alumnos reprobados de educación primaria</t>
  </si>
  <si>
    <t>Total</t>
  </si>
  <si>
    <t>Hom-                                bres</t>
  </si>
  <si>
    <t>Muje-                                                res</t>
  </si>
  <si>
    <t>Grado</t>
  </si>
  <si>
    <t>Primero</t>
  </si>
  <si>
    <t>Segundo</t>
  </si>
  <si>
    <t>Tercero</t>
  </si>
  <si>
    <t>Cuarto</t>
  </si>
  <si>
    <t>Quinto</t>
  </si>
  <si>
    <t>Sexto</t>
  </si>
  <si>
    <t>Hom-                             bres</t>
  </si>
  <si>
    <t>Muje-                           res</t>
  </si>
  <si>
    <t>Hom-                      bres</t>
  </si>
  <si>
    <t>Muje-                       res</t>
  </si>
  <si>
    <t>Hom-                                                                                                                bres</t>
  </si>
  <si>
    <t>Muje-                                                                                                               res</t>
  </si>
  <si>
    <t>Hom-                                                                                                                 bres</t>
  </si>
  <si>
    <t>Muje-                                                                                                                        res</t>
  </si>
  <si>
    <t>Hom-                                                                                                                   bres</t>
  </si>
  <si>
    <t>Muje-                                                                                                                          res</t>
  </si>
  <si>
    <t>Muje-                                                                                                                 res</t>
  </si>
  <si>
    <t xml:space="preserve">                  TOTAL............................................................................................</t>
  </si>
  <si>
    <t xml:space="preserve">   Bocas del Toro.................................................</t>
  </si>
  <si>
    <t xml:space="preserve">   Changuinola................................................................</t>
  </si>
  <si>
    <t xml:space="preserve">   Chiriquí Grande..................................................</t>
  </si>
  <si>
    <t xml:space="preserve">   Aguadulce........................................................</t>
  </si>
  <si>
    <t xml:space="preserve">   Antón...................................................................</t>
  </si>
  <si>
    <t xml:space="preserve">   La Pintada.............................................................</t>
  </si>
  <si>
    <t xml:space="preserve">   Natá.............................................................................</t>
  </si>
  <si>
    <t xml:space="preserve">   Olá.........................................................................</t>
  </si>
  <si>
    <t xml:space="preserve">   Penonomé.......................................................</t>
  </si>
  <si>
    <t xml:space="preserve">   Colón.........................................................................</t>
  </si>
  <si>
    <t xml:space="preserve">   Chagres..................................................................</t>
  </si>
  <si>
    <t xml:space="preserve">   Donoso..............................................................</t>
  </si>
  <si>
    <t xml:space="preserve">   Portobelo...................................................................</t>
  </si>
  <si>
    <t xml:space="preserve">   Santa Isabel.........................................................</t>
  </si>
  <si>
    <t xml:space="preserve">   Alanje.........................................................................</t>
  </si>
  <si>
    <t xml:space="preserve">   Barú.....................................................................</t>
  </si>
  <si>
    <t xml:space="preserve">   Boquerón...............................................................</t>
  </si>
  <si>
    <t xml:space="preserve">   Boquete................................................................</t>
  </si>
  <si>
    <t xml:space="preserve">   Bugaba....................................................................</t>
  </si>
  <si>
    <t xml:space="preserve">   David.......................................................................</t>
  </si>
  <si>
    <t xml:space="preserve">   Dolega.................................................................</t>
  </si>
  <si>
    <t xml:space="preserve">   Gualaca................................................................</t>
  </si>
  <si>
    <t xml:space="preserve">   Remedios.................................................................</t>
  </si>
  <si>
    <t xml:space="preserve">   Renacimiento.......................................................</t>
  </si>
  <si>
    <t xml:space="preserve">   San Félix.................................................................</t>
  </si>
  <si>
    <t xml:space="preserve">   San Lorenzo............................................................</t>
  </si>
  <si>
    <t xml:space="preserve">   Tolé....................................................................</t>
  </si>
  <si>
    <t xml:space="preserve">   Chepigana.................................................................</t>
  </si>
  <si>
    <t xml:space="preserve">   Pinogana...........................................................</t>
  </si>
  <si>
    <t xml:space="preserve">   Chitré........................................................................</t>
  </si>
  <si>
    <t xml:space="preserve">   Las Minas.................................................................</t>
  </si>
  <si>
    <t xml:space="preserve">   Los Pozos............................................................</t>
  </si>
  <si>
    <t xml:space="preserve">   Ocú..............................................................................</t>
  </si>
  <si>
    <t xml:space="preserve">   Parita.........................................................................</t>
  </si>
  <si>
    <t xml:space="preserve">   Pesé......................................................................</t>
  </si>
  <si>
    <t xml:space="preserve">   Santa María.............................................................</t>
  </si>
  <si>
    <t xml:space="preserve">   Guararé....................................................................</t>
  </si>
  <si>
    <t xml:space="preserve">   Las Tablas...........................................................</t>
  </si>
  <si>
    <t xml:space="preserve">   Los Santos...............................................................</t>
  </si>
  <si>
    <t xml:space="preserve">   Macaracas.................................................................</t>
  </si>
  <si>
    <t xml:space="preserve">   Pedasí.............................................................................</t>
  </si>
  <si>
    <t xml:space="preserve">   Pocrí.....................................................................</t>
  </si>
  <si>
    <t xml:space="preserve">   Tonosí.......................................................................</t>
  </si>
  <si>
    <t xml:space="preserve">   Arraiján...................................................................</t>
  </si>
  <si>
    <t xml:space="preserve">   Balboa................................................................</t>
  </si>
  <si>
    <t xml:space="preserve">   Capira...............................................................</t>
  </si>
  <si>
    <t xml:space="preserve">   Chame....................................................................</t>
  </si>
  <si>
    <t xml:space="preserve">   Chepo........................................................................</t>
  </si>
  <si>
    <t xml:space="preserve">   Chimán.....................................................................</t>
  </si>
  <si>
    <t xml:space="preserve">   La Chorrera...........................................................</t>
  </si>
  <si>
    <t xml:space="preserve">   Panamá..............................................................</t>
  </si>
  <si>
    <t xml:space="preserve">   San Carlos...........................................................</t>
  </si>
  <si>
    <t xml:space="preserve">   San Miguelito......................................................</t>
  </si>
  <si>
    <t xml:space="preserve">   Taboga......................................................</t>
  </si>
  <si>
    <t xml:space="preserve">   Atalaya........................................................................</t>
  </si>
  <si>
    <t xml:space="preserve">   Calobre........................................................................</t>
  </si>
  <si>
    <t xml:space="preserve">   Cañazas...............................................................</t>
  </si>
  <si>
    <t xml:space="preserve">   La Mesa.............................................................</t>
  </si>
  <si>
    <t xml:space="preserve">   Las Palmas..........................................................</t>
  </si>
  <si>
    <t xml:space="preserve">   Mariato………............................................................</t>
  </si>
  <si>
    <t xml:space="preserve">   Montijo........................................................................</t>
  </si>
  <si>
    <t xml:space="preserve">   Río de Jesús.......................................................</t>
  </si>
  <si>
    <t xml:space="preserve">   San Francisco...................................................</t>
  </si>
  <si>
    <t xml:space="preserve">   Santa Fe..............................................................</t>
  </si>
  <si>
    <t xml:space="preserve">   Santiago..............................................................</t>
  </si>
  <si>
    <t xml:space="preserve">   Soná...................................................................</t>
  </si>
  <si>
    <t xml:space="preserve">   Cémaco...................................................................</t>
  </si>
  <si>
    <t xml:space="preserve">   Sambú..................................................................</t>
  </si>
  <si>
    <t xml:space="preserve">   Besiko................................................................</t>
  </si>
  <si>
    <t xml:space="preserve">   Mironó................................................................</t>
  </si>
  <si>
    <t xml:space="preserve">   Müna................................................................</t>
  </si>
  <si>
    <t xml:space="preserve">   Nole Duima................................................................</t>
  </si>
  <si>
    <t xml:space="preserve">   Ñürüm................................................................</t>
  </si>
  <si>
    <t xml:space="preserve">   Kankintú...............................................................</t>
  </si>
  <si>
    <t xml:space="preserve">   Kusapín................................................................</t>
  </si>
  <si>
    <t xml:space="preserve">   Jirondai...............................................................</t>
  </si>
  <si>
    <t xml:space="preserve">   Boquerón..............................................................</t>
  </si>
  <si>
    <t xml:space="preserve">   Mariato........................................................................</t>
  </si>
  <si>
    <t xml:space="preserve">   David...........................................................</t>
  </si>
  <si>
    <t xml:space="preserve">   Arraiján...........................................................</t>
  </si>
  <si>
    <t xml:space="preserve">   Capira...........................................................</t>
  </si>
  <si>
    <t>Coclé......................................................................</t>
  </si>
  <si>
    <t>Colón (Colón).........................................................................</t>
  </si>
  <si>
    <t>Chiriquí................................................................................................</t>
  </si>
  <si>
    <t>Panamá........................................................................</t>
  </si>
  <si>
    <t>Comarca Ngäbe Buglé....................................................................................</t>
  </si>
  <si>
    <t>Comarca Kuna Yala..............................................................</t>
  </si>
  <si>
    <t>Comarca Emberá.............................................................................................</t>
  </si>
  <si>
    <t>Comarca Ngäbe Buglé...........................................................................................</t>
  </si>
  <si>
    <t xml:space="preserve">                   Particular............................................................................................</t>
  </si>
  <si>
    <t>Veraguas....................................................................</t>
  </si>
  <si>
    <t>Herrera.......................................................................</t>
  </si>
  <si>
    <t>Darién...............................................................</t>
  </si>
  <si>
    <t>Chiriquí.......................................................................</t>
  </si>
  <si>
    <t>Colón.........................................................................</t>
  </si>
  <si>
    <t>Bocas del Toro..................................................</t>
  </si>
  <si>
    <t>Comarca Ngäbe Buglé............................................................................................</t>
  </si>
  <si>
    <t>Comarca Emberá........................................................................................</t>
  </si>
  <si>
    <t>Comarca Kuna Yala...........................................................</t>
  </si>
  <si>
    <t>Los Santos............................................................</t>
  </si>
  <si>
    <t xml:space="preserve">  DEPENDENCIA, PROVINCIA, COMARCA INDÍGENA Y DISTRITO: AÑO ACADÉMICO 2014</t>
  </si>
  <si>
    <t>Panamá Oeste (1)........................................................................</t>
  </si>
  <si>
    <t xml:space="preserve">   Santa Catalina...............................................................</t>
  </si>
  <si>
    <t xml:space="preserve">   Boquete……………………............................................................</t>
  </si>
  <si>
    <t>-</t>
  </si>
  <si>
    <t>NOTA: La disminución en el total se debe a los datos suministrados por el Ministerio de Educación.</t>
  </si>
  <si>
    <t>- Cantidad nula o cero.</t>
  </si>
  <si>
    <t>(1) Provincia creada mediante la Ley No. 119 de 30 de diciembre de 2013. Hasta el 2013, se incluyeron en la provincia de Panamá, los datos de Panamá Oeste.</t>
  </si>
  <si>
    <t>Herrera (Chitre).......................................................................</t>
  </si>
  <si>
    <t>Bocas del Toro (Changuinola)..................................................</t>
  </si>
  <si>
    <t>Coclé (Penonomé)......................................................................</t>
  </si>
  <si>
    <t>Panamá  Oeste (1)........................................................................</t>
  </si>
  <si>
    <t xml:space="preserve">                  Oficial............................................................................................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</si>
</sst>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0" xfId="0" applyFont="1" applyFill="1" applyBorder="1"/>
    <xf numFmtId="0" fontId="1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3" fontId="1" fillId="0" borderId="5" xfId="0" applyNumberFormat="1" applyFont="1" applyFill="1" applyBorder="1"/>
    <xf numFmtId="0" fontId="1" fillId="0" borderId="5" xfId="0" applyFont="1" applyFill="1" applyBorder="1"/>
    <xf numFmtId="0" fontId="0" fillId="0" borderId="5" xfId="0" applyFill="1" applyBorder="1"/>
    <xf numFmtId="0" fontId="0" fillId="0" borderId="2" xfId="0" applyFill="1" applyBorder="1"/>
    <xf numFmtId="0" fontId="2" fillId="0" borderId="0" xfId="0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4" fillId="0" borderId="0" xfId="0" applyFont="1" applyFill="1"/>
    <xf numFmtId="3" fontId="1" fillId="0" borderId="6" xfId="0" applyNumberFormat="1" applyFont="1" applyFill="1" applyBorder="1"/>
    <xf numFmtId="3" fontId="1" fillId="0" borderId="7" xfId="0" applyNumberFormat="1" applyFont="1" applyFill="1" applyBorder="1"/>
    <xf numFmtId="3" fontId="1" fillId="0" borderId="0" xfId="0" applyNumberFormat="1" applyFont="1" applyFill="1" applyBorder="1"/>
    <xf numFmtId="3" fontId="0" fillId="0" borderId="0" xfId="0" applyNumberFormat="1" applyFill="1" applyBorder="1"/>
    <xf numFmtId="0" fontId="1" fillId="0" borderId="7" xfId="0" applyFont="1" applyFill="1" applyBorder="1"/>
    <xf numFmtId="0" fontId="0" fillId="0" borderId="7" xfId="0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0" fillId="0" borderId="4" xfId="0" applyFill="1" applyBorder="1"/>
    <xf numFmtId="0" fontId="0" fillId="0" borderId="6" xfId="0" applyFill="1" applyBorder="1"/>
    <xf numFmtId="0" fontId="1" fillId="0" borderId="6" xfId="0" applyFont="1" applyFill="1" applyBorder="1"/>
    <xf numFmtId="3" fontId="1" fillId="0" borderId="7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1" fillId="0" borderId="7" xfId="1" applyNumberFormat="1" applyFont="1" applyFill="1" applyBorder="1"/>
    <xf numFmtId="0" fontId="1" fillId="0" borderId="7" xfId="1" applyNumberFormat="1" applyFill="1" applyBorder="1"/>
    <xf numFmtId="0" fontId="0" fillId="0" borderId="6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3" fontId="0" fillId="0" borderId="6" xfId="0" applyNumberFormat="1" applyFill="1" applyBorder="1"/>
    <xf numFmtId="41" fontId="1" fillId="0" borderId="6" xfId="1" applyFont="1" applyFill="1" applyBorder="1"/>
    <xf numFmtId="41" fontId="1" fillId="0" borderId="6" xfId="1" applyFill="1" applyBorder="1"/>
    <xf numFmtId="41" fontId="1" fillId="0" borderId="7" xfId="1" applyFont="1" applyFill="1" applyBorder="1" applyAlignment="1">
      <alignment horizontal="right"/>
    </xf>
    <xf numFmtId="41" fontId="1" fillId="0" borderId="7" xfId="1" applyFill="1" applyBorder="1" applyAlignment="1" applyProtection="1">
      <alignment horizontal="right"/>
      <protection hidden="1"/>
    </xf>
    <xf numFmtId="41" fontId="5" fillId="0" borderId="7" xfId="1" applyFont="1" applyFill="1" applyBorder="1" applyAlignment="1" applyProtection="1">
      <alignment horizontal="right"/>
      <protection hidden="1"/>
    </xf>
    <xf numFmtId="41" fontId="1" fillId="0" borderId="7" xfId="1" applyFont="1" applyFill="1" applyBorder="1" applyAlignment="1" applyProtection="1">
      <alignment horizontal="right"/>
      <protection hidden="1"/>
    </xf>
    <xf numFmtId="0" fontId="1" fillId="0" borderId="0" xfId="0" applyFont="1" applyFill="1" applyAlignment="1">
      <alignment horizontal="right"/>
    </xf>
    <xf numFmtId="0" fontId="1" fillId="0" borderId="8" xfId="0" applyFont="1" applyFill="1" applyBorder="1"/>
    <xf numFmtId="3" fontId="1" fillId="0" borderId="9" xfId="0" applyNumberFormat="1" applyFont="1" applyFill="1" applyBorder="1"/>
    <xf numFmtId="0" fontId="0" fillId="0" borderId="9" xfId="0" applyFill="1" applyBorder="1"/>
    <xf numFmtId="0" fontId="0" fillId="0" borderId="9" xfId="0" applyFill="1" applyBorder="1" applyAlignment="1">
      <alignment horizontal="right"/>
    </xf>
    <xf numFmtId="0" fontId="1" fillId="0" borderId="10" xfId="1" applyNumberFormat="1" applyFill="1" applyBorder="1" applyAlignment="1" applyProtection="1">
      <alignment horizontal="right"/>
      <protection hidden="1"/>
    </xf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1" fillId="0" borderId="0" xfId="1" applyNumberFormat="1" applyFill="1" applyBorder="1" applyAlignment="1" applyProtection="1">
      <alignment horizontal="right"/>
      <protection hidden="1"/>
    </xf>
    <xf numFmtId="0" fontId="1" fillId="0" borderId="0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49" fontId="1" fillId="0" borderId="0" xfId="0" applyNumberFormat="1" applyFont="1" applyFill="1"/>
    <xf numFmtId="3" fontId="1" fillId="2" borderId="6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9"/>
  <sheetViews>
    <sheetView tabSelected="1" zoomScaleNormal="100" zoomScaleSheetLayoutView="75" workbookViewId="0">
      <selection sqref="A1:P1"/>
    </sheetView>
  </sheetViews>
  <sheetFormatPr baseColWidth="10" defaultRowHeight="12.75" customHeight="1" x14ac:dyDescent="0.2"/>
  <cols>
    <col min="1" max="1" width="30.7109375" style="2" customWidth="1"/>
    <col min="2" max="4" width="8.7109375" style="2" customWidth="1"/>
    <col min="5" max="5" width="7" style="4" customWidth="1"/>
    <col min="6" max="15" width="7" style="2" customWidth="1"/>
    <col min="16" max="17" width="7" style="1" customWidth="1"/>
    <col min="18" max="16384" width="11.42578125" style="2"/>
  </cols>
  <sheetData>
    <row r="1" spans="1:18" ht="1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8" ht="15" customHeight="1" x14ac:dyDescent="0.2">
      <c r="A2" s="62" t="s">
        <v>125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8" ht="15" customHeight="1" x14ac:dyDescent="0.2">
      <c r="A3" s="3"/>
      <c r="B3" s="3"/>
      <c r="C3" s="3"/>
      <c r="D3" s="3"/>
    </row>
    <row r="4" spans="1:18" ht="24" customHeight="1" x14ac:dyDescent="0.2">
      <c r="A4" s="63" t="s">
        <v>1</v>
      </c>
      <c r="B4" s="65" t="s">
        <v>2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8" ht="22.5" customHeight="1" x14ac:dyDescent="0.2">
      <c r="A5" s="64"/>
      <c r="B5" s="67" t="s">
        <v>3</v>
      </c>
      <c r="C5" s="67" t="s">
        <v>4</v>
      </c>
      <c r="D5" s="67" t="s">
        <v>5</v>
      </c>
      <c r="E5" s="65" t="s">
        <v>6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8" ht="24" customHeight="1" x14ac:dyDescent="0.2">
      <c r="A6" s="64"/>
      <c r="B6" s="68"/>
      <c r="C6" s="68"/>
      <c r="D6" s="68"/>
      <c r="E6" s="65" t="s">
        <v>7</v>
      </c>
      <c r="F6" s="63"/>
      <c r="G6" s="65" t="s">
        <v>8</v>
      </c>
      <c r="H6" s="63"/>
      <c r="I6" s="65" t="s">
        <v>9</v>
      </c>
      <c r="J6" s="63"/>
      <c r="K6" s="65" t="s">
        <v>10</v>
      </c>
      <c r="L6" s="63"/>
      <c r="M6" s="65" t="s">
        <v>11</v>
      </c>
      <c r="N6" s="63"/>
      <c r="O6" s="65" t="s">
        <v>12</v>
      </c>
      <c r="P6" s="66"/>
    </row>
    <row r="7" spans="1:18" ht="33.75" customHeight="1" x14ac:dyDescent="0.2">
      <c r="A7" s="64"/>
      <c r="B7" s="68"/>
      <c r="C7" s="68"/>
      <c r="D7" s="68"/>
      <c r="E7" s="5" t="s">
        <v>13</v>
      </c>
      <c r="F7" s="5" t="s">
        <v>14</v>
      </c>
      <c r="G7" s="5" t="s">
        <v>15</v>
      </c>
      <c r="H7" s="5" t="s">
        <v>16</v>
      </c>
      <c r="I7" s="5" t="s">
        <v>17</v>
      </c>
      <c r="J7" s="5" t="s">
        <v>18</v>
      </c>
      <c r="K7" s="5" t="s">
        <v>19</v>
      </c>
      <c r="L7" s="5" t="s">
        <v>20</v>
      </c>
      <c r="M7" s="5" t="s">
        <v>21</v>
      </c>
      <c r="N7" s="5" t="s">
        <v>22</v>
      </c>
      <c r="O7" s="5" t="s">
        <v>19</v>
      </c>
      <c r="P7" s="54" t="s">
        <v>23</v>
      </c>
    </row>
    <row r="8" spans="1:18" ht="15" customHeight="1" x14ac:dyDescent="0.2">
      <c r="A8" s="6"/>
      <c r="B8" s="7"/>
      <c r="C8" s="7"/>
      <c r="D8" s="7"/>
      <c r="E8" s="8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8" ht="15" customHeight="1" x14ac:dyDescent="0.25">
      <c r="A9" s="11" t="s">
        <v>24</v>
      </c>
      <c r="B9" s="12">
        <f t="shared" ref="B9:P9" si="0">SUM(B11,B17,B26,B34,B50,B55,B73,B83,B92,B100,B115,B117,B122)</f>
        <v>17038</v>
      </c>
      <c r="C9" s="12">
        <f>SUM(C11,C17,C26,C34,C50,C55,C73,C83,C92,C100,C115,C117,C122)</f>
        <v>10497</v>
      </c>
      <c r="D9" s="12">
        <f>SUM(D11,D17,D26,D34,D50,D55,D73,D83,D92,D100,D115,D117,D122)</f>
        <v>6541</v>
      </c>
      <c r="E9" s="12">
        <f t="shared" si="0"/>
        <v>2912</v>
      </c>
      <c r="F9" s="12">
        <f t="shared" si="0"/>
        <v>1902</v>
      </c>
      <c r="G9" s="12">
        <f t="shared" si="0"/>
        <v>2474</v>
      </c>
      <c r="H9" s="12">
        <f t="shared" si="0"/>
        <v>1723</v>
      </c>
      <c r="I9" s="12">
        <f t="shared" si="0"/>
        <v>2030</v>
      </c>
      <c r="J9" s="12">
        <f t="shared" si="0"/>
        <v>1201</v>
      </c>
      <c r="K9" s="12">
        <f t="shared" si="0"/>
        <v>1472</v>
      </c>
      <c r="L9" s="12">
        <f t="shared" si="0"/>
        <v>854</v>
      </c>
      <c r="M9" s="12">
        <f t="shared" si="0"/>
        <v>1095</v>
      </c>
      <c r="N9" s="12">
        <f t="shared" si="0"/>
        <v>595</v>
      </c>
      <c r="O9" s="12">
        <f t="shared" si="0"/>
        <v>514</v>
      </c>
      <c r="P9" s="13">
        <f t="shared" si="0"/>
        <v>266</v>
      </c>
      <c r="Q9" s="61"/>
      <c r="R9" s="14"/>
    </row>
    <row r="10" spans="1:18" ht="15" customHeight="1" x14ac:dyDescent="0.25">
      <c r="A10" s="3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  <c r="Q10" s="61"/>
      <c r="R10" s="14"/>
    </row>
    <row r="11" spans="1:18" ht="15" customHeight="1" x14ac:dyDescent="0.2">
      <c r="A11" s="3" t="s">
        <v>120</v>
      </c>
      <c r="B11" s="12">
        <f>SUM(B13:B15)</f>
        <v>1738</v>
      </c>
      <c r="C11" s="12">
        <f t="shared" ref="C11:P11" si="1">SUM(C13:C15)</f>
        <v>1114</v>
      </c>
      <c r="D11" s="12">
        <f t="shared" si="1"/>
        <v>624</v>
      </c>
      <c r="E11" s="12">
        <f t="shared" si="1"/>
        <v>249</v>
      </c>
      <c r="F11" s="12">
        <f t="shared" si="1"/>
        <v>163</v>
      </c>
      <c r="G11" s="12">
        <f t="shared" si="1"/>
        <v>271</v>
      </c>
      <c r="H11" s="12">
        <f t="shared" si="1"/>
        <v>167</v>
      </c>
      <c r="I11" s="12">
        <f t="shared" si="1"/>
        <v>242</v>
      </c>
      <c r="J11" s="12">
        <f t="shared" si="1"/>
        <v>108</v>
      </c>
      <c r="K11" s="12">
        <f t="shared" si="1"/>
        <v>158</v>
      </c>
      <c r="L11" s="12">
        <f t="shared" si="1"/>
        <v>93</v>
      </c>
      <c r="M11" s="12">
        <f t="shared" si="1"/>
        <v>118</v>
      </c>
      <c r="N11" s="12">
        <f>SUM(N13:N15)</f>
        <v>62</v>
      </c>
      <c r="O11" s="12">
        <f t="shared" si="1"/>
        <v>76</v>
      </c>
      <c r="P11" s="13">
        <f t="shared" si="1"/>
        <v>31</v>
      </c>
    </row>
    <row r="12" spans="1:18" ht="15" customHeight="1" x14ac:dyDescent="0.2">
      <c r="A12" s="3"/>
      <c r="B12" s="12"/>
      <c r="C12" s="12"/>
      <c r="D12" s="13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8" ht="15" customHeight="1" x14ac:dyDescent="0.2">
      <c r="A13" s="3" t="s">
        <v>25</v>
      </c>
      <c r="B13" s="15">
        <f>SUM(C13:D13)</f>
        <v>273</v>
      </c>
      <c r="C13" s="22">
        <f>SUM(E13+G13+I13+K13+M13+O13)</f>
        <v>184</v>
      </c>
      <c r="D13" s="22">
        <f>SUM(F13+H13+J13+L13+N13+P13)</f>
        <v>89</v>
      </c>
      <c r="E13" s="15">
        <f>SUM(E145)</f>
        <v>38</v>
      </c>
      <c r="F13" s="15">
        <f t="shared" ref="F13:P13" si="2">SUM(F145)</f>
        <v>23</v>
      </c>
      <c r="G13" s="15">
        <f t="shared" si="2"/>
        <v>36</v>
      </c>
      <c r="H13" s="15">
        <f t="shared" si="2"/>
        <v>18</v>
      </c>
      <c r="I13" s="15">
        <f t="shared" si="2"/>
        <v>44</v>
      </c>
      <c r="J13" s="15">
        <f t="shared" si="2"/>
        <v>15</v>
      </c>
      <c r="K13" s="15">
        <f t="shared" si="2"/>
        <v>39</v>
      </c>
      <c r="L13" s="15">
        <f t="shared" si="2"/>
        <v>19</v>
      </c>
      <c r="M13" s="15">
        <f t="shared" si="2"/>
        <v>16</v>
      </c>
      <c r="N13" s="15">
        <f t="shared" si="2"/>
        <v>9</v>
      </c>
      <c r="O13" s="15">
        <f t="shared" si="2"/>
        <v>11</v>
      </c>
      <c r="P13" s="16">
        <f t="shared" si="2"/>
        <v>5</v>
      </c>
    </row>
    <row r="14" spans="1:18" ht="15" customHeight="1" x14ac:dyDescent="0.2">
      <c r="A14" s="3" t="s">
        <v>26</v>
      </c>
      <c r="B14" s="15">
        <f t="shared" ref="B14:B15" si="3">SUM(C14:D14)</f>
        <v>1254</v>
      </c>
      <c r="C14" s="22">
        <f t="shared" ref="C14:C15" si="4">SUM(E14+G14+I14+K14+M14+O14)</f>
        <v>805</v>
      </c>
      <c r="D14" s="22">
        <f>SUM(F14+H14+J14+L14+N14+P14)</f>
        <v>449</v>
      </c>
      <c r="E14" s="15">
        <f>SUM(E146,E275)</f>
        <v>180</v>
      </c>
      <c r="F14" s="15">
        <f>SUM(F146,F275)</f>
        <v>117</v>
      </c>
      <c r="G14" s="15">
        <f t="shared" ref="E14:P14" si="5">SUM(G146,G275)</f>
        <v>200</v>
      </c>
      <c r="H14" s="15">
        <f t="shared" si="5"/>
        <v>131</v>
      </c>
      <c r="I14" s="15">
        <f t="shared" si="5"/>
        <v>180</v>
      </c>
      <c r="J14" s="15">
        <f t="shared" si="5"/>
        <v>72</v>
      </c>
      <c r="K14" s="15">
        <f t="shared" si="5"/>
        <v>102</v>
      </c>
      <c r="L14" s="15">
        <f t="shared" si="5"/>
        <v>64</v>
      </c>
      <c r="M14" s="15">
        <f t="shared" si="5"/>
        <v>86</v>
      </c>
      <c r="N14" s="15">
        <f t="shared" si="5"/>
        <v>41</v>
      </c>
      <c r="O14" s="15">
        <f t="shared" si="5"/>
        <v>57</v>
      </c>
      <c r="P14" s="16">
        <f t="shared" si="5"/>
        <v>24</v>
      </c>
    </row>
    <row r="15" spans="1:18" ht="15" customHeight="1" x14ac:dyDescent="0.2">
      <c r="A15" s="3" t="s">
        <v>27</v>
      </c>
      <c r="B15" s="15">
        <f t="shared" si="3"/>
        <v>211</v>
      </c>
      <c r="C15" s="22">
        <f t="shared" si="4"/>
        <v>125</v>
      </c>
      <c r="D15" s="22">
        <f t="shared" ref="D14:D15" si="6">SUM(F15+H15+J15+L15+N15+P15)</f>
        <v>86</v>
      </c>
      <c r="E15" s="15">
        <f t="shared" ref="E15:P15" si="7">SUM(E147)</f>
        <v>31</v>
      </c>
      <c r="F15" s="15">
        <f t="shared" si="7"/>
        <v>23</v>
      </c>
      <c r="G15" s="15">
        <f t="shared" si="7"/>
        <v>35</v>
      </c>
      <c r="H15" s="15">
        <f t="shared" si="7"/>
        <v>18</v>
      </c>
      <c r="I15" s="15">
        <f t="shared" si="7"/>
        <v>18</v>
      </c>
      <c r="J15" s="15">
        <f t="shared" si="7"/>
        <v>21</v>
      </c>
      <c r="K15" s="15">
        <f t="shared" si="7"/>
        <v>17</v>
      </c>
      <c r="L15" s="15">
        <f t="shared" si="7"/>
        <v>10</v>
      </c>
      <c r="M15" s="15">
        <f t="shared" si="7"/>
        <v>16</v>
      </c>
      <c r="N15" s="15">
        <f t="shared" si="7"/>
        <v>12</v>
      </c>
      <c r="O15" s="15">
        <f t="shared" si="7"/>
        <v>8</v>
      </c>
      <c r="P15" s="16">
        <f t="shared" si="7"/>
        <v>2</v>
      </c>
    </row>
    <row r="16" spans="1:18" ht="15" customHeight="1" x14ac:dyDescent="0.2">
      <c r="A16" s="3"/>
      <c r="B16" s="15"/>
      <c r="C16" s="15"/>
      <c r="D16" s="16"/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ht="15" customHeight="1" x14ac:dyDescent="0.2">
      <c r="A17" s="3" t="s">
        <v>106</v>
      </c>
      <c r="B17" s="12">
        <f>SUM(B19:B24)</f>
        <v>664</v>
      </c>
      <c r="C17" s="12">
        <f t="shared" ref="C17:O17" si="8">SUM(C19:C24)</f>
        <v>432</v>
      </c>
      <c r="D17" s="12">
        <f t="shared" si="8"/>
        <v>232</v>
      </c>
      <c r="E17" s="12">
        <f t="shared" si="8"/>
        <v>144</v>
      </c>
      <c r="F17" s="12">
        <f t="shared" si="8"/>
        <v>89</v>
      </c>
      <c r="G17" s="12">
        <f t="shared" si="8"/>
        <v>90</v>
      </c>
      <c r="H17" s="12">
        <f t="shared" si="8"/>
        <v>55</v>
      </c>
      <c r="I17" s="12">
        <f t="shared" si="8"/>
        <v>85</v>
      </c>
      <c r="J17" s="12">
        <f t="shared" si="8"/>
        <v>46</v>
      </c>
      <c r="K17" s="12">
        <f t="shared" si="8"/>
        <v>54</v>
      </c>
      <c r="L17" s="12">
        <f t="shared" si="8"/>
        <v>21</v>
      </c>
      <c r="M17" s="12">
        <f t="shared" si="8"/>
        <v>43</v>
      </c>
      <c r="N17" s="12">
        <f t="shared" si="8"/>
        <v>15</v>
      </c>
      <c r="O17" s="12">
        <f t="shared" si="8"/>
        <v>16</v>
      </c>
      <c r="P17" s="13">
        <f>SUM(P19:P24)</f>
        <v>6</v>
      </c>
    </row>
    <row r="18" spans="1:16" ht="15" customHeight="1" x14ac:dyDescent="0.2">
      <c r="A18" s="3"/>
      <c r="B18" s="15"/>
      <c r="C18" s="15"/>
      <c r="D18" s="16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15" customHeight="1" x14ac:dyDescent="0.2">
      <c r="A19" s="3" t="s">
        <v>28</v>
      </c>
      <c r="B19" s="15">
        <f>SUM(C19:D19)</f>
        <v>89</v>
      </c>
      <c r="C19" s="22">
        <f>SUM(E19,G19,I19,K19,M19,O19)</f>
        <v>58</v>
      </c>
      <c r="D19" s="22">
        <f>SUM(F19,H19,J19,L19,N19,P19)</f>
        <v>31</v>
      </c>
      <c r="E19" s="15">
        <f t="shared" ref="E19:N19" si="9">SUM(E151)</f>
        <v>19</v>
      </c>
      <c r="F19" s="15">
        <f t="shared" si="9"/>
        <v>14</v>
      </c>
      <c r="G19" s="15">
        <f t="shared" si="9"/>
        <v>7</v>
      </c>
      <c r="H19" s="15">
        <f t="shared" si="9"/>
        <v>5</v>
      </c>
      <c r="I19" s="15">
        <f t="shared" si="9"/>
        <v>17</v>
      </c>
      <c r="J19" s="15">
        <f t="shared" si="9"/>
        <v>8</v>
      </c>
      <c r="K19" s="15">
        <f t="shared" si="9"/>
        <v>10</v>
      </c>
      <c r="L19" s="15">
        <f t="shared" si="9"/>
        <v>3</v>
      </c>
      <c r="M19" s="15">
        <f t="shared" si="9"/>
        <v>5</v>
      </c>
      <c r="N19" s="15">
        <f t="shared" si="9"/>
        <v>1</v>
      </c>
      <c r="O19" s="27" t="s">
        <v>129</v>
      </c>
      <c r="P19" s="27" t="s">
        <v>129</v>
      </c>
    </row>
    <row r="20" spans="1:16" ht="15" customHeight="1" x14ac:dyDescent="0.2">
      <c r="A20" s="3" t="s">
        <v>29</v>
      </c>
      <c r="B20" s="15">
        <f t="shared" ref="B20:B24" si="10">SUM(C20:D20)</f>
        <v>190</v>
      </c>
      <c r="C20" s="22">
        <f>SUM(E20,G20,I20,K20,M20,O20)</f>
        <v>124</v>
      </c>
      <c r="D20" s="22">
        <f>SUM(F20,H20,J20,L20,N20,P20)</f>
        <v>66</v>
      </c>
      <c r="E20" s="15">
        <f t="shared" ref="E20:P20" si="11">SUM(E152)</f>
        <v>34</v>
      </c>
      <c r="F20" s="15">
        <f t="shared" si="11"/>
        <v>23</v>
      </c>
      <c r="G20" s="15">
        <f t="shared" si="11"/>
        <v>32</v>
      </c>
      <c r="H20" s="15">
        <f t="shared" si="11"/>
        <v>17</v>
      </c>
      <c r="I20" s="15">
        <f t="shared" si="11"/>
        <v>17</v>
      </c>
      <c r="J20" s="15">
        <f t="shared" si="11"/>
        <v>14</v>
      </c>
      <c r="K20" s="15">
        <f t="shared" si="11"/>
        <v>11</v>
      </c>
      <c r="L20" s="15">
        <f t="shared" si="11"/>
        <v>4</v>
      </c>
      <c r="M20" s="15">
        <f t="shared" si="11"/>
        <v>22</v>
      </c>
      <c r="N20" s="15">
        <f t="shared" si="11"/>
        <v>6</v>
      </c>
      <c r="O20" s="15">
        <f t="shared" si="11"/>
        <v>8</v>
      </c>
      <c r="P20" s="16">
        <f t="shared" si="11"/>
        <v>2</v>
      </c>
    </row>
    <row r="21" spans="1:16" ht="15" customHeight="1" x14ac:dyDescent="0.2">
      <c r="A21" s="3" t="s">
        <v>30</v>
      </c>
      <c r="B21" s="15">
        <f t="shared" si="10"/>
        <v>94</v>
      </c>
      <c r="C21" s="22">
        <f t="shared" ref="C21:C23" si="12">SUM(E21,G21,I21,K21,M21,O21)</f>
        <v>53</v>
      </c>
      <c r="D21" s="22">
        <f t="shared" ref="D21:D23" si="13">SUM(F21,H21,J21,L21,N21,P21)</f>
        <v>41</v>
      </c>
      <c r="E21" s="15">
        <f t="shared" ref="E21:P22" si="14">SUM(E153)</f>
        <v>23</v>
      </c>
      <c r="F21" s="15">
        <f t="shared" si="14"/>
        <v>15</v>
      </c>
      <c r="G21" s="15">
        <f t="shared" si="14"/>
        <v>13</v>
      </c>
      <c r="H21" s="15">
        <f t="shared" si="14"/>
        <v>9</v>
      </c>
      <c r="I21" s="15">
        <f t="shared" si="14"/>
        <v>5</v>
      </c>
      <c r="J21" s="15">
        <f t="shared" si="14"/>
        <v>6</v>
      </c>
      <c r="K21" s="15">
        <f t="shared" si="14"/>
        <v>8</v>
      </c>
      <c r="L21" s="15">
        <f t="shared" si="14"/>
        <v>6</v>
      </c>
      <c r="M21" s="15">
        <f t="shared" si="14"/>
        <v>2</v>
      </c>
      <c r="N21" s="15">
        <f t="shared" si="14"/>
        <v>4</v>
      </c>
      <c r="O21" s="15">
        <f t="shared" si="14"/>
        <v>2</v>
      </c>
      <c r="P21" s="16">
        <f t="shared" si="14"/>
        <v>1</v>
      </c>
    </row>
    <row r="22" spans="1:16" ht="15" customHeight="1" x14ac:dyDescent="0.2">
      <c r="A22" s="3" t="s">
        <v>31</v>
      </c>
      <c r="B22" s="15">
        <f>SUM(C22:D22)</f>
        <v>66</v>
      </c>
      <c r="C22" s="22">
        <f t="shared" si="12"/>
        <v>47</v>
      </c>
      <c r="D22" s="22">
        <f t="shared" si="13"/>
        <v>19</v>
      </c>
      <c r="E22" s="15">
        <f t="shared" ref="E22:P22" si="15">SUM(E154)</f>
        <v>23</v>
      </c>
      <c r="F22" s="15">
        <f t="shared" si="15"/>
        <v>4</v>
      </c>
      <c r="G22" s="15">
        <f t="shared" si="15"/>
        <v>7</v>
      </c>
      <c r="H22" s="15">
        <f>SUM(H154)</f>
        <v>8</v>
      </c>
      <c r="I22" s="15">
        <f t="shared" si="15"/>
        <v>5</v>
      </c>
      <c r="J22" s="15">
        <f t="shared" si="15"/>
        <v>4</v>
      </c>
      <c r="K22" s="15">
        <f t="shared" si="15"/>
        <v>8</v>
      </c>
      <c r="L22" s="15">
        <f t="shared" si="15"/>
        <v>2</v>
      </c>
      <c r="M22" s="15">
        <f t="shared" si="15"/>
        <v>2</v>
      </c>
      <c r="N22" s="27" t="s">
        <v>129</v>
      </c>
      <c r="O22" s="15">
        <f t="shared" si="15"/>
        <v>2</v>
      </c>
      <c r="P22" s="16">
        <f t="shared" si="15"/>
        <v>1</v>
      </c>
    </row>
    <row r="23" spans="1:16" ht="15" customHeight="1" x14ac:dyDescent="0.2">
      <c r="A23" s="3" t="s">
        <v>32</v>
      </c>
      <c r="B23" s="15">
        <f t="shared" si="10"/>
        <v>17</v>
      </c>
      <c r="C23" s="22">
        <f t="shared" si="12"/>
        <v>12</v>
      </c>
      <c r="D23" s="22">
        <f t="shared" si="13"/>
        <v>5</v>
      </c>
      <c r="E23" s="15">
        <f t="shared" ref="E23:L23" si="16">SUM(E155)</f>
        <v>6</v>
      </c>
      <c r="F23" s="15">
        <f t="shared" si="16"/>
        <v>4</v>
      </c>
      <c r="G23" s="15">
        <f t="shared" si="16"/>
        <v>3</v>
      </c>
      <c r="H23" s="27" t="s">
        <v>129</v>
      </c>
      <c r="I23" s="15">
        <f t="shared" si="16"/>
        <v>3</v>
      </c>
      <c r="J23" s="27" t="s">
        <v>129</v>
      </c>
      <c r="K23" s="27" t="s">
        <v>129</v>
      </c>
      <c r="L23" s="15">
        <f t="shared" si="16"/>
        <v>1</v>
      </c>
      <c r="M23" s="27" t="s">
        <v>129</v>
      </c>
      <c r="N23" s="27" t="s">
        <v>129</v>
      </c>
      <c r="O23" s="27" t="s">
        <v>129</v>
      </c>
      <c r="P23" s="27" t="s">
        <v>129</v>
      </c>
    </row>
    <row r="24" spans="1:16" ht="15" customHeight="1" x14ac:dyDescent="0.2">
      <c r="A24" s="3" t="s">
        <v>33</v>
      </c>
      <c r="B24" s="15">
        <f t="shared" si="10"/>
        <v>208</v>
      </c>
      <c r="C24" s="22">
        <f>SUM(E24,G24,I24,K24,M24,O24)</f>
        <v>138</v>
      </c>
      <c r="D24" s="22">
        <f>SUM(F24,H24,J24,L24,N24,P24)</f>
        <v>70</v>
      </c>
      <c r="E24" s="15">
        <f t="shared" ref="E24:P24" si="17">SUM(E156,E277)</f>
        <v>39</v>
      </c>
      <c r="F24" s="15">
        <f t="shared" si="17"/>
        <v>29</v>
      </c>
      <c r="G24" s="15">
        <f t="shared" si="17"/>
        <v>28</v>
      </c>
      <c r="H24" s="15">
        <f t="shared" si="17"/>
        <v>16</v>
      </c>
      <c r="I24" s="15">
        <f t="shared" si="17"/>
        <v>38</v>
      </c>
      <c r="J24" s="15">
        <f t="shared" si="17"/>
        <v>14</v>
      </c>
      <c r="K24" s="15">
        <f t="shared" si="17"/>
        <v>17</v>
      </c>
      <c r="L24" s="15">
        <f t="shared" si="17"/>
        <v>5</v>
      </c>
      <c r="M24" s="15">
        <f t="shared" si="17"/>
        <v>12</v>
      </c>
      <c r="N24" s="15">
        <f t="shared" si="17"/>
        <v>4</v>
      </c>
      <c r="O24" s="15">
        <f t="shared" si="17"/>
        <v>4</v>
      </c>
      <c r="P24" s="16">
        <f t="shared" si="17"/>
        <v>2</v>
      </c>
    </row>
    <row r="25" spans="1:16" ht="15" customHeight="1" x14ac:dyDescent="0.2">
      <c r="A25" s="3"/>
      <c r="B25" s="15"/>
      <c r="C25" s="15"/>
      <c r="D25" s="16"/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ht="15" customHeight="1" x14ac:dyDescent="0.2">
      <c r="A26" s="3" t="s">
        <v>119</v>
      </c>
      <c r="B26" s="12">
        <f>SUM(B28:B32)</f>
        <v>1081</v>
      </c>
      <c r="C26" s="12">
        <f t="shared" ref="C26:P26" si="18">SUM(C28:C32)</f>
        <v>657</v>
      </c>
      <c r="D26" s="12">
        <f t="shared" si="18"/>
        <v>424</v>
      </c>
      <c r="E26" s="12">
        <f t="shared" si="18"/>
        <v>159</v>
      </c>
      <c r="F26" s="12">
        <f t="shared" si="18"/>
        <v>124</v>
      </c>
      <c r="G26" s="12">
        <f t="shared" si="18"/>
        <v>159</v>
      </c>
      <c r="H26" s="12">
        <f t="shared" si="18"/>
        <v>103</v>
      </c>
      <c r="I26" s="12">
        <f t="shared" si="18"/>
        <v>141</v>
      </c>
      <c r="J26" s="12">
        <f t="shared" si="18"/>
        <v>92</v>
      </c>
      <c r="K26" s="12">
        <f t="shared" si="18"/>
        <v>95</v>
      </c>
      <c r="L26" s="12">
        <f t="shared" si="18"/>
        <v>42</v>
      </c>
      <c r="M26" s="12">
        <f t="shared" si="18"/>
        <v>79</v>
      </c>
      <c r="N26" s="12">
        <f t="shared" si="18"/>
        <v>51</v>
      </c>
      <c r="O26" s="12">
        <f t="shared" si="18"/>
        <v>24</v>
      </c>
      <c r="P26" s="13">
        <f t="shared" si="18"/>
        <v>12</v>
      </c>
    </row>
    <row r="27" spans="1:16" ht="15" customHeight="1" x14ac:dyDescent="0.2">
      <c r="A27" s="3"/>
      <c r="B27" s="15"/>
      <c r="C27" s="15"/>
      <c r="D27" s="16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5" customHeight="1" x14ac:dyDescent="0.2">
      <c r="A28" s="3" t="s">
        <v>34</v>
      </c>
      <c r="B28" s="15">
        <f>SUM(C28:D28)</f>
        <v>851</v>
      </c>
      <c r="C28" s="22">
        <f>SUM(E28,G28,I28,K28,M28,O28)</f>
        <v>509</v>
      </c>
      <c r="D28" s="22">
        <f>SUM(F28,H28,J28,L28,N28,P28)</f>
        <v>342</v>
      </c>
      <c r="E28" s="15">
        <f t="shared" ref="E28:P28" si="19">SUM(E160,E279)</f>
        <v>105</v>
      </c>
      <c r="F28" s="15">
        <f t="shared" si="19"/>
        <v>83</v>
      </c>
      <c r="G28" s="15">
        <f t="shared" si="19"/>
        <v>125</v>
      </c>
      <c r="H28" s="15">
        <f t="shared" si="19"/>
        <v>82</v>
      </c>
      <c r="I28" s="15">
        <f t="shared" si="19"/>
        <v>112</v>
      </c>
      <c r="J28" s="15">
        <f t="shared" si="19"/>
        <v>81</v>
      </c>
      <c r="K28" s="15">
        <f t="shared" si="19"/>
        <v>84</v>
      </c>
      <c r="L28" s="15">
        <f t="shared" si="19"/>
        <v>39</v>
      </c>
      <c r="M28" s="15">
        <f t="shared" si="19"/>
        <v>67</v>
      </c>
      <c r="N28" s="15">
        <f t="shared" si="19"/>
        <v>47</v>
      </c>
      <c r="O28" s="15">
        <f t="shared" si="19"/>
        <v>16</v>
      </c>
      <c r="P28" s="16">
        <f t="shared" si="19"/>
        <v>10</v>
      </c>
    </row>
    <row r="29" spans="1:16" ht="15" customHeight="1" x14ac:dyDescent="0.2">
      <c r="A29" s="3" t="s">
        <v>35</v>
      </c>
      <c r="B29" s="15">
        <f t="shared" ref="B29:B32" si="20">SUM(C29:D29)</f>
        <v>54</v>
      </c>
      <c r="C29" s="22">
        <f t="shared" ref="C29:C31" si="21">SUM(E29,G29,I29,K29,M29,O29)</f>
        <v>35</v>
      </c>
      <c r="D29" s="22">
        <f t="shared" ref="D29:D31" si="22">SUM(F29,H29,J29,L29,N29,P29)</f>
        <v>19</v>
      </c>
      <c r="E29" s="15">
        <f t="shared" ref="E29:O29" si="23">SUM(E161)</f>
        <v>14</v>
      </c>
      <c r="F29" s="15">
        <f t="shared" si="23"/>
        <v>12</v>
      </c>
      <c r="G29" s="15">
        <f t="shared" si="23"/>
        <v>9</v>
      </c>
      <c r="H29" s="15">
        <f t="shared" si="23"/>
        <v>4</v>
      </c>
      <c r="I29" s="15">
        <f t="shared" si="23"/>
        <v>5</v>
      </c>
      <c r="J29" s="57" t="s">
        <v>129</v>
      </c>
      <c r="K29" s="15">
        <f t="shared" si="23"/>
        <v>4</v>
      </c>
      <c r="L29" s="15">
        <f t="shared" si="23"/>
        <v>2</v>
      </c>
      <c r="M29" s="15">
        <f t="shared" si="23"/>
        <v>2</v>
      </c>
      <c r="N29" s="15">
        <f t="shared" si="23"/>
        <v>1</v>
      </c>
      <c r="O29" s="15">
        <f t="shared" si="23"/>
        <v>1</v>
      </c>
      <c r="P29" s="27" t="s">
        <v>129</v>
      </c>
    </row>
    <row r="30" spans="1:16" ht="15" customHeight="1" x14ac:dyDescent="0.2">
      <c r="A30" s="3" t="s">
        <v>36</v>
      </c>
      <c r="B30" s="15">
        <f t="shared" si="20"/>
        <v>132</v>
      </c>
      <c r="C30" s="22">
        <f t="shared" si="21"/>
        <v>82</v>
      </c>
      <c r="D30" s="22">
        <f t="shared" si="22"/>
        <v>50</v>
      </c>
      <c r="E30" s="15">
        <f t="shared" ref="E30:P30" si="24">SUM(E162)</f>
        <v>34</v>
      </c>
      <c r="F30" s="15">
        <f t="shared" si="24"/>
        <v>22</v>
      </c>
      <c r="G30" s="15">
        <f t="shared" si="24"/>
        <v>16</v>
      </c>
      <c r="H30" s="15">
        <f>SUM(H162)</f>
        <v>13</v>
      </c>
      <c r="I30" s="15">
        <f t="shared" si="24"/>
        <v>14</v>
      </c>
      <c r="J30" s="15">
        <f>SUM(J162)</f>
        <v>9</v>
      </c>
      <c r="K30" s="15">
        <f t="shared" si="24"/>
        <v>6</v>
      </c>
      <c r="L30" s="15">
        <f t="shared" si="24"/>
        <v>1</v>
      </c>
      <c r="M30" s="15">
        <f t="shared" si="24"/>
        <v>5</v>
      </c>
      <c r="N30" s="15">
        <f t="shared" si="24"/>
        <v>3</v>
      </c>
      <c r="O30" s="15">
        <f t="shared" si="24"/>
        <v>7</v>
      </c>
      <c r="P30" s="16">
        <f t="shared" si="24"/>
        <v>2</v>
      </c>
    </row>
    <row r="31" spans="1:16" ht="15" customHeight="1" x14ac:dyDescent="0.2">
      <c r="A31" s="3" t="s">
        <v>37</v>
      </c>
      <c r="B31" s="15">
        <f>SUM(C31:D31)</f>
        <v>28</v>
      </c>
      <c r="C31" s="22">
        <f t="shared" si="21"/>
        <v>20</v>
      </c>
      <c r="D31" s="22">
        <f t="shared" si="22"/>
        <v>8</v>
      </c>
      <c r="E31" s="15">
        <f>SUM(E163)</f>
        <v>4</v>
      </c>
      <c r="F31" s="15">
        <f>SUM(F163)</f>
        <v>6</v>
      </c>
      <c r="G31" s="15">
        <f>SUM(G163)</f>
        <v>3</v>
      </c>
      <c r="H31" s="15">
        <f t="shared" ref="E31:M31" si="25">SUM(H163)</f>
        <v>1</v>
      </c>
      <c r="I31" s="15">
        <f>SUM(I163)</f>
        <v>7</v>
      </c>
      <c r="J31" s="15">
        <f t="shared" si="25"/>
        <v>1</v>
      </c>
      <c r="K31" s="15">
        <f t="shared" si="25"/>
        <v>1</v>
      </c>
      <c r="L31" s="22" t="s">
        <v>129</v>
      </c>
      <c r="M31" s="15">
        <f t="shared" si="25"/>
        <v>5</v>
      </c>
      <c r="N31" s="27" t="s">
        <v>129</v>
      </c>
      <c r="O31" s="27" t="s">
        <v>129</v>
      </c>
      <c r="P31" s="27" t="s">
        <v>129</v>
      </c>
    </row>
    <row r="32" spans="1:16" ht="15" customHeight="1" x14ac:dyDescent="0.2">
      <c r="A32" s="3" t="s">
        <v>38</v>
      </c>
      <c r="B32" s="15">
        <f t="shared" si="20"/>
        <v>16</v>
      </c>
      <c r="C32" s="22">
        <f>SUM(E32,G32,I32,K32,M32,O32)</f>
        <v>11</v>
      </c>
      <c r="D32" s="22">
        <f>SUM(F32,H32,J32,L32,N32,P32)</f>
        <v>5</v>
      </c>
      <c r="E32" s="15">
        <f t="shared" ref="E32:J32" si="26">SUM(E164)</f>
        <v>2</v>
      </c>
      <c r="F32" s="15">
        <f t="shared" si="26"/>
        <v>1</v>
      </c>
      <c r="G32" s="15">
        <f t="shared" si="26"/>
        <v>6</v>
      </c>
      <c r="H32" s="15">
        <f t="shared" si="26"/>
        <v>3</v>
      </c>
      <c r="I32" s="15">
        <f t="shared" si="26"/>
        <v>3</v>
      </c>
      <c r="J32" s="15">
        <f t="shared" si="26"/>
        <v>1</v>
      </c>
      <c r="K32" s="27" t="s">
        <v>129</v>
      </c>
      <c r="L32" s="27" t="s">
        <v>129</v>
      </c>
      <c r="M32" s="27" t="s">
        <v>129</v>
      </c>
      <c r="N32" s="27" t="s">
        <v>129</v>
      </c>
      <c r="O32" s="27" t="s">
        <v>129</v>
      </c>
      <c r="P32" s="27" t="s">
        <v>129</v>
      </c>
    </row>
    <row r="33" spans="1:16" ht="15" customHeight="1" x14ac:dyDescent="0.2">
      <c r="A33" s="3"/>
      <c r="B33" s="15"/>
      <c r="C33" s="15"/>
      <c r="D33" s="16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15" customHeight="1" x14ac:dyDescent="0.2">
      <c r="A34" s="3" t="s">
        <v>118</v>
      </c>
      <c r="B34" s="12">
        <f t="shared" ref="B34:G34" si="27">SUM(B36:B48)</f>
        <v>1506</v>
      </c>
      <c r="C34" s="12">
        <f t="shared" si="27"/>
        <v>955</v>
      </c>
      <c r="D34" s="12">
        <f t="shared" si="27"/>
        <v>551</v>
      </c>
      <c r="E34" s="12">
        <f t="shared" si="27"/>
        <v>376</v>
      </c>
      <c r="F34" s="12">
        <f t="shared" si="27"/>
        <v>236</v>
      </c>
      <c r="G34" s="12">
        <f t="shared" si="27"/>
        <v>233</v>
      </c>
      <c r="H34" s="12">
        <f t="shared" ref="H34:P34" si="28">SUM(H36:H48)</f>
        <v>147</v>
      </c>
      <c r="I34" s="12">
        <f t="shared" si="28"/>
        <v>153</v>
      </c>
      <c r="J34" s="12">
        <f t="shared" si="28"/>
        <v>82</v>
      </c>
      <c r="K34" s="12">
        <f t="shared" si="28"/>
        <v>110</v>
      </c>
      <c r="L34" s="12">
        <f t="shared" si="28"/>
        <v>35</v>
      </c>
      <c r="M34" s="12">
        <f t="shared" si="28"/>
        <v>58</v>
      </c>
      <c r="N34" s="12">
        <f t="shared" si="28"/>
        <v>35</v>
      </c>
      <c r="O34" s="12">
        <f t="shared" si="28"/>
        <v>25</v>
      </c>
      <c r="P34" s="13">
        <f t="shared" si="28"/>
        <v>16</v>
      </c>
    </row>
    <row r="35" spans="1:16" ht="15" customHeight="1" x14ac:dyDescent="0.2">
      <c r="A35" s="3"/>
      <c r="B35" s="15"/>
      <c r="C35" s="15"/>
      <c r="D35" s="16"/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15" customHeight="1" x14ac:dyDescent="0.2">
      <c r="A36" s="3" t="s">
        <v>39</v>
      </c>
      <c r="B36" s="15">
        <f>SUM(C36:D36)</f>
        <v>108</v>
      </c>
      <c r="C36" s="22">
        <f>SUM(E36,G36,I36,K36,M36,O36)</f>
        <v>68</v>
      </c>
      <c r="D36" s="22">
        <f>SUM(F36,H36,J36,L36,N36,P36)</f>
        <v>40</v>
      </c>
      <c r="E36" s="15">
        <f t="shared" ref="E36:P36" si="29">SUM(E168)</f>
        <v>27</v>
      </c>
      <c r="F36" s="15">
        <f t="shared" si="29"/>
        <v>20</v>
      </c>
      <c r="G36" s="15">
        <f t="shared" si="29"/>
        <v>17</v>
      </c>
      <c r="H36" s="15">
        <f t="shared" si="29"/>
        <v>13</v>
      </c>
      <c r="I36" s="15">
        <f t="shared" si="29"/>
        <v>14</v>
      </c>
      <c r="J36" s="15">
        <f t="shared" si="29"/>
        <v>1</v>
      </c>
      <c r="K36" s="15">
        <f t="shared" si="29"/>
        <v>4</v>
      </c>
      <c r="L36" s="15">
        <f t="shared" si="29"/>
        <v>2</v>
      </c>
      <c r="M36" s="15">
        <f t="shared" si="29"/>
        <v>4</v>
      </c>
      <c r="N36" s="15">
        <f t="shared" si="29"/>
        <v>1</v>
      </c>
      <c r="O36" s="15">
        <f t="shared" si="29"/>
        <v>2</v>
      </c>
      <c r="P36" s="16">
        <f t="shared" si="29"/>
        <v>3</v>
      </c>
    </row>
    <row r="37" spans="1:16" ht="15" customHeight="1" x14ac:dyDescent="0.2">
      <c r="A37" s="3" t="s">
        <v>40</v>
      </c>
      <c r="B37" s="15">
        <f t="shared" ref="B37:B48" si="30">SUM(C37:D37)</f>
        <v>209</v>
      </c>
      <c r="C37" s="22">
        <f t="shared" ref="C37:C39" si="31">SUM(E37,G37,I37,K37,M37,O37)</f>
        <v>124</v>
      </c>
      <c r="D37" s="22">
        <f t="shared" ref="D37:D39" si="32">SUM(F37,H37,J37,L37,N37,P37)</f>
        <v>85</v>
      </c>
      <c r="E37" s="15">
        <f t="shared" ref="E37:P37" si="33">SUM(E169)</f>
        <v>50</v>
      </c>
      <c r="F37" s="15">
        <f t="shared" si="33"/>
        <v>40</v>
      </c>
      <c r="G37" s="15">
        <f t="shared" si="33"/>
        <v>34</v>
      </c>
      <c r="H37" s="15">
        <f t="shared" si="33"/>
        <v>20</v>
      </c>
      <c r="I37" s="15">
        <f t="shared" si="33"/>
        <v>16</v>
      </c>
      <c r="J37" s="15">
        <f t="shared" si="33"/>
        <v>8</v>
      </c>
      <c r="K37" s="15">
        <f t="shared" si="33"/>
        <v>18</v>
      </c>
      <c r="L37" s="15">
        <f t="shared" si="33"/>
        <v>7</v>
      </c>
      <c r="M37" s="15">
        <f t="shared" si="33"/>
        <v>5</v>
      </c>
      <c r="N37" s="15">
        <f t="shared" si="33"/>
        <v>9</v>
      </c>
      <c r="O37" s="15">
        <f t="shared" si="33"/>
        <v>1</v>
      </c>
      <c r="P37" s="16">
        <f t="shared" si="33"/>
        <v>1</v>
      </c>
    </row>
    <row r="38" spans="1:16" ht="15" customHeight="1" x14ac:dyDescent="0.2">
      <c r="A38" s="3" t="s">
        <v>41</v>
      </c>
      <c r="B38" s="15">
        <f t="shared" si="30"/>
        <v>47</v>
      </c>
      <c r="C38" s="22">
        <f t="shared" si="31"/>
        <v>28</v>
      </c>
      <c r="D38" s="22">
        <f t="shared" si="32"/>
        <v>19</v>
      </c>
      <c r="E38" s="15">
        <f t="shared" ref="E38:O38" si="34">SUM(E170)</f>
        <v>8</v>
      </c>
      <c r="F38" s="15">
        <f t="shared" si="34"/>
        <v>9</v>
      </c>
      <c r="G38" s="15">
        <f t="shared" si="34"/>
        <v>12</v>
      </c>
      <c r="H38" s="15">
        <f t="shared" si="34"/>
        <v>5</v>
      </c>
      <c r="I38" s="15">
        <f t="shared" si="34"/>
        <v>3</v>
      </c>
      <c r="J38" s="15">
        <f t="shared" si="34"/>
        <v>3</v>
      </c>
      <c r="K38" s="15">
        <f t="shared" si="34"/>
        <v>3</v>
      </c>
      <c r="L38" s="15">
        <f t="shared" si="34"/>
        <v>1</v>
      </c>
      <c r="M38" s="15">
        <f t="shared" si="34"/>
        <v>1</v>
      </c>
      <c r="N38" s="15">
        <f t="shared" si="34"/>
        <v>1</v>
      </c>
      <c r="O38" s="15">
        <f t="shared" si="34"/>
        <v>1</v>
      </c>
      <c r="P38" s="27" t="s">
        <v>129</v>
      </c>
    </row>
    <row r="39" spans="1:16" ht="15" customHeight="1" x14ac:dyDescent="0.2">
      <c r="A39" s="3" t="s">
        <v>42</v>
      </c>
      <c r="B39" s="15">
        <f>SUM(C39:D39)</f>
        <v>89</v>
      </c>
      <c r="C39" s="22">
        <f t="shared" si="31"/>
        <v>57</v>
      </c>
      <c r="D39" s="22">
        <f t="shared" si="32"/>
        <v>32</v>
      </c>
      <c r="E39" s="15">
        <f t="shared" ref="E39:P39" si="35">SUM(E171)</f>
        <v>18</v>
      </c>
      <c r="F39" s="15">
        <f t="shared" si="35"/>
        <v>12</v>
      </c>
      <c r="G39" s="15">
        <f t="shared" si="35"/>
        <v>14</v>
      </c>
      <c r="H39" s="15">
        <f t="shared" si="35"/>
        <v>11</v>
      </c>
      <c r="I39" s="15">
        <f t="shared" si="35"/>
        <v>14</v>
      </c>
      <c r="J39" s="15">
        <f t="shared" si="35"/>
        <v>4</v>
      </c>
      <c r="K39" s="15">
        <f t="shared" si="35"/>
        <v>6</v>
      </c>
      <c r="L39" s="27" t="s">
        <v>129</v>
      </c>
      <c r="M39" s="15">
        <f t="shared" si="35"/>
        <v>4</v>
      </c>
      <c r="N39" s="15">
        <f t="shared" si="35"/>
        <v>3</v>
      </c>
      <c r="O39" s="15">
        <f t="shared" si="35"/>
        <v>1</v>
      </c>
      <c r="P39" s="16">
        <f t="shared" si="35"/>
        <v>2</v>
      </c>
    </row>
    <row r="40" spans="1:16" ht="15" customHeight="1" x14ac:dyDescent="0.2">
      <c r="A40" s="3" t="s">
        <v>43</v>
      </c>
      <c r="B40" s="15">
        <f t="shared" si="30"/>
        <v>268</v>
      </c>
      <c r="C40" s="22">
        <f>SUM(E40,G40,I40,K40,M40,O40)</f>
        <v>161</v>
      </c>
      <c r="D40" s="22">
        <f>SUM(F40,H40,J40,L40,N40,P40)</f>
        <v>107</v>
      </c>
      <c r="E40" s="15">
        <f t="shared" ref="E40:P40" si="36">SUM(E172,E283)</f>
        <v>78</v>
      </c>
      <c r="F40" s="15">
        <f t="shared" si="36"/>
        <v>46</v>
      </c>
      <c r="G40" s="15">
        <f t="shared" si="36"/>
        <v>30</v>
      </c>
      <c r="H40" s="15">
        <f t="shared" si="36"/>
        <v>28</v>
      </c>
      <c r="I40" s="15">
        <f t="shared" si="36"/>
        <v>26</v>
      </c>
      <c r="J40" s="15">
        <f t="shared" si="36"/>
        <v>19</v>
      </c>
      <c r="K40" s="15">
        <f t="shared" si="36"/>
        <v>17</v>
      </c>
      <c r="L40" s="15">
        <f t="shared" si="36"/>
        <v>6</v>
      </c>
      <c r="M40" s="15">
        <f t="shared" si="36"/>
        <v>7</v>
      </c>
      <c r="N40" s="15">
        <f t="shared" si="36"/>
        <v>5</v>
      </c>
      <c r="O40" s="15">
        <f t="shared" si="36"/>
        <v>3</v>
      </c>
      <c r="P40" s="16">
        <f t="shared" si="36"/>
        <v>3</v>
      </c>
    </row>
    <row r="41" spans="1:16" ht="15" customHeight="1" x14ac:dyDescent="0.2">
      <c r="A41" s="3" t="s">
        <v>44</v>
      </c>
      <c r="B41" s="15">
        <f t="shared" si="30"/>
        <v>309</v>
      </c>
      <c r="C41" s="22">
        <f t="shared" ref="C41:C48" si="37">SUM(E41,G41,I41,K41,M41,O41)</f>
        <v>215</v>
      </c>
      <c r="D41" s="22">
        <f t="shared" ref="D41:D48" si="38">SUM(F41,H41,J41,L41,N41,P41)</f>
        <v>94</v>
      </c>
      <c r="E41" s="15">
        <f t="shared" ref="E41:P41" si="39">SUM(E173,E284)</f>
        <v>85</v>
      </c>
      <c r="F41" s="15">
        <f t="shared" si="39"/>
        <v>42</v>
      </c>
      <c r="G41" s="15">
        <f t="shared" si="39"/>
        <v>59</v>
      </c>
      <c r="H41" s="15">
        <f t="shared" si="39"/>
        <v>26</v>
      </c>
      <c r="I41" s="15">
        <f t="shared" si="39"/>
        <v>25</v>
      </c>
      <c r="J41" s="15">
        <f t="shared" si="39"/>
        <v>14</v>
      </c>
      <c r="K41" s="15">
        <f t="shared" si="39"/>
        <v>26</v>
      </c>
      <c r="L41" s="15">
        <f t="shared" si="39"/>
        <v>3</v>
      </c>
      <c r="M41" s="15">
        <f t="shared" si="39"/>
        <v>16</v>
      </c>
      <c r="N41" s="15">
        <f t="shared" si="39"/>
        <v>8</v>
      </c>
      <c r="O41" s="15">
        <f t="shared" si="39"/>
        <v>4</v>
      </c>
      <c r="P41" s="16">
        <f t="shared" si="39"/>
        <v>1</v>
      </c>
    </row>
    <row r="42" spans="1:16" ht="15" customHeight="1" x14ac:dyDescent="0.2">
      <c r="A42" s="3" t="s">
        <v>45</v>
      </c>
      <c r="B42" s="15">
        <f t="shared" si="30"/>
        <v>74</v>
      </c>
      <c r="C42" s="22">
        <f t="shared" si="37"/>
        <v>51</v>
      </c>
      <c r="D42" s="22">
        <f t="shared" si="38"/>
        <v>23</v>
      </c>
      <c r="E42" s="15">
        <f t="shared" ref="E42:P42" si="40">SUM(E174)</f>
        <v>16</v>
      </c>
      <c r="F42" s="15">
        <f t="shared" si="40"/>
        <v>10</v>
      </c>
      <c r="G42" s="15">
        <f t="shared" si="40"/>
        <v>10</v>
      </c>
      <c r="H42" s="15">
        <f t="shared" si="40"/>
        <v>7</v>
      </c>
      <c r="I42" s="15">
        <f t="shared" si="40"/>
        <v>4</v>
      </c>
      <c r="J42" s="15">
        <f t="shared" si="40"/>
        <v>3</v>
      </c>
      <c r="K42" s="15">
        <f t="shared" si="40"/>
        <v>10</v>
      </c>
      <c r="L42" s="15">
        <f t="shared" si="40"/>
        <v>2</v>
      </c>
      <c r="M42" s="15">
        <f t="shared" si="40"/>
        <v>8</v>
      </c>
      <c r="N42" s="27" t="s">
        <v>129</v>
      </c>
      <c r="O42" s="15">
        <f t="shared" si="40"/>
        <v>3</v>
      </c>
      <c r="P42" s="16">
        <f t="shared" si="40"/>
        <v>1</v>
      </c>
    </row>
    <row r="43" spans="1:16" ht="15" customHeight="1" x14ac:dyDescent="0.2">
      <c r="A43" s="3" t="s">
        <v>46</v>
      </c>
      <c r="B43" s="15">
        <f t="shared" si="30"/>
        <v>30</v>
      </c>
      <c r="C43" s="22">
        <f t="shared" si="37"/>
        <v>22</v>
      </c>
      <c r="D43" s="22">
        <f t="shared" si="38"/>
        <v>8</v>
      </c>
      <c r="E43" s="15">
        <f t="shared" ref="E43:P43" si="41">SUM(E175)</f>
        <v>11</v>
      </c>
      <c r="F43" s="15">
        <f t="shared" si="41"/>
        <v>4</v>
      </c>
      <c r="G43" s="15">
        <f t="shared" si="41"/>
        <v>4</v>
      </c>
      <c r="H43" s="27" t="s">
        <v>129</v>
      </c>
      <c r="I43" s="15">
        <f t="shared" si="41"/>
        <v>1</v>
      </c>
      <c r="J43" s="15">
        <f t="shared" si="41"/>
        <v>1</v>
      </c>
      <c r="K43" s="15">
        <f t="shared" si="41"/>
        <v>5</v>
      </c>
      <c r="L43" s="15">
        <f t="shared" si="41"/>
        <v>1</v>
      </c>
      <c r="M43" s="15">
        <f t="shared" si="41"/>
        <v>1</v>
      </c>
      <c r="N43" s="15">
        <f t="shared" si="41"/>
        <v>1</v>
      </c>
      <c r="O43" s="22" t="s">
        <v>129</v>
      </c>
      <c r="P43" s="16">
        <f t="shared" si="41"/>
        <v>1</v>
      </c>
    </row>
    <row r="44" spans="1:16" ht="15" customHeight="1" x14ac:dyDescent="0.2">
      <c r="A44" s="3" t="s">
        <v>47</v>
      </c>
      <c r="B44" s="15">
        <f t="shared" si="30"/>
        <v>17</v>
      </c>
      <c r="C44" s="22">
        <f t="shared" si="37"/>
        <v>9</v>
      </c>
      <c r="D44" s="22">
        <f t="shared" si="38"/>
        <v>8</v>
      </c>
      <c r="E44" s="15">
        <f t="shared" ref="E44:P44" si="42">SUM(E176)</f>
        <v>4</v>
      </c>
      <c r="F44" s="15">
        <f t="shared" si="42"/>
        <v>5</v>
      </c>
      <c r="G44" s="15">
        <f t="shared" si="42"/>
        <v>1</v>
      </c>
      <c r="H44" s="15">
        <f t="shared" si="42"/>
        <v>1</v>
      </c>
      <c r="I44" s="15">
        <f t="shared" si="42"/>
        <v>2</v>
      </c>
      <c r="J44" s="15">
        <f t="shared" si="42"/>
        <v>1</v>
      </c>
      <c r="K44" s="27" t="s">
        <v>129</v>
      </c>
      <c r="L44" s="27" t="s">
        <v>129</v>
      </c>
      <c r="M44" s="15">
        <f t="shared" si="42"/>
        <v>1</v>
      </c>
      <c r="N44" s="27" t="s">
        <v>129</v>
      </c>
      <c r="O44" s="15">
        <f t="shared" si="42"/>
        <v>1</v>
      </c>
      <c r="P44" s="16">
        <f t="shared" si="42"/>
        <v>1</v>
      </c>
    </row>
    <row r="45" spans="1:16" ht="15" customHeight="1" x14ac:dyDescent="0.2">
      <c r="A45" s="3" t="s">
        <v>48</v>
      </c>
      <c r="B45" s="15">
        <f t="shared" si="30"/>
        <v>171</v>
      </c>
      <c r="C45" s="22">
        <f t="shared" si="37"/>
        <v>97</v>
      </c>
      <c r="D45" s="22">
        <f t="shared" si="38"/>
        <v>74</v>
      </c>
      <c r="E45" s="15">
        <f t="shared" ref="E45:P45" si="43">SUM(E177)</f>
        <v>37</v>
      </c>
      <c r="F45" s="15">
        <f t="shared" si="43"/>
        <v>29</v>
      </c>
      <c r="G45" s="15">
        <f t="shared" si="43"/>
        <v>21</v>
      </c>
      <c r="H45" s="15">
        <f t="shared" si="43"/>
        <v>21</v>
      </c>
      <c r="I45" s="15">
        <f t="shared" si="43"/>
        <v>20</v>
      </c>
      <c r="J45" s="15">
        <f t="shared" si="43"/>
        <v>11</v>
      </c>
      <c r="K45" s="15">
        <f t="shared" si="43"/>
        <v>8</v>
      </c>
      <c r="L45" s="15">
        <f t="shared" si="43"/>
        <v>6</v>
      </c>
      <c r="M45" s="15">
        <f t="shared" si="43"/>
        <v>7</v>
      </c>
      <c r="N45" s="15">
        <f t="shared" si="43"/>
        <v>5</v>
      </c>
      <c r="O45" s="15">
        <f t="shared" si="43"/>
        <v>4</v>
      </c>
      <c r="P45" s="16">
        <f t="shared" si="43"/>
        <v>2</v>
      </c>
    </row>
    <row r="46" spans="1:16" ht="15" customHeight="1" x14ac:dyDescent="0.2">
      <c r="A46" s="3" t="s">
        <v>49</v>
      </c>
      <c r="B46" s="15">
        <f t="shared" si="30"/>
        <v>47</v>
      </c>
      <c r="C46" s="22">
        <f t="shared" si="37"/>
        <v>35</v>
      </c>
      <c r="D46" s="22">
        <f t="shared" si="38"/>
        <v>12</v>
      </c>
      <c r="E46" s="15">
        <f t="shared" ref="E46:O46" si="44">SUM(E178)</f>
        <v>12</v>
      </c>
      <c r="F46" s="15">
        <f t="shared" si="44"/>
        <v>3</v>
      </c>
      <c r="G46" s="15">
        <f t="shared" si="44"/>
        <v>9</v>
      </c>
      <c r="H46" s="15">
        <f t="shared" si="44"/>
        <v>5</v>
      </c>
      <c r="I46" s="15">
        <f t="shared" si="44"/>
        <v>8</v>
      </c>
      <c r="J46" s="15">
        <f t="shared" si="44"/>
        <v>4</v>
      </c>
      <c r="K46" s="15">
        <f t="shared" si="44"/>
        <v>2</v>
      </c>
      <c r="L46" s="27" t="s">
        <v>129</v>
      </c>
      <c r="M46" s="27" t="s">
        <v>129</v>
      </c>
      <c r="N46" s="27" t="s">
        <v>129</v>
      </c>
      <c r="O46" s="15">
        <f t="shared" si="44"/>
        <v>4</v>
      </c>
      <c r="P46" s="27" t="s">
        <v>129</v>
      </c>
    </row>
    <row r="47" spans="1:16" ht="15" customHeight="1" x14ac:dyDescent="0.2">
      <c r="A47" s="3" t="s">
        <v>50</v>
      </c>
      <c r="B47" s="15">
        <f t="shared" si="30"/>
        <v>53</v>
      </c>
      <c r="C47" s="22">
        <f t="shared" si="37"/>
        <v>32</v>
      </c>
      <c r="D47" s="22">
        <f t="shared" si="38"/>
        <v>21</v>
      </c>
      <c r="E47" s="15">
        <f t="shared" ref="E47:L47" si="45">SUM(E179)</f>
        <v>10</v>
      </c>
      <c r="F47" s="15">
        <f t="shared" si="45"/>
        <v>7</v>
      </c>
      <c r="G47" s="15">
        <f t="shared" si="45"/>
        <v>12</v>
      </c>
      <c r="H47" s="15">
        <f t="shared" si="45"/>
        <v>5</v>
      </c>
      <c r="I47" s="15">
        <f t="shared" si="45"/>
        <v>5</v>
      </c>
      <c r="J47" s="15">
        <f t="shared" si="45"/>
        <v>8</v>
      </c>
      <c r="K47" s="15">
        <f t="shared" si="45"/>
        <v>5</v>
      </c>
      <c r="L47" s="15">
        <f t="shared" si="45"/>
        <v>1</v>
      </c>
      <c r="M47" s="27" t="s">
        <v>129</v>
      </c>
      <c r="N47" s="27" t="s">
        <v>129</v>
      </c>
      <c r="O47" s="27" t="s">
        <v>129</v>
      </c>
      <c r="P47" s="27" t="s">
        <v>129</v>
      </c>
    </row>
    <row r="48" spans="1:16" ht="15" customHeight="1" x14ac:dyDescent="0.2">
      <c r="A48" s="3" t="s">
        <v>51</v>
      </c>
      <c r="B48" s="15">
        <f t="shared" si="30"/>
        <v>84</v>
      </c>
      <c r="C48" s="22">
        <f t="shared" si="37"/>
        <v>56</v>
      </c>
      <c r="D48" s="22">
        <f t="shared" si="38"/>
        <v>28</v>
      </c>
      <c r="E48" s="15">
        <f t="shared" ref="E48:P48" si="46">SUM(E180)</f>
        <v>20</v>
      </c>
      <c r="F48" s="15">
        <f t="shared" si="46"/>
        <v>9</v>
      </c>
      <c r="G48" s="15">
        <f t="shared" si="46"/>
        <v>10</v>
      </c>
      <c r="H48" s="15">
        <f t="shared" si="46"/>
        <v>5</v>
      </c>
      <c r="I48" s="15">
        <f t="shared" si="46"/>
        <v>15</v>
      </c>
      <c r="J48" s="15">
        <f t="shared" si="46"/>
        <v>5</v>
      </c>
      <c r="K48" s="15">
        <f t="shared" si="46"/>
        <v>6</v>
      </c>
      <c r="L48" s="15">
        <f t="shared" si="46"/>
        <v>6</v>
      </c>
      <c r="M48" s="15">
        <f t="shared" si="46"/>
        <v>4</v>
      </c>
      <c r="N48" s="15">
        <f t="shared" si="46"/>
        <v>2</v>
      </c>
      <c r="O48" s="15">
        <f t="shared" si="46"/>
        <v>1</v>
      </c>
      <c r="P48" s="16">
        <f t="shared" si="46"/>
        <v>1</v>
      </c>
    </row>
    <row r="49" spans="1:16" ht="15" customHeight="1" x14ac:dyDescent="0.2">
      <c r="A49" s="3"/>
      <c r="B49" s="15"/>
      <c r="C49" s="15"/>
      <c r="D49" s="16"/>
      <c r="E49" s="19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5" customHeight="1" x14ac:dyDescent="0.2">
      <c r="A50" s="3" t="s">
        <v>117</v>
      </c>
      <c r="B50" s="12">
        <f>SUM(B52:B53)</f>
        <v>411</v>
      </c>
      <c r="C50" s="12">
        <f t="shared" ref="C50:P50" si="47">SUM(C52:C53)</f>
        <v>256</v>
      </c>
      <c r="D50" s="12">
        <f t="shared" si="47"/>
        <v>155</v>
      </c>
      <c r="E50" s="12">
        <f t="shared" si="47"/>
        <v>82</v>
      </c>
      <c r="F50" s="12">
        <f t="shared" si="47"/>
        <v>52</v>
      </c>
      <c r="G50" s="12">
        <f t="shared" si="47"/>
        <v>72</v>
      </c>
      <c r="H50" s="12">
        <f t="shared" si="47"/>
        <v>29</v>
      </c>
      <c r="I50" s="12">
        <f t="shared" si="47"/>
        <v>49</v>
      </c>
      <c r="J50" s="12">
        <f t="shared" si="47"/>
        <v>35</v>
      </c>
      <c r="K50" s="12">
        <f t="shared" si="47"/>
        <v>24</v>
      </c>
      <c r="L50" s="12">
        <f t="shared" si="47"/>
        <v>19</v>
      </c>
      <c r="M50" s="12">
        <f t="shared" si="47"/>
        <v>18</v>
      </c>
      <c r="N50" s="12">
        <f t="shared" si="47"/>
        <v>15</v>
      </c>
      <c r="O50" s="12">
        <f t="shared" si="47"/>
        <v>11</v>
      </c>
      <c r="P50" s="13">
        <f t="shared" si="47"/>
        <v>5</v>
      </c>
    </row>
    <row r="51" spans="1:16" ht="15" customHeight="1" x14ac:dyDescent="0.2">
      <c r="A51" s="3"/>
      <c r="B51" s="15"/>
      <c r="C51" s="15"/>
      <c r="D51" s="16"/>
      <c r="E51" s="19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15" customHeight="1" x14ac:dyDescent="0.2">
      <c r="A52" s="3" t="s">
        <v>52</v>
      </c>
      <c r="B52" s="15">
        <f>SUM(C52:D52)</f>
        <v>221</v>
      </c>
      <c r="C52" s="22">
        <f t="shared" ref="C52:C53" si="48">SUM(E52,G52,I52,K52,M52,O52)</f>
        <v>151</v>
      </c>
      <c r="D52" s="22">
        <f t="shared" ref="D52:D53" si="49">SUM(F52,H52,J52,L52,N52,P52)</f>
        <v>70</v>
      </c>
      <c r="E52" s="15">
        <f t="shared" ref="E52:P53" si="50">SUM(E184)</f>
        <v>44</v>
      </c>
      <c r="F52" s="15">
        <f t="shared" si="50"/>
        <v>19</v>
      </c>
      <c r="G52" s="15">
        <f t="shared" si="50"/>
        <v>48</v>
      </c>
      <c r="H52" s="15">
        <f t="shared" si="50"/>
        <v>13</v>
      </c>
      <c r="I52" s="15">
        <f t="shared" si="50"/>
        <v>25</v>
      </c>
      <c r="J52" s="15">
        <f t="shared" si="50"/>
        <v>12</v>
      </c>
      <c r="K52" s="15">
        <f t="shared" si="50"/>
        <v>12</v>
      </c>
      <c r="L52" s="15">
        <f t="shared" si="50"/>
        <v>11</v>
      </c>
      <c r="M52" s="15">
        <f t="shared" si="50"/>
        <v>16</v>
      </c>
      <c r="N52" s="15">
        <f t="shared" si="50"/>
        <v>12</v>
      </c>
      <c r="O52" s="15">
        <f t="shared" si="50"/>
        <v>6</v>
      </c>
      <c r="P52" s="16">
        <f t="shared" si="50"/>
        <v>3</v>
      </c>
    </row>
    <row r="53" spans="1:16" ht="15" customHeight="1" x14ac:dyDescent="0.2">
      <c r="A53" s="3" t="s">
        <v>53</v>
      </c>
      <c r="B53" s="15">
        <f>SUM(C53:D53)</f>
        <v>190</v>
      </c>
      <c r="C53" s="22">
        <f t="shared" si="48"/>
        <v>105</v>
      </c>
      <c r="D53" s="22">
        <f t="shared" si="49"/>
        <v>85</v>
      </c>
      <c r="E53" s="15">
        <f t="shared" si="50"/>
        <v>38</v>
      </c>
      <c r="F53" s="15">
        <f t="shared" si="50"/>
        <v>33</v>
      </c>
      <c r="G53" s="15">
        <f t="shared" si="50"/>
        <v>24</v>
      </c>
      <c r="H53" s="15">
        <f t="shared" si="50"/>
        <v>16</v>
      </c>
      <c r="I53" s="15">
        <f t="shared" si="50"/>
        <v>24</v>
      </c>
      <c r="J53" s="15">
        <f t="shared" si="50"/>
        <v>23</v>
      </c>
      <c r="K53" s="15">
        <f t="shared" si="50"/>
        <v>12</v>
      </c>
      <c r="L53" s="15">
        <f t="shared" si="50"/>
        <v>8</v>
      </c>
      <c r="M53" s="15">
        <f t="shared" si="50"/>
        <v>2</v>
      </c>
      <c r="N53" s="15">
        <f t="shared" si="50"/>
        <v>3</v>
      </c>
      <c r="O53" s="15">
        <f t="shared" si="50"/>
        <v>5</v>
      </c>
      <c r="P53" s="16">
        <f t="shared" si="50"/>
        <v>2</v>
      </c>
    </row>
    <row r="54" spans="1:16" ht="15" customHeight="1" x14ac:dyDescent="0.2">
      <c r="A54" s="3"/>
      <c r="B54" s="15"/>
      <c r="C54" s="15"/>
      <c r="D54" s="16"/>
      <c r="E54" s="19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15" customHeight="1" x14ac:dyDescent="0.2">
      <c r="A55" s="3" t="s">
        <v>116</v>
      </c>
      <c r="B55" s="12">
        <f>SUM(B57:B63)</f>
        <v>129</v>
      </c>
      <c r="C55" s="12">
        <f t="shared" ref="C55:P55" si="51">SUM(C57:C63)</f>
        <v>84</v>
      </c>
      <c r="D55" s="12">
        <f t="shared" si="51"/>
        <v>45</v>
      </c>
      <c r="E55" s="12">
        <f t="shared" si="51"/>
        <v>21</v>
      </c>
      <c r="F55" s="12">
        <f t="shared" si="51"/>
        <v>15</v>
      </c>
      <c r="G55" s="12">
        <f t="shared" si="51"/>
        <v>25</v>
      </c>
      <c r="H55" s="12">
        <f t="shared" si="51"/>
        <v>17</v>
      </c>
      <c r="I55" s="12">
        <f t="shared" si="51"/>
        <v>9</v>
      </c>
      <c r="J55" s="12">
        <f t="shared" si="51"/>
        <v>5</v>
      </c>
      <c r="K55" s="12">
        <f t="shared" si="51"/>
        <v>11</v>
      </c>
      <c r="L55" s="12">
        <f t="shared" si="51"/>
        <v>3</v>
      </c>
      <c r="M55" s="12">
        <f t="shared" si="51"/>
        <v>13</v>
      </c>
      <c r="N55" s="12">
        <f t="shared" si="51"/>
        <v>4</v>
      </c>
      <c r="O55" s="12">
        <f t="shared" si="51"/>
        <v>5</v>
      </c>
      <c r="P55" s="13">
        <f t="shared" si="51"/>
        <v>1</v>
      </c>
    </row>
    <row r="56" spans="1:16" ht="15" customHeight="1" x14ac:dyDescent="0.2">
      <c r="A56" s="11"/>
      <c r="B56" s="15"/>
      <c r="C56" s="15"/>
      <c r="D56" s="16"/>
      <c r="E56" s="19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ht="15" customHeight="1" x14ac:dyDescent="0.2">
      <c r="A57" s="3" t="s">
        <v>54</v>
      </c>
      <c r="B57" s="15">
        <f>SUM(C57:D57)</f>
        <v>54</v>
      </c>
      <c r="C57" s="22">
        <f t="shared" ref="C57:C58" si="52">SUM(E57,G57,I57,K57,M57,O57)</f>
        <v>39</v>
      </c>
      <c r="D57" s="22">
        <f t="shared" ref="D57:D58" si="53">SUM(F57,H57,J57,L57,N57,P57)</f>
        <v>15</v>
      </c>
      <c r="E57" s="15">
        <f t="shared" ref="E57:K57" si="54">SUM(E189,E286)</f>
        <v>15</v>
      </c>
      <c r="F57" s="15">
        <f t="shared" si="54"/>
        <v>8</v>
      </c>
      <c r="G57" s="15">
        <f t="shared" si="54"/>
        <v>8</v>
      </c>
      <c r="H57" s="15">
        <f t="shared" si="54"/>
        <v>3</v>
      </c>
      <c r="I57" s="15">
        <f t="shared" si="54"/>
        <v>4</v>
      </c>
      <c r="J57" s="15">
        <f t="shared" si="54"/>
        <v>2</v>
      </c>
      <c r="K57" s="15">
        <f t="shared" si="54"/>
        <v>4</v>
      </c>
      <c r="L57" s="22" t="s">
        <v>129</v>
      </c>
      <c r="M57" s="22">
        <f>SUM(M189,M286)</f>
        <v>7</v>
      </c>
      <c r="N57" s="22">
        <f>SUM(N189,N286)</f>
        <v>2</v>
      </c>
      <c r="O57" s="22">
        <f>SUM(O189,O286)</f>
        <v>1</v>
      </c>
      <c r="P57" s="27" t="s">
        <v>129</v>
      </c>
    </row>
    <row r="58" spans="1:16" ht="15" customHeight="1" x14ac:dyDescent="0.2">
      <c r="A58" s="3" t="s">
        <v>55</v>
      </c>
      <c r="B58" s="15">
        <f>SUM(C58:D58)</f>
        <v>12</v>
      </c>
      <c r="C58" s="22">
        <f t="shared" si="52"/>
        <v>5</v>
      </c>
      <c r="D58" s="22">
        <f t="shared" si="53"/>
        <v>7</v>
      </c>
      <c r="E58" s="15">
        <f t="shared" ref="E58:N58" si="55">SUM(E190)</f>
        <v>1</v>
      </c>
      <c r="F58" s="15">
        <f t="shared" si="55"/>
        <v>3</v>
      </c>
      <c r="G58" s="15">
        <f t="shared" si="55"/>
        <v>2</v>
      </c>
      <c r="H58" s="15">
        <f t="shared" si="55"/>
        <v>2</v>
      </c>
      <c r="I58" s="27" t="s">
        <v>129</v>
      </c>
      <c r="J58" s="27" t="s">
        <v>129</v>
      </c>
      <c r="K58" s="15">
        <f t="shared" si="55"/>
        <v>1</v>
      </c>
      <c r="L58" s="15">
        <f t="shared" si="55"/>
        <v>1</v>
      </c>
      <c r="M58" s="15">
        <f t="shared" si="55"/>
        <v>1</v>
      </c>
      <c r="N58" s="15">
        <f t="shared" si="55"/>
        <v>1</v>
      </c>
      <c r="O58" s="27" t="s">
        <v>129</v>
      </c>
      <c r="P58" s="27" t="s">
        <v>129</v>
      </c>
    </row>
    <row r="59" spans="1:16" ht="15" customHeight="1" x14ac:dyDescent="0.2">
      <c r="A59" s="3" t="s">
        <v>56</v>
      </c>
      <c r="B59" s="15">
        <f>SUM(C59:D59)</f>
        <v>3</v>
      </c>
      <c r="C59" s="22">
        <f t="shared" ref="C59:C63" si="56">SUM(E59,G59,I59,K59,M59,O59)</f>
        <v>3</v>
      </c>
      <c r="D59" s="22" t="s">
        <v>129</v>
      </c>
      <c r="E59" s="27" t="s">
        <v>129</v>
      </c>
      <c r="F59" s="27" t="s">
        <v>129</v>
      </c>
      <c r="G59" s="15">
        <f>SUM(G191)</f>
        <v>1</v>
      </c>
      <c r="H59" s="27" t="s">
        <v>129</v>
      </c>
      <c r="I59" s="27" t="s">
        <v>129</v>
      </c>
      <c r="J59" s="27" t="s">
        <v>129</v>
      </c>
      <c r="K59" s="15">
        <f>SUM(K191)</f>
        <v>2</v>
      </c>
      <c r="L59" s="27" t="s">
        <v>129</v>
      </c>
      <c r="M59" s="27" t="s">
        <v>129</v>
      </c>
      <c r="N59" s="27" t="s">
        <v>129</v>
      </c>
      <c r="O59" s="27" t="s">
        <v>129</v>
      </c>
      <c r="P59" s="27" t="s">
        <v>129</v>
      </c>
    </row>
    <row r="60" spans="1:16" ht="15" customHeight="1" x14ac:dyDescent="0.2">
      <c r="A60" s="3" t="s">
        <v>57</v>
      </c>
      <c r="B60" s="15">
        <f t="shared" ref="B60:B62" si="57">SUM(C60:D60)</f>
        <v>6</v>
      </c>
      <c r="C60" s="22">
        <f t="shared" si="56"/>
        <v>4</v>
      </c>
      <c r="D60" s="22">
        <f t="shared" ref="D60:D63" si="58">SUM(F60,H60,J60,L60,N60,P60)</f>
        <v>2</v>
      </c>
      <c r="E60" s="27" t="s">
        <v>129</v>
      </c>
      <c r="F60" s="15">
        <f t="shared" ref="F60:M60" si="59">SUM(F192)</f>
        <v>1</v>
      </c>
      <c r="G60" s="15">
        <f t="shared" si="59"/>
        <v>1</v>
      </c>
      <c r="H60" s="27" t="s">
        <v>129</v>
      </c>
      <c r="I60" s="27" t="s">
        <v>129</v>
      </c>
      <c r="J60" s="15">
        <f t="shared" si="59"/>
        <v>1</v>
      </c>
      <c r="K60" s="15">
        <f t="shared" si="59"/>
        <v>1</v>
      </c>
      <c r="L60" s="27" t="s">
        <v>129</v>
      </c>
      <c r="M60" s="15">
        <f t="shared" si="59"/>
        <v>2</v>
      </c>
      <c r="N60" s="27" t="s">
        <v>129</v>
      </c>
      <c r="O60" s="27" t="s">
        <v>129</v>
      </c>
      <c r="P60" s="27" t="s">
        <v>129</v>
      </c>
    </row>
    <row r="61" spans="1:16" ht="15" customHeight="1" x14ac:dyDescent="0.2">
      <c r="A61" s="3" t="s">
        <v>58</v>
      </c>
      <c r="B61" s="15">
        <f t="shared" si="57"/>
        <v>7</v>
      </c>
      <c r="C61" s="22">
        <f t="shared" si="56"/>
        <v>6</v>
      </c>
      <c r="D61" s="22">
        <f t="shared" si="58"/>
        <v>1</v>
      </c>
      <c r="E61" s="15">
        <f t="shared" ref="E61:K61" si="60">SUM(E193)</f>
        <v>1</v>
      </c>
      <c r="F61" s="27" t="s">
        <v>129</v>
      </c>
      <c r="G61" s="27" t="s">
        <v>129</v>
      </c>
      <c r="H61" s="27" t="s">
        <v>129</v>
      </c>
      <c r="I61" s="15">
        <f t="shared" si="60"/>
        <v>4</v>
      </c>
      <c r="J61" s="15">
        <f t="shared" si="60"/>
        <v>1</v>
      </c>
      <c r="K61" s="15">
        <f t="shared" si="60"/>
        <v>1</v>
      </c>
      <c r="L61" s="27" t="s">
        <v>129</v>
      </c>
      <c r="M61" s="27" t="s">
        <v>129</v>
      </c>
      <c r="N61" s="27" t="s">
        <v>129</v>
      </c>
      <c r="O61" s="27" t="s">
        <v>129</v>
      </c>
      <c r="P61" s="27" t="s">
        <v>129</v>
      </c>
    </row>
    <row r="62" spans="1:16" ht="15" customHeight="1" x14ac:dyDescent="0.2">
      <c r="A62" s="3" t="s">
        <v>59</v>
      </c>
      <c r="B62" s="15">
        <f t="shared" si="57"/>
        <v>3</v>
      </c>
      <c r="C62" s="22">
        <f t="shared" si="56"/>
        <v>3</v>
      </c>
      <c r="D62" s="22" t="s">
        <v>129</v>
      </c>
      <c r="E62" s="15">
        <f>SUM(E194)</f>
        <v>1</v>
      </c>
      <c r="F62" s="27" t="s">
        <v>129</v>
      </c>
      <c r="G62" s="15">
        <f>SUM(G194)</f>
        <v>1</v>
      </c>
      <c r="H62" s="27" t="s">
        <v>129</v>
      </c>
      <c r="I62" s="27" t="s">
        <v>129</v>
      </c>
      <c r="J62" s="27" t="s">
        <v>129</v>
      </c>
      <c r="K62" s="27" t="s">
        <v>129</v>
      </c>
      <c r="L62" s="27" t="s">
        <v>129</v>
      </c>
      <c r="M62" s="15">
        <f>SUM(M194)</f>
        <v>1</v>
      </c>
      <c r="N62" s="27" t="s">
        <v>129</v>
      </c>
      <c r="O62" s="27" t="s">
        <v>129</v>
      </c>
      <c r="P62" s="27" t="s">
        <v>129</v>
      </c>
    </row>
    <row r="63" spans="1:16" ht="15" customHeight="1" x14ac:dyDescent="0.2">
      <c r="A63" s="3" t="s">
        <v>60</v>
      </c>
      <c r="B63" s="15">
        <f>SUM(C63:D63)</f>
        <v>44</v>
      </c>
      <c r="C63" s="22">
        <f t="shared" si="56"/>
        <v>24</v>
      </c>
      <c r="D63" s="22">
        <f t="shared" si="58"/>
        <v>20</v>
      </c>
      <c r="E63" s="15">
        <f t="shared" ref="E63:P63" si="61">SUM(E195)</f>
        <v>3</v>
      </c>
      <c r="F63" s="15">
        <f t="shared" si="61"/>
        <v>3</v>
      </c>
      <c r="G63" s="15">
        <f t="shared" si="61"/>
        <v>12</v>
      </c>
      <c r="H63" s="15">
        <f t="shared" si="61"/>
        <v>12</v>
      </c>
      <c r="I63" s="15">
        <f t="shared" si="61"/>
        <v>1</v>
      </c>
      <c r="J63" s="15">
        <f t="shared" si="61"/>
        <v>1</v>
      </c>
      <c r="K63" s="15">
        <f t="shared" si="61"/>
        <v>2</v>
      </c>
      <c r="L63" s="15">
        <f t="shared" si="61"/>
        <v>2</v>
      </c>
      <c r="M63" s="15">
        <f t="shared" si="61"/>
        <v>2</v>
      </c>
      <c r="N63" s="15">
        <f t="shared" si="61"/>
        <v>1</v>
      </c>
      <c r="O63" s="15">
        <f t="shared" si="61"/>
        <v>4</v>
      </c>
      <c r="P63" s="16">
        <f t="shared" si="61"/>
        <v>1</v>
      </c>
    </row>
    <row r="64" spans="1:16" s="1" customFormat="1" ht="15" customHeight="1" x14ac:dyDescent="0.2">
      <c r="A64" s="3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21"/>
    </row>
    <row r="65" spans="1:16" ht="15" customHeight="1" x14ac:dyDescent="0.2">
      <c r="A65" s="62" t="s">
        <v>0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spans="1:16" ht="15" customHeight="1" x14ac:dyDescent="0.2">
      <c r="A66" s="62" t="s">
        <v>125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</row>
    <row r="67" spans="1:16" ht="15" customHeight="1" x14ac:dyDescent="0.2">
      <c r="A67" s="3"/>
      <c r="B67" s="3"/>
      <c r="C67" s="3"/>
      <c r="D67" s="3"/>
    </row>
    <row r="68" spans="1:16" ht="24" customHeight="1" x14ac:dyDescent="0.2">
      <c r="A68" s="63" t="s">
        <v>1</v>
      </c>
      <c r="B68" s="65" t="s">
        <v>2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</row>
    <row r="69" spans="1:16" ht="22.5" customHeight="1" x14ac:dyDescent="0.2">
      <c r="A69" s="64"/>
      <c r="B69" s="67" t="s">
        <v>3</v>
      </c>
      <c r="C69" s="67" t="s">
        <v>4</v>
      </c>
      <c r="D69" s="67" t="s">
        <v>5</v>
      </c>
      <c r="E69" s="65" t="s">
        <v>6</v>
      </c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24" customHeight="1" x14ac:dyDescent="0.2">
      <c r="A70" s="64"/>
      <c r="B70" s="68"/>
      <c r="C70" s="68"/>
      <c r="D70" s="68"/>
      <c r="E70" s="65" t="s">
        <v>7</v>
      </c>
      <c r="F70" s="63"/>
      <c r="G70" s="65" t="s">
        <v>8</v>
      </c>
      <c r="H70" s="63"/>
      <c r="I70" s="65" t="s">
        <v>9</v>
      </c>
      <c r="J70" s="63"/>
      <c r="K70" s="65" t="s">
        <v>10</v>
      </c>
      <c r="L70" s="63"/>
      <c r="M70" s="65" t="s">
        <v>11</v>
      </c>
      <c r="N70" s="63"/>
      <c r="O70" s="65" t="s">
        <v>12</v>
      </c>
      <c r="P70" s="66"/>
    </row>
    <row r="71" spans="1:16" ht="33" customHeight="1" x14ac:dyDescent="0.2">
      <c r="A71" s="69"/>
      <c r="B71" s="70"/>
      <c r="C71" s="70"/>
      <c r="D71" s="70"/>
      <c r="E71" s="51" t="s">
        <v>13</v>
      </c>
      <c r="F71" s="51" t="s">
        <v>14</v>
      </c>
      <c r="G71" s="51" t="s">
        <v>15</v>
      </c>
      <c r="H71" s="51" t="s">
        <v>16</v>
      </c>
      <c r="I71" s="51" t="s">
        <v>17</v>
      </c>
      <c r="J71" s="51" t="s">
        <v>18</v>
      </c>
      <c r="K71" s="51" t="s">
        <v>19</v>
      </c>
      <c r="L71" s="51" t="s">
        <v>20</v>
      </c>
      <c r="M71" s="51" t="s">
        <v>21</v>
      </c>
      <c r="N71" s="51" t="s">
        <v>22</v>
      </c>
      <c r="O71" s="51" t="s">
        <v>19</v>
      </c>
      <c r="P71" s="52" t="s">
        <v>23</v>
      </c>
    </row>
    <row r="72" spans="1:16" ht="14.1" customHeight="1" x14ac:dyDescent="0.2">
      <c r="A72" s="3"/>
      <c r="B72" s="15"/>
      <c r="C72" s="15"/>
      <c r="D72" s="16"/>
      <c r="E72" s="19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14.1" customHeight="1" x14ac:dyDescent="0.2">
      <c r="A73" s="3" t="s">
        <v>124</v>
      </c>
      <c r="B73" s="12">
        <f>SUM(B75:B81)</f>
        <v>68</v>
      </c>
      <c r="C73" s="12">
        <f t="shared" ref="C73:O73" si="62">SUM(C75:C81)</f>
        <v>55</v>
      </c>
      <c r="D73" s="12">
        <f t="shared" si="62"/>
        <v>13</v>
      </c>
      <c r="E73" s="12">
        <f t="shared" si="62"/>
        <v>21</v>
      </c>
      <c r="F73" s="12">
        <f t="shared" si="62"/>
        <v>6</v>
      </c>
      <c r="G73" s="12">
        <f t="shared" si="62"/>
        <v>10</v>
      </c>
      <c r="H73" s="12">
        <f t="shared" si="62"/>
        <v>3</v>
      </c>
      <c r="I73" s="12">
        <f t="shared" si="62"/>
        <v>14</v>
      </c>
      <c r="J73" s="12">
        <f t="shared" si="62"/>
        <v>3</v>
      </c>
      <c r="K73" s="12">
        <f t="shared" si="62"/>
        <v>4</v>
      </c>
      <c r="L73" s="12">
        <f t="shared" si="62"/>
        <v>1</v>
      </c>
      <c r="M73" s="12">
        <f t="shared" si="62"/>
        <v>5</v>
      </c>
      <c r="N73" s="27" t="s">
        <v>129</v>
      </c>
      <c r="O73" s="12">
        <f t="shared" si="62"/>
        <v>1</v>
      </c>
      <c r="P73" s="27" t="s">
        <v>129</v>
      </c>
    </row>
    <row r="74" spans="1:16" ht="14.1" customHeight="1" x14ac:dyDescent="0.2">
      <c r="A74" s="3"/>
      <c r="B74" s="15"/>
      <c r="C74" s="15"/>
      <c r="D74" s="16"/>
      <c r="E74" s="19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4.1" customHeight="1" x14ac:dyDescent="0.2">
      <c r="A75" s="3" t="s">
        <v>61</v>
      </c>
      <c r="B75" s="15">
        <f>SUM(C75:D75)</f>
        <v>13</v>
      </c>
      <c r="C75" s="22">
        <f>SUM(E75,G75,I75,K75,M75,O75)</f>
        <v>9</v>
      </c>
      <c r="D75" s="22">
        <f>SUM(F75,H75,J75,L75,N75,P75)</f>
        <v>4</v>
      </c>
      <c r="E75" s="15">
        <f t="shared" ref="E75:M75" si="63">SUM(E207)</f>
        <v>4</v>
      </c>
      <c r="F75" s="15">
        <f t="shared" si="63"/>
        <v>3</v>
      </c>
      <c r="G75" s="15">
        <f t="shared" si="63"/>
        <v>1</v>
      </c>
      <c r="H75" s="27" t="s">
        <v>129</v>
      </c>
      <c r="I75" s="27" t="s">
        <v>129</v>
      </c>
      <c r="J75" s="27" t="s">
        <v>129</v>
      </c>
      <c r="K75" s="15">
        <f t="shared" si="63"/>
        <v>1</v>
      </c>
      <c r="L75" s="15">
        <f t="shared" si="63"/>
        <v>1</v>
      </c>
      <c r="M75" s="15">
        <f t="shared" si="63"/>
        <v>3</v>
      </c>
      <c r="N75" s="27" t="s">
        <v>129</v>
      </c>
      <c r="O75" s="27" t="s">
        <v>129</v>
      </c>
      <c r="P75" s="27" t="s">
        <v>129</v>
      </c>
    </row>
    <row r="76" spans="1:16" ht="14.1" customHeight="1" x14ac:dyDescent="0.2">
      <c r="A76" s="3" t="s">
        <v>62</v>
      </c>
      <c r="B76" s="15">
        <f t="shared" ref="B76:B81" si="64">SUM(C76:D76)</f>
        <v>26</v>
      </c>
      <c r="C76" s="22">
        <f t="shared" ref="C76:C80" si="65">SUM(E76,G76,I76,K76,M76,O76)</f>
        <v>22</v>
      </c>
      <c r="D76" s="22">
        <f t="shared" ref="D76:D79" si="66">SUM(F76,H76,J76,L76,N76,P76)</f>
        <v>4</v>
      </c>
      <c r="E76" s="15">
        <f t="shared" ref="E76:O76" si="67">SUM(E208)</f>
        <v>11</v>
      </c>
      <c r="F76" s="15">
        <f t="shared" si="67"/>
        <v>2</v>
      </c>
      <c r="G76" s="15">
        <f t="shared" si="67"/>
        <v>4</v>
      </c>
      <c r="H76" s="15">
        <f t="shared" si="67"/>
        <v>2</v>
      </c>
      <c r="I76" s="15">
        <f t="shared" si="67"/>
        <v>5</v>
      </c>
      <c r="J76" s="27" t="s">
        <v>129</v>
      </c>
      <c r="K76" s="15">
        <f t="shared" si="67"/>
        <v>1</v>
      </c>
      <c r="L76" s="27" t="s">
        <v>129</v>
      </c>
      <c r="M76" s="27" t="s">
        <v>129</v>
      </c>
      <c r="N76" s="27" t="s">
        <v>129</v>
      </c>
      <c r="O76" s="15">
        <f t="shared" si="67"/>
        <v>1</v>
      </c>
      <c r="P76" s="27" t="s">
        <v>129</v>
      </c>
    </row>
    <row r="77" spans="1:16" ht="14.1" customHeight="1" x14ac:dyDescent="0.2">
      <c r="A77" s="3" t="s">
        <v>63</v>
      </c>
      <c r="B77" s="15">
        <f t="shared" si="64"/>
        <v>8</v>
      </c>
      <c r="C77" s="22">
        <f t="shared" si="65"/>
        <v>7</v>
      </c>
      <c r="D77" s="22">
        <f t="shared" si="66"/>
        <v>1</v>
      </c>
      <c r="E77" s="15">
        <f t="shared" ref="E77:M77" si="68">SUM(E209)</f>
        <v>4</v>
      </c>
      <c r="F77" s="15">
        <f t="shared" si="68"/>
        <v>1</v>
      </c>
      <c r="G77" s="15">
        <f t="shared" si="68"/>
        <v>1</v>
      </c>
      <c r="H77" s="27" t="s">
        <v>129</v>
      </c>
      <c r="I77" s="15">
        <f t="shared" si="68"/>
        <v>1</v>
      </c>
      <c r="J77" s="27" t="s">
        <v>129</v>
      </c>
      <c r="K77" s="27" t="s">
        <v>129</v>
      </c>
      <c r="L77" s="27" t="s">
        <v>129</v>
      </c>
      <c r="M77" s="15">
        <f t="shared" si="68"/>
        <v>1</v>
      </c>
      <c r="N77" s="27" t="s">
        <v>129</v>
      </c>
      <c r="O77" s="27" t="s">
        <v>129</v>
      </c>
      <c r="P77" s="27" t="s">
        <v>129</v>
      </c>
    </row>
    <row r="78" spans="1:16" ht="14.1" customHeight="1" x14ac:dyDescent="0.2">
      <c r="A78" s="3" t="s">
        <v>64</v>
      </c>
      <c r="B78" s="15">
        <f t="shared" si="64"/>
        <v>5</v>
      </c>
      <c r="C78" s="22">
        <f t="shared" si="65"/>
        <v>4</v>
      </c>
      <c r="D78" s="22">
        <f t="shared" si="66"/>
        <v>1</v>
      </c>
      <c r="E78" s="27" t="s">
        <v>129</v>
      </c>
      <c r="F78" s="27" t="s">
        <v>129</v>
      </c>
      <c r="G78" s="15">
        <f t="shared" ref="G78:M78" si="69">SUM(G210)</f>
        <v>1</v>
      </c>
      <c r="H78" s="15">
        <f t="shared" si="69"/>
        <v>1</v>
      </c>
      <c r="I78" s="15">
        <f t="shared" si="69"/>
        <v>2</v>
      </c>
      <c r="J78" s="27" t="s">
        <v>129</v>
      </c>
      <c r="K78" s="27" t="s">
        <v>129</v>
      </c>
      <c r="L78" s="27" t="s">
        <v>129</v>
      </c>
      <c r="M78" s="15">
        <f t="shared" si="69"/>
        <v>1</v>
      </c>
      <c r="N78" s="27" t="s">
        <v>129</v>
      </c>
      <c r="O78" s="27" t="s">
        <v>129</v>
      </c>
      <c r="P78" s="27" t="s">
        <v>129</v>
      </c>
    </row>
    <row r="79" spans="1:16" ht="14.1" customHeight="1" x14ac:dyDescent="0.2">
      <c r="A79" s="3" t="s">
        <v>65</v>
      </c>
      <c r="B79" s="15">
        <f t="shared" si="64"/>
        <v>5</v>
      </c>
      <c r="C79" s="22">
        <f t="shared" si="65"/>
        <v>3</v>
      </c>
      <c r="D79" s="22">
        <f t="shared" si="66"/>
        <v>2</v>
      </c>
      <c r="E79" s="27" t="s">
        <v>129</v>
      </c>
      <c r="F79" s="27" t="s">
        <v>129</v>
      </c>
      <c r="G79" s="15">
        <f t="shared" ref="G79:J79" si="70">SUM(G211)</f>
        <v>1</v>
      </c>
      <c r="H79" s="27" t="s">
        <v>129</v>
      </c>
      <c r="I79" s="15">
        <f t="shared" si="70"/>
        <v>2</v>
      </c>
      <c r="J79" s="15">
        <f t="shared" si="70"/>
        <v>2</v>
      </c>
      <c r="K79" s="27" t="s">
        <v>129</v>
      </c>
      <c r="L79" s="27" t="s">
        <v>129</v>
      </c>
      <c r="M79" s="27" t="s">
        <v>129</v>
      </c>
      <c r="N79" s="27" t="s">
        <v>129</v>
      </c>
      <c r="O79" s="27" t="s">
        <v>129</v>
      </c>
      <c r="P79" s="27" t="s">
        <v>129</v>
      </c>
    </row>
    <row r="80" spans="1:16" ht="14.1" customHeight="1" x14ac:dyDescent="0.2">
      <c r="A80" s="3" t="s">
        <v>66</v>
      </c>
      <c r="B80" s="15">
        <f t="shared" si="64"/>
        <v>2</v>
      </c>
      <c r="C80" s="22">
        <f t="shared" si="65"/>
        <v>2</v>
      </c>
      <c r="D80" s="27" t="s">
        <v>129</v>
      </c>
      <c r="E80" s="15">
        <f>SUM(E212)</f>
        <v>2</v>
      </c>
      <c r="F80" s="27" t="s">
        <v>129</v>
      </c>
      <c r="G80" s="27" t="s">
        <v>129</v>
      </c>
      <c r="H80" s="27" t="s">
        <v>129</v>
      </c>
      <c r="I80" s="27" t="s">
        <v>129</v>
      </c>
      <c r="J80" s="27" t="s">
        <v>129</v>
      </c>
      <c r="K80" s="27" t="s">
        <v>129</v>
      </c>
      <c r="L80" s="27" t="s">
        <v>129</v>
      </c>
      <c r="M80" s="27" t="s">
        <v>129</v>
      </c>
      <c r="N80" s="27" t="s">
        <v>129</v>
      </c>
      <c r="O80" s="27" t="s">
        <v>129</v>
      </c>
      <c r="P80" s="27" t="s">
        <v>129</v>
      </c>
    </row>
    <row r="81" spans="1:16" ht="14.1" customHeight="1" x14ac:dyDescent="0.2">
      <c r="A81" s="3" t="s">
        <v>67</v>
      </c>
      <c r="B81" s="15">
        <f t="shared" si="64"/>
        <v>9</v>
      </c>
      <c r="C81" s="22">
        <f>SUM(E81,G81,I81,K81,M81,O81)</f>
        <v>8</v>
      </c>
      <c r="D81" s="22">
        <f>SUM(F81,H81,J81,L81,N81,P81)</f>
        <v>1</v>
      </c>
      <c r="E81" s="27" t="s">
        <v>129</v>
      </c>
      <c r="F81" s="27" t="s">
        <v>129</v>
      </c>
      <c r="G81" s="15">
        <f t="shared" ref="G81:K81" si="71">SUM(G213)</f>
        <v>2</v>
      </c>
      <c r="H81" s="27" t="s">
        <v>129</v>
      </c>
      <c r="I81" s="15">
        <f t="shared" si="71"/>
        <v>4</v>
      </c>
      <c r="J81" s="15">
        <f t="shared" si="71"/>
        <v>1</v>
      </c>
      <c r="K81" s="15">
        <f t="shared" si="71"/>
        <v>2</v>
      </c>
      <c r="L81" s="27" t="s">
        <v>129</v>
      </c>
      <c r="M81" s="27" t="s">
        <v>129</v>
      </c>
      <c r="N81" s="27" t="s">
        <v>129</v>
      </c>
      <c r="O81" s="27" t="s">
        <v>129</v>
      </c>
      <c r="P81" s="27" t="s">
        <v>129</v>
      </c>
    </row>
    <row r="82" spans="1:16" ht="14.1" customHeight="1" x14ac:dyDescent="0.2">
      <c r="A82" s="23"/>
      <c r="B82" s="24"/>
      <c r="C82" s="24"/>
      <c r="D82" s="24"/>
      <c r="E82" s="25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0"/>
    </row>
    <row r="83" spans="1:16" ht="14.1" customHeight="1" x14ac:dyDescent="0.2">
      <c r="A83" s="3" t="s">
        <v>109</v>
      </c>
      <c r="B83" s="12">
        <f>SUM(B85:B90)</f>
        <v>2871</v>
      </c>
      <c r="C83" s="12">
        <f t="shared" ref="C83:P83" si="72">SUM(C85:C90)</f>
        <v>1859</v>
      </c>
      <c r="D83" s="12">
        <f t="shared" si="72"/>
        <v>1012</v>
      </c>
      <c r="E83" s="12">
        <f t="shared" si="72"/>
        <v>508</v>
      </c>
      <c r="F83" s="12">
        <f t="shared" si="72"/>
        <v>294</v>
      </c>
      <c r="G83" s="12">
        <f t="shared" si="72"/>
        <v>422</v>
      </c>
      <c r="H83" s="12">
        <f t="shared" si="72"/>
        <v>268</v>
      </c>
      <c r="I83" s="12">
        <f t="shared" si="72"/>
        <v>342</v>
      </c>
      <c r="J83" s="12">
        <f t="shared" si="72"/>
        <v>169</v>
      </c>
      <c r="K83" s="12">
        <f t="shared" si="72"/>
        <v>250</v>
      </c>
      <c r="L83" s="12">
        <f t="shared" si="72"/>
        <v>139</v>
      </c>
      <c r="M83" s="12">
        <f t="shared" si="72"/>
        <v>239</v>
      </c>
      <c r="N83" s="12">
        <f t="shared" si="72"/>
        <v>85</v>
      </c>
      <c r="O83" s="12">
        <f t="shared" si="72"/>
        <v>98</v>
      </c>
      <c r="P83" s="13">
        <f t="shared" si="72"/>
        <v>57</v>
      </c>
    </row>
    <row r="84" spans="1:16" ht="14.1" customHeight="1" x14ac:dyDescent="0.2">
      <c r="A84" s="3"/>
      <c r="B84" s="15"/>
      <c r="C84" s="15"/>
      <c r="D84" s="16"/>
      <c r="E84" s="19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1:16" ht="14.1" customHeight="1" x14ac:dyDescent="0.2">
      <c r="A85" s="3" t="s">
        <v>69</v>
      </c>
      <c r="B85" s="15">
        <f t="shared" ref="B85:B90" si="73">SUM(C85:D85)</f>
        <v>23</v>
      </c>
      <c r="C85" s="22">
        <f>SUM(E85,G85,I85,K85,M85,O85)</f>
        <v>18</v>
      </c>
      <c r="D85" s="22">
        <f>SUM(F85,H85,J85,L85,N85,P85)</f>
        <v>5</v>
      </c>
      <c r="E85" s="15">
        <f t="shared" ref="E85:P85" si="74">SUM(E217)</f>
        <v>6</v>
      </c>
      <c r="F85" s="15">
        <f t="shared" si="74"/>
        <v>1</v>
      </c>
      <c r="G85" s="15">
        <f t="shared" si="74"/>
        <v>2</v>
      </c>
      <c r="H85" s="27" t="s">
        <v>129</v>
      </c>
      <c r="I85" s="15">
        <f t="shared" si="74"/>
        <v>3</v>
      </c>
      <c r="J85" s="15">
        <f t="shared" si="74"/>
        <v>1</v>
      </c>
      <c r="K85" s="15">
        <f t="shared" si="74"/>
        <v>6</v>
      </c>
      <c r="L85" s="15">
        <f t="shared" si="74"/>
        <v>2</v>
      </c>
      <c r="M85" s="15">
        <f t="shared" si="74"/>
        <v>1</v>
      </c>
      <c r="N85" s="27" t="s">
        <v>129</v>
      </c>
      <c r="O85" s="27" t="s">
        <v>129</v>
      </c>
      <c r="P85" s="16">
        <f t="shared" si="74"/>
        <v>1</v>
      </c>
    </row>
    <row r="86" spans="1:16" ht="14.1" customHeight="1" x14ac:dyDescent="0.2">
      <c r="A86" s="3" t="s">
        <v>72</v>
      </c>
      <c r="B86" s="15">
        <f t="shared" si="73"/>
        <v>261</v>
      </c>
      <c r="C86" s="22">
        <f t="shared" ref="C86:C90" si="75">SUM(E86,G86,I86,K86,M86,O86)</f>
        <v>155</v>
      </c>
      <c r="D86" s="22">
        <f t="shared" ref="D86:D90" si="76">SUM(F86,H86,J86,L86,N86,P86)</f>
        <v>106</v>
      </c>
      <c r="E86" s="15">
        <f t="shared" ref="E86:P86" si="77">SUM(E218)</f>
        <v>45</v>
      </c>
      <c r="F86" s="15">
        <f t="shared" si="77"/>
        <v>41</v>
      </c>
      <c r="G86" s="15">
        <f t="shared" si="77"/>
        <v>39</v>
      </c>
      <c r="H86" s="15">
        <f t="shared" si="77"/>
        <v>28</v>
      </c>
      <c r="I86" s="15">
        <f t="shared" si="77"/>
        <v>30</v>
      </c>
      <c r="J86" s="15">
        <f t="shared" si="77"/>
        <v>19</v>
      </c>
      <c r="K86" s="15">
        <f t="shared" si="77"/>
        <v>19</v>
      </c>
      <c r="L86" s="15">
        <f t="shared" si="77"/>
        <v>10</v>
      </c>
      <c r="M86" s="15">
        <f t="shared" si="77"/>
        <v>20</v>
      </c>
      <c r="N86" s="15">
        <f t="shared" si="77"/>
        <v>7</v>
      </c>
      <c r="O86" s="15">
        <f t="shared" si="77"/>
        <v>2</v>
      </c>
      <c r="P86" s="16">
        <f t="shared" si="77"/>
        <v>1</v>
      </c>
    </row>
    <row r="87" spans="1:16" ht="14.1" customHeight="1" x14ac:dyDescent="0.2">
      <c r="A87" s="3" t="s">
        <v>73</v>
      </c>
      <c r="B87" s="15">
        <f t="shared" si="73"/>
        <v>16</v>
      </c>
      <c r="C87" s="22">
        <f t="shared" si="75"/>
        <v>10</v>
      </c>
      <c r="D87" s="22">
        <f t="shared" si="76"/>
        <v>6</v>
      </c>
      <c r="E87" s="15">
        <f t="shared" ref="E87:O87" si="78">SUM(E219)</f>
        <v>4</v>
      </c>
      <c r="F87" s="15">
        <f t="shared" si="78"/>
        <v>2</v>
      </c>
      <c r="G87" s="15">
        <f t="shared" si="78"/>
        <v>3</v>
      </c>
      <c r="H87" s="27" t="s">
        <v>129</v>
      </c>
      <c r="I87" s="15">
        <f t="shared" si="78"/>
        <v>2</v>
      </c>
      <c r="J87" s="15">
        <f t="shared" si="78"/>
        <v>4</v>
      </c>
      <c r="K87" s="27" t="s">
        <v>129</v>
      </c>
      <c r="L87" s="27" t="s">
        <v>129</v>
      </c>
      <c r="M87" s="27" t="s">
        <v>129</v>
      </c>
      <c r="N87" s="27" t="s">
        <v>129</v>
      </c>
      <c r="O87" s="15">
        <f t="shared" si="78"/>
        <v>1</v>
      </c>
      <c r="P87" s="27" t="s">
        <v>129</v>
      </c>
    </row>
    <row r="88" spans="1:16" ht="14.1" customHeight="1" x14ac:dyDescent="0.2">
      <c r="A88" s="3" t="s">
        <v>75</v>
      </c>
      <c r="B88" s="15">
        <f t="shared" si="73"/>
        <v>1807</v>
      </c>
      <c r="C88" s="22">
        <f t="shared" si="75"/>
        <v>1205</v>
      </c>
      <c r="D88" s="22">
        <f t="shared" si="76"/>
        <v>602</v>
      </c>
      <c r="E88" s="15">
        <f t="shared" ref="E88:P88" si="79">SUM(E220,E290)</f>
        <v>343</v>
      </c>
      <c r="F88" s="15">
        <f t="shared" si="79"/>
        <v>185</v>
      </c>
      <c r="G88" s="15">
        <f t="shared" si="79"/>
        <v>278</v>
      </c>
      <c r="H88" s="15">
        <f t="shared" si="79"/>
        <v>180</v>
      </c>
      <c r="I88" s="15">
        <f t="shared" si="79"/>
        <v>231</v>
      </c>
      <c r="J88" s="15">
        <f t="shared" si="79"/>
        <v>95</v>
      </c>
      <c r="K88" s="15">
        <f t="shared" si="79"/>
        <v>150</v>
      </c>
      <c r="L88" s="15">
        <f t="shared" si="79"/>
        <v>85</v>
      </c>
      <c r="M88" s="15">
        <f t="shared" si="79"/>
        <v>145</v>
      </c>
      <c r="N88" s="15">
        <f t="shared" si="79"/>
        <v>36</v>
      </c>
      <c r="O88" s="15">
        <f t="shared" si="79"/>
        <v>58</v>
      </c>
      <c r="P88" s="16">
        <f t="shared" si="79"/>
        <v>21</v>
      </c>
    </row>
    <row r="89" spans="1:16" ht="14.1" customHeight="1" x14ac:dyDescent="0.2">
      <c r="A89" s="3" t="s">
        <v>77</v>
      </c>
      <c r="B89" s="15">
        <f t="shared" si="73"/>
        <v>761</v>
      </c>
      <c r="C89" s="22">
        <f t="shared" si="75"/>
        <v>470</v>
      </c>
      <c r="D89" s="22">
        <f t="shared" si="76"/>
        <v>291</v>
      </c>
      <c r="E89" s="15">
        <f t="shared" ref="E89:P89" si="80">SUM(E221,E291)</f>
        <v>110</v>
      </c>
      <c r="F89" s="15">
        <f t="shared" si="80"/>
        <v>64</v>
      </c>
      <c r="G89" s="15">
        <f t="shared" si="80"/>
        <v>99</v>
      </c>
      <c r="H89" s="15">
        <f t="shared" si="80"/>
        <v>60</v>
      </c>
      <c r="I89" s="15">
        <f t="shared" si="80"/>
        <v>76</v>
      </c>
      <c r="J89" s="15">
        <f t="shared" si="80"/>
        <v>50</v>
      </c>
      <c r="K89" s="15">
        <f t="shared" si="80"/>
        <v>75</v>
      </c>
      <c r="L89" s="15">
        <f t="shared" si="80"/>
        <v>42</v>
      </c>
      <c r="M89" s="15">
        <f t="shared" si="80"/>
        <v>73</v>
      </c>
      <c r="N89" s="15">
        <f t="shared" si="80"/>
        <v>42</v>
      </c>
      <c r="O89" s="15">
        <f t="shared" si="80"/>
        <v>37</v>
      </c>
      <c r="P89" s="16">
        <f t="shared" si="80"/>
        <v>33</v>
      </c>
    </row>
    <row r="90" spans="1:16" ht="14.1" customHeight="1" x14ac:dyDescent="0.2">
      <c r="A90" s="3" t="s">
        <v>78</v>
      </c>
      <c r="B90" s="15">
        <f t="shared" si="73"/>
        <v>3</v>
      </c>
      <c r="C90" s="22">
        <f t="shared" si="75"/>
        <v>1</v>
      </c>
      <c r="D90" s="22">
        <f t="shared" si="76"/>
        <v>2</v>
      </c>
      <c r="E90" s="27" t="s">
        <v>129</v>
      </c>
      <c r="F90" s="15">
        <f>SUM(F222)</f>
        <v>1</v>
      </c>
      <c r="G90" s="15">
        <f>SUM(G222)</f>
        <v>1</v>
      </c>
      <c r="H90" s="27" t="s">
        <v>129</v>
      </c>
      <c r="I90" s="27" t="s">
        <v>129</v>
      </c>
      <c r="J90" s="27" t="s">
        <v>129</v>
      </c>
      <c r="K90" s="27" t="s">
        <v>129</v>
      </c>
      <c r="L90" s="27" t="s">
        <v>129</v>
      </c>
      <c r="M90" s="27" t="s">
        <v>129</v>
      </c>
      <c r="N90" s="27" t="s">
        <v>129</v>
      </c>
      <c r="O90" s="27" t="s">
        <v>129</v>
      </c>
      <c r="P90" s="16">
        <f>SUM(P222)</f>
        <v>1</v>
      </c>
    </row>
    <row r="91" spans="1:16" ht="14.1" customHeight="1" x14ac:dyDescent="0.2">
      <c r="A91" s="3"/>
      <c r="B91" s="15"/>
      <c r="C91" s="15"/>
      <c r="D91" s="22"/>
      <c r="E91" s="22"/>
      <c r="F91" s="26"/>
      <c r="G91" s="16"/>
      <c r="H91" s="26"/>
      <c r="I91" s="26"/>
      <c r="J91" s="26"/>
      <c r="K91" s="26"/>
      <c r="L91" s="26"/>
      <c r="M91" s="26"/>
      <c r="N91" s="26"/>
      <c r="O91" s="26"/>
      <c r="P91" s="26"/>
    </row>
    <row r="92" spans="1:16" ht="14.1" customHeight="1" x14ac:dyDescent="0.2">
      <c r="A92" s="3" t="s">
        <v>136</v>
      </c>
      <c r="B92" s="12">
        <f>SUM(B94:B98)</f>
        <v>1205</v>
      </c>
      <c r="C92" s="12">
        <f t="shared" ref="C92:P92" si="81">SUM(C94:C98)</f>
        <v>829</v>
      </c>
      <c r="D92" s="12">
        <f t="shared" si="81"/>
        <v>376</v>
      </c>
      <c r="E92" s="12">
        <f>SUM(E94:E98)</f>
        <v>236</v>
      </c>
      <c r="F92" s="12">
        <f t="shared" si="81"/>
        <v>114</v>
      </c>
      <c r="G92" s="12">
        <f t="shared" si="81"/>
        <v>186</v>
      </c>
      <c r="H92" s="12">
        <f t="shared" si="81"/>
        <v>112</v>
      </c>
      <c r="I92" s="12">
        <f t="shared" si="81"/>
        <v>147</v>
      </c>
      <c r="J92" s="12">
        <f t="shared" si="81"/>
        <v>74</v>
      </c>
      <c r="K92" s="12">
        <f t="shared" si="81"/>
        <v>106</v>
      </c>
      <c r="L92" s="12">
        <f t="shared" si="81"/>
        <v>40</v>
      </c>
      <c r="M92" s="12">
        <f t="shared" si="81"/>
        <v>110</v>
      </c>
      <c r="N92" s="12">
        <f t="shared" si="81"/>
        <v>27</v>
      </c>
      <c r="O92" s="12">
        <f t="shared" si="81"/>
        <v>44</v>
      </c>
      <c r="P92" s="13">
        <f t="shared" si="81"/>
        <v>9</v>
      </c>
    </row>
    <row r="93" spans="1:16" ht="14.1" customHeight="1" x14ac:dyDescent="0.2">
      <c r="A93" s="3"/>
      <c r="B93" s="15"/>
      <c r="C93" s="15"/>
      <c r="D93" s="22"/>
      <c r="E93" s="22"/>
      <c r="F93" s="26"/>
      <c r="G93" s="16"/>
      <c r="H93" s="26"/>
      <c r="I93" s="26"/>
      <c r="J93" s="26"/>
      <c r="K93" s="26"/>
      <c r="L93" s="26"/>
      <c r="M93" s="26"/>
      <c r="N93" s="26"/>
      <c r="O93" s="26"/>
      <c r="P93" s="26"/>
    </row>
    <row r="94" spans="1:16" ht="14.1" customHeight="1" x14ac:dyDescent="0.2">
      <c r="A94" s="3" t="s">
        <v>68</v>
      </c>
      <c r="B94" s="15">
        <f t="shared" ref="B94:B98" si="82">SUM(C94:D94)</f>
        <v>644</v>
      </c>
      <c r="C94" s="22">
        <f t="shared" ref="C94:C98" si="83">SUM(E94,G94,I94,K94,M94,O94)</f>
        <v>445</v>
      </c>
      <c r="D94" s="22">
        <f t="shared" ref="D94:D98" si="84">SUM(F94,H94,J94,L94,N94,P94)</f>
        <v>199</v>
      </c>
      <c r="E94" s="15">
        <f t="shared" ref="E94:P94" si="85">SUM(E226,E295)</f>
        <v>111</v>
      </c>
      <c r="F94" s="15">
        <f t="shared" si="85"/>
        <v>55</v>
      </c>
      <c r="G94" s="15">
        <f t="shared" si="85"/>
        <v>102</v>
      </c>
      <c r="H94" s="15">
        <f t="shared" si="85"/>
        <v>55</v>
      </c>
      <c r="I94" s="15">
        <f t="shared" si="85"/>
        <v>76</v>
      </c>
      <c r="J94" s="15">
        <f t="shared" si="85"/>
        <v>34</v>
      </c>
      <c r="K94" s="15">
        <f t="shared" si="85"/>
        <v>60</v>
      </c>
      <c r="L94" s="15">
        <f t="shared" si="85"/>
        <v>30</v>
      </c>
      <c r="M94" s="15">
        <f t="shared" si="85"/>
        <v>65</v>
      </c>
      <c r="N94" s="15">
        <f t="shared" si="85"/>
        <v>18</v>
      </c>
      <c r="O94" s="15">
        <f t="shared" si="85"/>
        <v>31</v>
      </c>
      <c r="P94" s="16">
        <f t="shared" si="85"/>
        <v>7</v>
      </c>
    </row>
    <row r="95" spans="1:16" ht="14.1" customHeight="1" x14ac:dyDescent="0.2">
      <c r="A95" s="3" t="s">
        <v>70</v>
      </c>
      <c r="B95" s="15">
        <f t="shared" si="82"/>
        <v>85</v>
      </c>
      <c r="C95" s="22">
        <f t="shared" si="83"/>
        <v>56</v>
      </c>
      <c r="D95" s="22">
        <f t="shared" si="84"/>
        <v>29</v>
      </c>
      <c r="E95" s="15">
        <f t="shared" ref="E95:P95" si="86">SUM(E227,E296)</f>
        <v>14</v>
      </c>
      <c r="F95" s="15">
        <f t="shared" si="86"/>
        <v>7</v>
      </c>
      <c r="G95" s="15">
        <f t="shared" si="86"/>
        <v>19</v>
      </c>
      <c r="H95" s="15">
        <f t="shared" si="86"/>
        <v>7</v>
      </c>
      <c r="I95" s="15">
        <f t="shared" si="86"/>
        <v>10</v>
      </c>
      <c r="J95" s="15">
        <f t="shared" si="86"/>
        <v>11</v>
      </c>
      <c r="K95" s="15">
        <f t="shared" si="86"/>
        <v>4</v>
      </c>
      <c r="L95" s="15">
        <f t="shared" si="86"/>
        <v>1</v>
      </c>
      <c r="M95" s="15">
        <f t="shared" si="86"/>
        <v>7</v>
      </c>
      <c r="N95" s="15">
        <f t="shared" si="86"/>
        <v>1</v>
      </c>
      <c r="O95" s="15">
        <f t="shared" si="86"/>
        <v>2</v>
      </c>
      <c r="P95" s="16">
        <f t="shared" si="86"/>
        <v>2</v>
      </c>
    </row>
    <row r="96" spans="1:16" ht="14.1" customHeight="1" x14ac:dyDescent="0.2">
      <c r="A96" s="3" t="s">
        <v>71</v>
      </c>
      <c r="B96" s="15">
        <f t="shared" si="82"/>
        <v>61</v>
      </c>
      <c r="C96" s="22">
        <f t="shared" si="83"/>
        <v>47</v>
      </c>
      <c r="D96" s="22">
        <f t="shared" si="84"/>
        <v>14</v>
      </c>
      <c r="E96" s="15">
        <f t="shared" ref="E96:O96" si="87">SUM(E228)</f>
        <v>26</v>
      </c>
      <c r="F96" s="15">
        <f t="shared" si="87"/>
        <v>6</v>
      </c>
      <c r="G96" s="15">
        <f t="shared" si="87"/>
        <v>7</v>
      </c>
      <c r="H96" s="15">
        <f t="shared" si="87"/>
        <v>4</v>
      </c>
      <c r="I96" s="15">
        <f t="shared" si="87"/>
        <v>6</v>
      </c>
      <c r="J96" s="15">
        <f t="shared" si="87"/>
        <v>2</v>
      </c>
      <c r="K96" s="15">
        <f t="shared" si="87"/>
        <v>3</v>
      </c>
      <c r="L96" s="15">
        <f t="shared" si="87"/>
        <v>1</v>
      </c>
      <c r="M96" s="15">
        <f t="shared" si="87"/>
        <v>3</v>
      </c>
      <c r="N96" s="15">
        <f t="shared" si="87"/>
        <v>1</v>
      </c>
      <c r="O96" s="15">
        <f t="shared" si="87"/>
        <v>2</v>
      </c>
      <c r="P96" s="27" t="s">
        <v>129</v>
      </c>
    </row>
    <row r="97" spans="1:16" ht="14.1" customHeight="1" x14ac:dyDescent="0.2">
      <c r="A97" s="3" t="s">
        <v>74</v>
      </c>
      <c r="B97" s="15">
        <f t="shared" si="82"/>
        <v>385</v>
      </c>
      <c r="C97" s="22">
        <f t="shared" si="83"/>
        <v>258</v>
      </c>
      <c r="D97" s="22">
        <f t="shared" si="84"/>
        <v>127</v>
      </c>
      <c r="E97" s="15">
        <f t="shared" ref="E97:O97" si="88">SUM(E229,E297)</f>
        <v>79</v>
      </c>
      <c r="F97" s="15">
        <f t="shared" si="88"/>
        <v>43</v>
      </c>
      <c r="G97" s="15">
        <f t="shared" si="88"/>
        <v>56</v>
      </c>
      <c r="H97" s="15">
        <f t="shared" si="88"/>
        <v>44</v>
      </c>
      <c r="I97" s="15">
        <f t="shared" si="88"/>
        <v>52</v>
      </c>
      <c r="J97" s="15">
        <f t="shared" si="88"/>
        <v>26</v>
      </c>
      <c r="K97" s="15">
        <f t="shared" si="88"/>
        <v>34</v>
      </c>
      <c r="L97" s="15">
        <f t="shared" si="88"/>
        <v>7</v>
      </c>
      <c r="M97" s="15">
        <f t="shared" si="88"/>
        <v>29</v>
      </c>
      <c r="N97" s="15">
        <f t="shared" si="88"/>
        <v>7</v>
      </c>
      <c r="O97" s="15">
        <f t="shared" si="88"/>
        <v>8</v>
      </c>
      <c r="P97" s="27" t="s">
        <v>129</v>
      </c>
    </row>
    <row r="98" spans="1:16" ht="14.1" customHeight="1" x14ac:dyDescent="0.2">
      <c r="A98" s="3" t="s">
        <v>76</v>
      </c>
      <c r="B98" s="15">
        <f t="shared" si="82"/>
        <v>30</v>
      </c>
      <c r="C98" s="22">
        <f t="shared" si="83"/>
        <v>23</v>
      </c>
      <c r="D98" s="22">
        <f t="shared" si="84"/>
        <v>7</v>
      </c>
      <c r="E98" s="15">
        <f t="shared" ref="E98:O98" si="89">SUM(E230)</f>
        <v>6</v>
      </c>
      <c r="F98" s="15">
        <f t="shared" si="89"/>
        <v>3</v>
      </c>
      <c r="G98" s="15">
        <f t="shared" si="89"/>
        <v>2</v>
      </c>
      <c r="H98" s="15">
        <f t="shared" si="89"/>
        <v>2</v>
      </c>
      <c r="I98" s="15">
        <f t="shared" si="89"/>
        <v>3</v>
      </c>
      <c r="J98" s="15">
        <f t="shared" si="89"/>
        <v>1</v>
      </c>
      <c r="K98" s="15">
        <f t="shared" si="89"/>
        <v>5</v>
      </c>
      <c r="L98" s="15">
        <f t="shared" si="89"/>
        <v>1</v>
      </c>
      <c r="M98" s="15">
        <f t="shared" si="89"/>
        <v>6</v>
      </c>
      <c r="N98" s="27" t="s">
        <v>129</v>
      </c>
      <c r="O98" s="15">
        <f t="shared" si="89"/>
        <v>1</v>
      </c>
      <c r="P98" s="27" t="s">
        <v>129</v>
      </c>
    </row>
    <row r="99" spans="1:16" ht="14.1" customHeight="1" x14ac:dyDescent="0.2">
      <c r="A99" s="3"/>
      <c r="B99" s="15"/>
      <c r="C99" s="15"/>
      <c r="D99" s="15"/>
      <c r="E99" s="15"/>
      <c r="F99" s="16"/>
      <c r="G99" s="16"/>
      <c r="H99" s="20"/>
      <c r="I99" s="20"/>
      <c r="J99" s="20"/>
      <c r="K99" s="20"/>
      <c r="L99" s="20"/>
      <c r="M99" s="20"/>
      <c r="N99" s="20"/>
      <c r="O99" s="20"/>
      <c r="P99" s="20"/>
    </row>
    <row r="100" spans="1:16" ht="14.1" customHeight="1" x14ac:dyDescent="0.2">
      <c r="A100" s="3" t="s">
        <v>115</v>
      </c>
      <c r="B100" s="12">
        <f>SUM(B102:B113)</f>
        <v>966</v>
      </c>
      <c r="C100" s="12">
        <f t="shared" ref="C100:P100" si="90">SUM(C102:C113)</f>
        <v>649</v>
      </c>
      <c r="D100" s="12">
        <f t="shared" si="90"/>
        <v>317</v>
      </c>
      <c r="E100" s="12">
        <f t="shared" si="90"/>
        <v>202</v>
      </c>
      <c r="F100" s="12">
        <f t="shared" si="90"/>
        <v>111</v>
      </c>
      <c r="G100" s="12">
        <f t="shared" si="90"/>
        <v>142</v>
      </c>
      <c r="H100" s="12">
        <f t="shared" si="90"/>
        <v>78</v>
      </c>
      <c r="I100" s="12">
        <f t="shared" si="90"/>
        <v>119</v>
      </c>
      <c r="J100" s="12">
        <f t="shared" si="90"/>
        <v>52</v>
      </c>
      <c r="K100" s="12">
        <f t="shared" si="90"/>
        <v>98</v>
      </c>
      <c r="L100" s="12">
        <f t="shared" si="90"/>
        <v>37</v>
      </c>
      <c r="M100" s="12">
        <f t="shared" si="90"/>
        <v>57</v>
      </c>
      <c r="N100" s="12">
        <f t="shared" si="90"/>
        <v>20</v>
      </c>
      <c r="O100" s="12">
        <f t="shared" si="90"/>
        <v>31</v>
      </c>
      <c r="P100" s="13">
        <f t="shared" si="90"/>
        <v>19</v>
      </c>
    </row>
    <row r="101" spans="1:16" ht="14.1" customHeight="1" x14ac:dyDescent="0.2">
      <c r="A101" s="3"/>
      <c r="B101" s="15"/>
      <c r="C101" s="15"/>
      <c r="D101" s="15"/>
      <c r="E101" s="15"/>
      <c r="F101" s="16"/>
      <c r="G101" s="16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1:16" ht="14.1" customHeight="1" x14ac:dyDescent="0.2">
      <c r="A102" s="3" t="s">
        <v>79</v>
      </c>
      <c r="B102" s="15">
        <f t="shared" ref="B102:B113" si="91">SUM(C102:D102)</f>
        <v>28</v>
      </c>
      <c r="C102" s="22">
        <f t="shared" ref="C102:C106" si="92">SUM(E102,G102,I102,K102,M102,O102)</f>
        <v>19</v>
      </c>
      <c r="D102" s="22">
        <f t="shared" ref="D102:D106" si="93">SUM(F102,H102,J102,L102,N102,P102)</f>
        <v>9</v>
      </c>
      <c r="E102" s="15">
        <f t="shared" ref="E102:O102" si="94">SUM(E234)</f>
        <v>5</v>
      </c>
      <c r="F102" s="15">
        <f t="shared" si="94"/>
        <v>3</v>
      </c>
      <c r="G102" s="15">
        <f t="shared" si="94"/>
        <v>2</v>
      </c>
      <c r="H102" s="15">
        <f t="shared" si="94"/>
        <v>4</v>
      </c>
      <c r="I102" s="15">
        <f t="shared" si="94"/>
        <v>4</v>
      </c>
      <c r="J102" s="15">
        <f t="shared" si="94"/>
        <v>1</v>
      </c>
      <c r="K102" s="15">
        <f t="shared" si="94"/>
        <v>2</v>
      </c>
      <c r="L102" s="15">
        <f t="shared" si="94"/>
        <v>1</v>
      </c>
      <c r="M102" s="15">
        <f t="shared" si="94"/>
        <v>5</v>
      </c>
      <c r="N102" s="27" t="s">
        <v>129</v>
      </c>
      <c r="O102" s="15">
        <f t="shared" si="94"/>
        <v>1</v>
      </c>
      <c r="P102" s="27" t="s">
        <v>129</v>
      </c>
    </row>
    <row r="103" spans="1:16" ht="14.1" customHeight="1" x14ac:dyDescent="0.2">
      <c r="A103" s="3" t="s">
        <v>80</v>
      </c>
      <c r="B103" s="15">
        <f t="shared" si="91"/>
        <v>33</v>
      </c>
      <c r="C103" s="22">
        <f t="shared" si="92"/>
        <v>27</v>
      </c>
      <c r="D103" s="22">
        <f t="shared" si="93"/>
        <v>6</v>
      </c>
      <c r="E103" s="15">
        <f t="shared" ref="E103:M103" si="95">SUM(E235)</f>
        <v>10</v>
      </c>
      <c r="F103" s="15">
        <f t="shared" si="95"/>
        <v>3</v>
      </c>
      <c r="G103" s="15">
        <f t="shared" si="95"/>
        <v>3</v>
      </c>
      <c r="H103" s="15">
        <f t="shared" si="95"/>
        <v>3</v>
      </c>
      <c r="I103" s="15">
        <f t="shared" si="95"/>
        <v>9</v>
      </c>
      <c r="J103" s="27" t="s">
        <v>129</v>
      </c>
      <c r="K103" s="15">
        <f t="shared" si="95"/>
        <v>4</v>
      </c>
      <c r="L103" s="27" t="s">
        <v>129</v>
      </c>
      <c r="M103" s="15">
        <f t="shared" si="95"/>
        <v>1</v>
      </c>
      <c r="N103" s="27" t="s">
        <v>129</v>
      </c>
      <c r="O103" s="27" t="s">
        <v>129</v>
      </c>
      <c r="P103" s="27" t="s">
        <v>129</v>
      </c>
    </row>
    <row r="104" spans="1:16" ht="14.1" customHeight="1" x14ac:dyDescent="0.2">
      <c r="A104" s="3" t="s">
        <v>81</v>
      </c>
      <c r="B104" s="15">
        <f t="shared" si="91"/>
        <v>145</v>
      </c>
      <c r="C104" s="22">
        <f t="shared" si="92"/>
        <v>83</v>
      </c>
      <c r="D104" s="22">
        <f t="shared" si="93"/>
        <v>62</v>
      </c>
      <c r="E104" s="15">
        <f t="shared" ref="E104:N104" si="96">SUM(E236)</f>
        <v>25</v>
      </c>
      <c r="F104" s="15">
        <f t="shared" si="96"/>
        <v>19</v>
      </c>
      <c r="G104" s="15">
        <f t="shared" si="96"/>
        <v>13</v>
      </c>
      <c r="H104" s="15">
        <f t="shared" si="96"/>
        <v>12</v>
      </c>
      <c r="I104" s="15">
        <f t="shared" si="96"/>
        <v>18</v>
      </c>
      <c r="J104" s="15">
        <f t="shared" si="96"/>
        <v>18</v>
      </c>
      <c r="K104" s="15">
        <f t="shared" si="96"/>
        <v>24</v>
      </c>
      <c r="L104" s="15">
        <f t="shared" si="96"/>
        <v>10</v>
      </c>
      <c r="M104" s="15">
        <f t="shared" si="96"/>
        <v>3</v>
      </c>
      <c r="N104" s="15">
        <f t="shared" si="96"/>
        <v>3</v>
      </c>
      <c r="O104" s="27" t="s">
        <v>129</v>
      </c>
      <c r="P104" s="27" t="s">
        <v>129</v>
      </c>
    </row>
    <row r="105" spans="1:16" ht="14.1" customHeight="1" x14ac:dyDescent="0.2">
      <c r="A105" s="3" t="s">
        <v>82</v>
      </c>
      <c r="B105" s="15">
        <f t="shared" si="91"/>
        <v>32</v>
      </c>
      <c r="C105" s="22">
        <f t="shared" si="92"/>
        <v>20</v>
      </c>
      <c r="D105" s="22">
        <f t="shared" si="93"/>
        <v>12</v>
      </c>
      <c r="E105" s="15">
        <f t="shared" ref="E105:N105" si="97">SUM(E237)</f>
        <v>5</v>
      </c>
      <c r="F105" s="15">
        <f t="shared" si="97"/>
        <v>5</v>
      </c>
      <c r="G105" s="15">
        <f t="shared" si="97"/>
        <v>6</v>
      </c>
      <c r="H105" s="15">
        <f t="shared" si="97"/>
        <v>3</v>
      </c>
      <c r="I105" s="15">
        <f t="shared" si="97"/>
        <v>7</v>
      </c>
      <c r="J105" s="15">
        <f t="shared" si="97"/>
        <v>3</v>
      </c>
      <c r="K105" s="15">
        <f t="shared" si="97"/>
        <v>1</v>
      </c>
      <c r="L105" s="27" t="s">
        <v>129</v>
      </c>
      <c r="M105" s="15">
        <f t="shared" si="97"/>
        <v>1</v>
      </c>
      <c r="N105" s="15">
        <f t="shared" si="97"/>
        <v>1</v>
      </c>
      <c r="O105" s="27" t="s">
        <v>129</v>
      </c>
      <c r="P105" s="27" t="s">
        <v>129</v>
      </c>
    </row>
    <row r="106" spans="1:16" ht="14.1" customHeight="1" x14ac:dyDescent="0.2">
      <c r="A106" s="3" t="s">
        <v>83</v>
      </c>
      <c r="B106" s="15">
        <f t="shared" si="91"/>
        <v>123</v>
      </c>
      <c r="C106" s="22">
        <f t="shared" si="92"/>
        <v>87</v>
      </c>
      <c r="D106" s="22">
        <f t="shared" si="93"/>
        <v>36</v>
      </c>
      <c r="E106" s="15">
        <f t="shared" ref="E106:O106" si="98">SUM(E238)</f>
        <v>20</v>
      </c>
      <c r="F106" s="15">
        <f t="shared" si="98"/>
        <v>11</v>
      </c>
      <c r="G106" s="15">
        <f t="shared" si="98"/>
        <v>26</v>
      </c>
      <c r="H106" s="15">
        <f t="shared" si="98"/>
        <v>17</v>
      </c>
      <c r="I106" s="15">
        <f t="shared" si="98"/>
        <v>15</v>
      </c>
      <c r="J106" s="15">
        <f t="shared" si="98"/>
        <v>5</v>
      </c>
      <c r="K106" s="15">
        <f t="shared" si="98"/>
        <v>11</v>
      </c>
      <c r="L106" s="15">
        <f t="shared" si="98"/>
        <v>3</v>
      </c>
      <c r="M106" s="15">
        <f t="shared" si="98"/>
        <v>10</v>
      </c>
      <c r="N106" s="27" t="s">
        <v>129</v>
      </c>
      <c r="O106" s="15">
        <f t="shared" si="98"/>
        <v>5</v>
      </c>
      <c r="P106" s="27" t="s">
        <v>129</v>
      </c>
    </row>
    <row r="107" spans="1:16" ht="14.1" customHeight="1" x14ac:dyDescent="0.2">
      <c r="A107" s="3" t="s">
        <v>84</v>
      </c>
      <c r="B107" s="15">
        <f t="shared" si="91"/>
        <v>14</v>
      </c>
      <c r="C107" s="22">
        <f t="shared" ref="C107:D113" si="99">SUM(E107,G107,I107,K107,M107,O107)</f>
        <v>10</v>
      </c>
      <c r="D107" s="22">
        <f t="shared" ref="D107:D108" si="100">SUM(F107,H107,J107,L107,N107,P107)</f>
        <v>4</v>
      </c>
      <c r="E107" s="15">
        <f t="shared" ref="E107:O107" si="101">SUM(E239)</f>
        <v>6</v>
      </c>
      <c r="F107" s="15">
        <f t="shared" si="101"/>
        <v>2</v>
      </c>
      <c r="G107" s="15">
        <f t="shared" si="101"/>
        <v>1</v>
      </c>
      <c r="H107" s="15">
        <f t="shared" si="101"/>
        <v>1</v>
      </c>
      <c r="I107" s="15">
        <f t="shared" si="101"/>
        <v>1</v>
      </c>
      <c r="J107" s="15">
        <f t="shared" si="101"/>
        <v>1</v>
      </c>
      <c r="K107" s="15">
        <f t="shared" si="101"/>
        <v>1</v>
      </c>
      <c r="L107" s="27" t="s">
        <v>129</v>
      </c>
      <c r="M107" s="27" t="s">
        <v>129</v>
      </c>
      <c r="N107" s="27" t="s">
        <v>129</v>
      </c>
      <c r="O107" s="15">
        <f t="shared" si="101"/>
        <v>1</v>
      </c>
      <c r="P107" s="27" t="s">
        <v>129</v>
      </c>
    </row>
    <row r="108" spans="1:16" ht="14.1" customHeight="1" x14ac:dyDescent="0.2">
      <c r="A108" s="3" t="s">
        <v>85</v>
      </c>
      <c r="B108" s="15">
        <f t="shared" si="91"/>
        <v>15</v>
      </c>
      <c r="C108" s="22">
        <f t="shared" si="99"/>
        <v>12</v>
      </c>
      <c r="D108" s="22">
        <f t="shared" si="100"/>
        <v>3</v>
      </c>
      <c r="E108" s="15">
        <f t="shared" ref="E108:O108" si="102">SUM(E240)</f>
        <v>5</v>
      </c>
      <c r="F108" s="15">
        <f t="shared" si="102"/>
        <v>1</v>
      </c>
      <c r="G108" s="15">
        <f t="shared" si="102"/>
        <v>1</v>
      </c>
      <c r="H108" s="27" t="s">
        <v>129</v>
      </c>
      <c r="I108" s="15">
        <f t="shared" si="102"/>
        <v>5</v>
      </c>
      <c r="J108" s="15">
        <f t="shared" si="102"/>
        <v>2</v>
      </c>
      <c r="K108" s="27" t="s">
        <v>129</v>
      </c>
      <c r="L108" s="27" t="s">
        <v>129</v>
      </c>
      <c r="M108" s="27" t="s">
        <v>129</v>
      </c>
      <c r="N108" s="27" t="s">
        <v>129</v>
      </c>
      <c r="O108" s="15">
        <f t="shared" si="102"/>
        <v>1</v>
      </c>
      <c r="P108" s="27" t="s">
        <v>129</v>
      </c>
    </row>
    <row r="109" spans="1:16" ht="14.1" customHeight="1" x14ac:dyDescent="0.2">
      <c r="A109" s="3" t="s">
        <v>86</v>
      </c>
      <c r="B109" s="15">
        <f t="shared" si="91"/>
        <v>3</v>
      </c>
      <c r="C109" s="22">
        <f t="shared" si="99"/>
        <v>3</v>
      </c>
      <c r="D109" s="27" t="s">
        <v>129</v>
      </c>
      <c r="E109" s="27" t="s">
        <v>129</v>
      </c>
      <c r="F109" s="27" t="s">
        <v>129</v>
      </c>
      <c r="G109" s="27" t="s">
        <v>129</v>
      </c>
      <c r="H109" s="27" t="s">
        <v>129</v>
      </c>
      <c r="I109" s="27" t="s">
        <v>129</v>
      </c>
      <c r="J109" s="27" t="s">
        <v>129</v>
      </c>
      <c r="K109" s="15">
        <f>SUM(K241)</f>
        <v>1</v>
      </c>
      <c r="L109" s="27" t="s">
        <v>129</v>
      </c>
      <c r="M109" s="15">
        <f>SUM(M241)</f>
        <v>2</v>
      </c>
      <c r="N109" s="27" t="s">
        <v>129</v>
      </c>
      <c r="O109" s="27" t="s">
        <v>129</v>
      </c>
      <c r="P109" s="27" t="s">
        <v>129</v>
      </c>
    </row>
    <row r="110" spans="1:16" ht="14.1" customHeight="1" x14ac:dyDescent="0.2">
      <c r="A110" s="3" t="s">
        <v>87</v>
      </c>
      <c r="B110" s="15">
        <f t="shared" si="91"/>
        <v>18</v>
      </c>
      <c r="C110" s="22">
        <f t="shared" si="99"/>
        <v>15</v>
      </c>
      <c r="D110" s="22">
        <f t="shared" si="99"/>
        <v>3</v>
      </c>
      <c r="E110" s="15">
        <f t="shared" ref="E110:M110" si="103">SUM(E242)</f>
        <v>3</v>
      </c>
      <c r="F110" s="15">
        <f t="shared" si="103"/>
        <v>2</v>
      </c>
      <c r="G110" s="15">
        <f t="shared" si="103"/>
        <v>6</v>
      </c>
      <c r="H110" s="27" t="s">
        <v>129</v>
      </c>
      <c r="I110" s="15">
        <f t="shared" si="103"/>
        <v>5</v>
      </c>
      <c r="J110" s="27" t="s">
        <v>129</v>
      </c>
      <c r="K110" s="27" t="s">
        <v>129</v>
      </c>
      <c r="L110" s="15">
        <f t="shared" si="103"/>
        <v>1</v>
      </c>
      <c r="M110" s="15">
        <f t="shared" si="103"/>
        <v>1</v>
      </c>
      <c r="N110" s="27" t="s">
        <v>129</v>
      </c>
      <c r="O110" s="27" t="s">
        <v>129</v>
      </c>
      <c r="P110" s="27" t="s">
        <v>129</v>
      </c>
    </row>
    <row r="111" spans="1:16" ht="14.1" customHeight="1" x14ac:dyDescent="0.2">
      <c r="A111" s="3" t="s">
        <v>88</v>
      </c>
      <c r="B111" s="15">
        <f t="shared" si="91"/>
        <v>280</v>
      </c>
      <c r="C111" s="22">
        <f t="shared" si="99"/>
        <v>172</v>
      </c>
      <c r="D111" s="22">
        <f t="shared" si="99"/>
        <v>108</v>
      </c>
      <c r="E111" s="15">
        <f t="shared" ref="E111:P111" si="104">SUM(E243)</f>
        <v>55</v>
      </c>
      <c r="F111" s="15">
        <f t="shared" si="104"/>
        <v>33</v>
      </c>
      <c r="G111" s="15">
        <f t="shared" si="104"/>
        <v>40</v>
      </c>
      <c r="H111" s="15">
        <f t="shared" si="104"/>
        <v>26</v>
      </c>
      <c r="I111" s="15">
        <f t="shared" si="104"/>
        <v>27</v>
      </c>
      <c r="J111" s="15">
        <f t="shared" si="104"/>
        <v>15</v>
      </c>
      <c r="K111" s="15">
        <f t="shared" si="104"/>
        <v>24</v>
      </c>
      <c r="L111" s="15">
        <f t="shared" si="104"/>
        <v>12</v>
      </c>
      <c r="M111" s="15">
        <f t="shared" si="104"/>
        <v>14</v>
      </c>
      <c r="N111" s="15">
        <f t="shared" si="104"/>
        <v>6</v>
      </c>
      <c r="O111" s="15">
        <f t="shared" si="104"/>
        <v>12</v>
      </c>
      <c r="P111" s="16">
        <f t="shared" si="104"/>
        <v>16</v>
      </c>
    </row>
    <row r="112" spans="1:16" ht="14.1" customHeight="1" x14ac:dyDescent="0.2">
      <c r="A112" s="3" t="s">
        <v>89</v>
      </c>
      <c r="B112" s="15">
        <f t="shared" si="91"/>
        <v>173</v>
      </c>
      <c r="C112" s="22">
        <f t="shared" si="99"/>
        <v>128</v>
      </c>
      <c r="D112" s="22">
        <f t="shared" si="99"/>
        <v>45</v>
      </c>
      <c r="E112" s="15">
        <f t="shared" ref="E112:P112" si="105">SUM(E244)</f>
        <v>43</v>
      </c>
      <c r="F112" s="15">
        <f t="shared" si="105"/>
        <v>17</v>
      </c>
      <c r="G112" s="15">
        <f t="shared" si="105"/>
        <v>30</v>
      </c>
      <c r="H112" s="15">
        <f t="shared" si="105"/>
        <v>7</v>
      </c>
      <c r="I112" s="15">
        <f t="shared" si="105"/>
        <v>19</v>
      </c>
      <c r="J112" s="15">
        <f t="shared" si="105"/>
        <v>4</v>
      </c>
      <c r="K112" s="15">
        <f t="shared" si="105"/>
        <v>15</v>
      </c>
      <c r="L112" s="15">
        <f t="shared" si="105"/>
        <v>8</v>
      </c>
      <c r="M112" s="15">
        <f t="shared" si="105"/>
        <v>13</v>
      </c>
      <c r="N112" s="15">
        <f t="shared" si="105"/>
        <v>7</v>
      </c>
      <c r="O112" s="15">
        <f t="shared" si="105"/>
        <v>8</v>
      </c>
      <c r="P112" s="16">
        <f t="shared" si="105"/>
        <v>2</v>
      </c>
    </row>
    <row r="113" spans="1:16" ht="14.1" customHeight="1" x14ac:dyDescent="0.2">
      <c r="A113" s="3" t="s">
        <v>90</v>
      </c>
      <c r="B113" s="15">
        <f t="shared" si="91"/>
        <v>102</v>
      </c>
      <c r="C113" s="22">
        <f t="shared" si="99"/>
        <v>73</v>
      </c>
      <c r="D113" s="22">
        <f t="shared" si="99"/>
        <v>29</v>
      </c>
      <c r="E113" s="15">
        <f t="shared" ref="E113:P113" si="106">SUM(E245)</f>
        <v>25</v>
      </c>
      <c r="F113" s="15">
        <f t="shared" si="106"/>
        <v>15</v>
      </c>
      <c r="G113" s="15">
        <f t="shared" si="106"/>
        <v>14</v>
      </c>
      <c r="H113" s="15">
        <f t="shared" si="106"/>
        <v>5</v>
      </c>
      <c r="I113" s="15">
        <f t="shared" si="106"/>
        <v>9</v>
      </c>
      <c r="J113" s="15">
        <f t="shared" si="106"/>
        <v>3</v>
      </c>
      <c r="K113" s="15">
        <f t="shared" si="106"/>
        <v>15</v>
      </c>
      <c r="L113" s="15">
        <f t="shared" si="106"/>
        <v>2</v>
      </c>
      <c r="M113" s="15">
        <f t="shared" si="106"/>
        <v>7</v>
      </c>
      <c r="N113" s="15">
        <f t="shared" si="106"/>
        <v>3</v>
      </c>
      <c r="O113" s="15">
        <f t="shared" si="106"/>
        <v>3</v>
      </c>
      <c r="P113" s="16">
        <f t="shared" si="106"/>
        <v>1</v>
      </c>
    </row>
    <row r="114" spans="1:16" ht="14.1" customHeight="1" x14ac:dyDescent="0.2">
      <c r="A114" s="3"/>
      <c r="B114" s="15"/>
      <c r="C114" s="15"/>
      <c r="D114" s="15"/>
      <c r="E114" s="15"/>
      <c r="F114" s="16"/>
      <c r="G114" s="16"/>
      <c r="H114" s="20"/>
      <c r="I114" s="20"/>
      <c r="J114" s="20"/>
      <c r="K114" s="20"/>
      <c r="L114" s="20"/>
      <c r="M114" s="20"/>
      <c r="N114" s="20"/>
      <c r="O114" s="20"/>
      <c r="P114" s="20"/>
    </row>
    <row r="115" spans="1:16" ht="14.1" customHeight="1" x14ac:dyDescent="0.2">
      <c r="A115" s="3" t="s">
        <v>123</v>
      </c>
      <c r="B115" s="15">
        <f>SUM(C115:D115)</f>
        <v>498</v>
      </c>
      <c r="C115" s="15">
        <f t="shared" ref="C115:P115" si="107">SUM(C247)</f>
        <v>270</v>
      </c>
      <c r="D115" s="15">
        <f t="shared" si="107"/>
        <v>228</v>
      </c>
      <c r="E115" s="15">
        <f t="shared" si="107"/>
        <v>66</v>
      </c>
      <c r="F115" s="15">
        <f t="shared" si="107"/>
        <v>48</v>
      </c>
      <c r="G115" s="15">
        <f t="shared" si="107"/>
        <v>66</v>
      </c>
      <c r="H115" s="15">
        <f t="shared" si="107"/>
        <v>66</v>
      </c>
      <c r="I115" s="15">
        <f t="shared" si="107"/>
        <v>53</v>
      </c>
      <c r="J115" s="15">
        <f t="shared" si="107"/>
        <v>35</v>
      </c>
      <c r="K115" s="15">
        <f t="shared" si="107"/>
        <v>39</v>
      </c>
      <c r="L115" s="15">
        <f t="shared" si="107"/>
        <v>32</v>
      </c>
      <c r="M115" s="15">
        <f t="shared" si="107"/>
        <v>26</v>
      </c>
      <c r="N115" s="15">
        <f t="shared" si="107"/>
        <v>31</v>
      </c>
      <c r="O115" s="15">
        <f t="shared" si="107"/>
        <v>20</v>
      </c>
      <c r="P115" s="16">
        <f t="shared" si="107"/>
        <v>16</v>
      </c>
    </row>
    <row r="116" spans="1:16" ht="14.1" customHeight="1" x14ac:dyDescent="0.2">
      <c r="A116" s="3"/>
      <c r="B116" s="12"/>
      <c r="C116" s="15"/>
      <c r="D116" s="15"/>
      <c r="E116" s="15"/>
      <c r="F116" s="16"/>
      <c r="G116" s="16"/>
      <c r="H116" s="20"/>
      <c r="I116" s="20"/>
      <c r="J116" s="20"/>
      <c r="K116" s="20"/>
      <c r="L116" s="20"/>
      <c r="M116" s="20"/>
      <c r="N116" s="20"/>
      <c r="O116" s="20"/>
      <c r="P116" s="20"/>
    </row>
    <row r="117" spans="1:16" ht="14.1" customHeight="1" x14ac:dyDescent="0.2">
      <c r="A117" s="3" t="s">
        <v>122</v>
      </c>
      <c r="B117" s="12">
        <f>SUM(B119:B120)</f>
        <v>189</v>
      </c>
      <c r="C117" s="12">
        <f t="shared" ref="C117:O117" si="108">SUM(C119:C120)</f>
        <v>121</v>
      </c>
      <c r="D117" s="12">
        <f t="shared" si="108"/>
        <v>68</v>
      </c>
      <c r="E117" s="12">
        <f t="shared" si="108"/>
        <v>34</v>
      </c>
      <c r="F117" s="12">
        <f t="shared" si="108"/>
        <v>25</v>
      </c>
      <c r="G117" s="12">
        <f t="shared" si="108"/>
        <v>22</v>
      </c>
      <c r="H117" s="12">
        <f t="shared" si="108"/>
        <v>13</v>
      </c>
      <c r="I117" s="12">
        <f t="shared" si="108"/>
        <v>24</v>
      </c>
      <c r="J117" s="12">
        <f t="shared" si="108"/>
        <v>14</v>
      </c>
      <c r="K117" s="12">
        <f t="shared" si="108"/>
        <v>29</v>
      </c>
      <c r="L117" s="12">
        <f t="shared" si="108"/>
        <v>9</v>
      </c>
      <c r="M117" s="12">
        <f t="shared" si="108"/>
        <v>9</v>
      </c>
      <c r="N117" s="12">
        <f t="shared" si="108"/>
        <v>7</v>
      </c>
      <c r="O117" s="12">
        <f t="shared" si="108"/>
        <v>3</v>
      </c>
      <c r="P117" s="27" t="s">
        <v>129</v>
      </c>
    </row>
    <row r="118" spans="1:16" ht="14.1" customHeight="1" x14ac:dyDescent="0.2">
      <c r="A118" s="3"/>
      <c r="B118" s="15"/>
      <c r="C118" s="15"/>
      <c r="D118" s="15"/>
      <c r="E118" s="15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26"/>
    </row>
    <row r="119" spans="1:16" ht="14.1" customHeight="1" x14ac:dyDescent="0.2">
      <c r="A119" s="3" t="s">
        <v>91</v>
      </c>
      <c r="B119" s="15">
        <f>SUM(C119:D119)</f>
        <v>151</v>
      </c>
      <c r="C119" s="22">
        <f t="shared" ref="C119:C120" si="109">SUM(E119,G119,I119,K119,M119,O119)</f>
        <v>97</v>
      </c>
      <c r="D119" s="22">
        <f t="shared" ref="D119:D120" si="110">SUM(F119,H119,J119,L119,N119,P119)</f>
        <v>54</v>
      </c>
      <c r="E119" s="15">
        <f t="shared" ref="E119:O120" si="111">SUM(E251)</f>
        <v>24</v>
      </c>
      <c r="F119" s="15">
        <f t="shared" si="111"/>
        <v>19</v>
      </c>
      <c r="G119" s="15">
        <f t="shared" si="111"/>
        <v>19</v>
      </c>
      <c r="H119" s="15">
        <f t="shared" si="111"/>
        <v>10</v>
      </c>
      <c r="I119" s="15">
        <f t="shared" si="111"/>
        <v>22</v>
      </c>
      <c r="J119" s="15">
        <f t="shared" si="111"/>
        <v>11</v>
      </c>
      <c r="K119" s="15">
        <f t="shared" si="111"/>
        <v>22</v>
      </c>
      <c r="L119" s="15">
        <f t="shared" si="111"/>
        <v>8</v>
      </c>
      <c r="M119" s="15">
        <f t="shared" si="111"/>
        <v>7</v>
      </c>
      <c r="N119" s="15">
        <f t="shared" si="111"/>
        <v>6</v>
      </c>
      <c r="O119" s="15">
        <f t="shared" si="111"/>
        <v>3</v>
      </c>
      <c r="P119" s="27" t="s">
        <v>129</v>
      </c>
    </row>
    <row r="120" spans="1:16" ht="14.1" customHeight="1" x14ac:dyDescent="0.2">
      <c r="A120" s="3" t="s">
        <v>92</v>
      </c>
      <c r="B120" s="15">
        <f>SUM(C120:D120)</f>
        <v>38</v>
      </c>
      <c r="C120" s="22">
        <f t="shared" si="109"/>
        <v>24</v>
      </c>
      <c r="D120" s="22">
        <f t="shared" si="110"/>
        <v>14</v>
      </c>
      <c r="E120" s="15">
        <f t="shared" si="111"/>
        <v>10</v>
      </c>
      <c r="F120" s="15">
        <f t="shared" si="111"/>
        <v>6</v>
      </c>
      <c r="G120" s="15">
        <f t="shared" si="111"/>
        <v>3</v>
      </c>
      <c r="H120" s="15">
        <f t="shared" si="111"/>
        <v>3</v>
      </c>
      <c r="I120" s="15">
        <f t="shared" si="111"/>
        <v>2</v>
      </c>
      <c r="J120" s="15">
        <f t="shared" si="111"/>
        <v>3</v>
      </c>
      <c r="K120" s="15">
        <f t="shared" si="111"/>
        <v>7</v>
      </c>
      <c r="L120" s="15">
        <f t="shared" si="111"/>
        <v>1</v>
      </c>
      <c r="M120" s="15">
        <f t="shared" si="111"/>
        <v>2</v>
      </c>
      <c r="N120" s="15">
        <f t="shared" si="111"/>
        <v>1</v>
      </c>
      <c r="O120" s="27" t="s">
        <v>129</v>
      </c>
      <c r="P120" s="27" t="s">
        <v>129</v>
      </c>
    </row>
    <row r="121" spans="1:16" ht="14.1" customHeight="1" x14ac:dyDescent="0.2">
      <c r="A121" s="3"/>
      <c r="B121" s="15"/>
      <c r="C121" s="15"/>
      <c r="D121" s="15"/>
      <c r="E121" s="15"/>
      <c r="F121" s="15"/>
      <c r="G121" s="15"/>
      <c r="H121" s="24"/>
      <c r="I121" s="24"/>
      <c r="J121" s="24"/>
      <c r="K121" s="24"/>
      <c r="L121" s="24"/>
      <c r="M121" s="24"/>
      <c r="N121" s="24"/>
      <c r="O121" s="24"/>
    </row>
    <row r="122" spans="1:16" ht="14.1" customHeight="1" x14ac:dyDescent="0.2">
      <c r="A122" s="3" t="s">
        <v>121</v>
      </c>
      <c r="B122" s="12">
        <f>SUM(B124:B132)</f>
        <v>5712</v>
      </c>
      <c r="C122" s="12">
        <f t="shared" ref="C122:P122" si="112">SUM(C124:C132)</f>
        <v>3216</v>
      </c>
      <c r="D122" s="12">
        <f t="shared" si="112"/>
        <v>2496</v>
      </c>
      <c r="E122" s="12">
        <f t="shared" si="112"/>
        <v>814</v>
      </c>
      <c r="F122" s="12">
        <f t="shared" si="112"/>
        <v>625</v>
      </c>
      <c r="G122" s="12">
        <f t="shared" si="112"/>
        <v>776</v>
      </c>
      <c r="H122" s="12">
        <f t="shared" si="112"/>
        <v>665</v>
      </c>
      <c r="I122" s="12">
        <f t="shared" si="112"/>
        <v>652</v>
      </c>
      <c r="J122" s="12">
        <f t="shared" si="112"/>
        <v>486</v>
      </c>
      <c r="K122" s="12">
        <f t="shared" si="112"/>
        <v>494</v>
      </c>
      <c r="L122" s="12">
        <f t="shared" si="112"/>
        <v>383</v>
      </c>
      <c r="M122" s="12">
        <f t="shared" si="112"/>
        <v>320</v>
      </c>
      <c r="N122" s="12">
        <f t="shared" si="112"/>
        <v>243</v>
      </c>
      <c r="O122" s="12">
        <f t="shared" si="112"/>
        <v>160</v>
      </c>
      <c r="P122" s="13">
        <f t="shared" si="112"/>
        <v>94</v>
      </c>
    </row>
    <row r="123" spans="1:16" ht="14.1" customHeight="1" x14ac:dyDescent="0.2">
      <c r="A123" s="3"/>
      <c r="B123" s="12"/>
      <c r="C123" s="12"/>
      <c r="D123" s="12"/>
      <c r="E123" s="15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53"/>
    </row>
    <row r="124" spans="1:16" ht="14.1" customHeight="1" x14ac:dyDescent="0.2">
      <c r="A124" s="3" t="s">
        <v>93</v>
      </c>
      <c r="B124" s="15">
        <f>SUM(C124:D124)</f>
        <v>1160</v>
      </c>
      <c r="C124" s="22">
        <f t="shared" ref="C124:C125" si="113">SUM(E124,G124,I124,K124,M124,O124)</f>
        <v>662</v>
      </c>
      <c r="D124" s="22">
        <f t="shared" ref="D124:D125" si="114">SUM(F124,H124,J124,L124,N124,P124)</f>
        <v>498</v>
      </c>
      <c r="E124" s="15">
        <f t="shared" ref="E124:P124" si="115">SUM(E256,E300)</f>
        <v>168</v>
      </c>
      <c r="F124" s="15">
        <f t="shared" si="115"/>
        <v>124</v>
      </c>
      <c r="G124" s="15">
        <f t="shared" si="115"/>
        <v>142</v>
      </c>
      <c r="H124" s="15">
        <f t="shared" si="115"/>
        <v>132</v>
      </c>
      <c r="I124" s="15">
        <f t="shared" si="115"/>
        <v>147</v>
      </c>
      <c r="J124" s="15">
        <f t="shared" si="115"/>
        <v>77</v>
      </c>
      <c r="K124" s="15">
        <f t="shared" si="115"/>
        <v>110</v>
      </c>
      <c r="L124" s="15">
        <f t="shared" si="115"/>
        <v>93</v>
      </c>
      <c r="M124" s="15">
        <f t="shared" si="115"/>
        <v>64</v>
      </c>
      <c r="N124" s="15">
        <f t="shared" si="115"/>
        <v>50</v>
      </c>
      <c r="O124" s="15">
        <f t="shared" si="115"/>
        <v>31</v>
      </c>
      <c r="P124" s="16">
        <f t="shared" si="115"/>
        <v>22</v>
      </c>
    </row>
    <row r="125" spans="1:16" ht="14.1" customHeight="1" x14ac:dyDescent="0.2">
      <c r="A125" s="3" t="s">
        <v>94</v>
      </c>
      <c r="B125" s="15">
        <f>SUM(C125:D125)</f>
        <v>600</v>
      </c>
      <c r="C125" s="22">
        <f t="shared" si="113"/>
        <v>340</v>
      </c>
      <c r="D125" s="22">
        <f t="shared" si="114"/>
        <v>260</v>
      </c>
      <c r="E125" s="15">
        <f t="shared" ref="E125:P126" si="116">SUM(E257)</f>
        <v>73</v>
      </c>
      <c r="F125" s="15">
        <f t="shared" si="116"/>
        <v>57</v>
      </c>
      <c r="G125" s="15">
        <f t="shared" si="116"/>
        <v>87</v>
      </c>
      <c r="H125" s="15">
        <f t="shared" si="116"/>
        <v>78</v>
      </c>
      <c r="I125" s="15">
        <f t="shared" si="116"/>
        <v>73</v>
      </c>
      <c r="J125" s="15">
        <f t="shared" si="116"/>
        <v>45</v>
      </c>
      <c r="K125" s="15">
        <f t="shared" si="116"/>
        <v>55</v>
      </c>
      <c r="L125" s="15">
        <f t="shared" si="116"/>
        <v>42</v>
      </c>
      <c r="M125" s="15">
        <f t="shared" si="116"/>
        <v>29</v>
      </c>
      <c r="N125" s="15">
        <f t="shared" si="116"/>
        <v>27</v>
      </c>
      <c r="O125" s="15">
        <f t="shared" si="116"/>
        <v>23</v>
      </c>
      <c r="P125" s="16">
        <f t="shared" si="116"/>
        <v>11</v>
      </c>
    </row>
    <row r="126" spans="1:16" ht="14.1" customHeight="1" x14ac:dyDescent="0.2">
      <c r="A126" s="3" t="s">
        <v>95</v>
      </c>
      <c r="B126" s="15">
        <f t="shared" ref="B126:B132" si="117">SUM(C126:D126)</f>
        <v>1326</v>
      </c>
      <c r="C126" s="22">
        <f t="shared" ref="C126:C132" si="118">SUM(E126,G126,I126,K126,M126,O126)</f>
        <v>764</v>
      </c>
      <c r="D126" s="22">
        <f t="shared" ref="D126:D132" si="119">SUM(F126,H126,J126,L126,N126,P126)</f>
        <v>562</v>
      </c>
      <c r="E126" s="15">
        <f t="shared" si="116"/>
        <v>194</v>
      </c>
      <c r="F126" s="15">
        <f t="shared" si="116"/>
        <v>130</v>
      </c>
      <c r="G126" s="15">
        <f t="shared" si="116"/>
        <v>181</v>
      </c>
      <c r="H126" s="15">
        <f t="shared" si="116"/>
        <v>143</v>
      </c>
      <c r="I126" s="15">
        <f t="shared" si="116"/>
        <v>150</v>
      </c>
      <c r="J126" s="15">
        <f t="shared" si="116"/>
        <v>121</v>
      </c>
      <c r="K126" s="15">
        <f t="shared" si="116"/>
        <v>119</v>
      </c>
      <c r="L126" s="15">
        <f t="shared" si="116"/>
        <v>78</v>
      </c>
      <c r="M126" s="15">
        <f t="shared" si="116"/>
        <v>94</v>
      </c>
      <c r="N126" s="15">
        <f t="shared" si="116"/>
        <v>65</v>
      </c>
      <c r="O126" s="15">
        <f t="shared" si="116"/>
        <v>26</v>
      </c>
      <c r="P126" s="16">
        <f t="shared" si="116"/>
        <v>25</v>
      </c>
    </row>
    <row r="127" spans="1:16" ht="14.1" customHeight="1" x14ac:dyDescent="0.2">
      <c r="A127" s="3" t="s">
        <v>96</v>
      </c>
      <c r="B127" s="15">
        <f t="shared" si="117"/>
        <v>344</v>
      </c>
      <c r="C127" s="22">
        <f t="shared" si="118"/>
        <v>195</v>
      </c>
      <c r="D127" s="22">
        <f t="shared" si="119"/>
        <v>149</v>
      </c>
      <c r="E127" s="15">
        <f t="shared" ref="E127:P127" si="120">SUM(E259,E301)</f>
        <v>40</v>
      </c>
      <c r="F127" s="15">
        <f t="shared" si="120"/>
        <v>26</v>
      </c>
      <c r="G127" s="15">
        <f t="shared" si="120"/>
        <v>48</v>
      </c>
      <c r="H127" s="15">
        <f t="shared" si="120"/>
        <v>55</v>
      </c>
      <c r="I127" s="15">
        <f t="shared" si="120"/>
        <v>47</v>
      </c>
      <c r="J127" s="15">
        <f t="shared" si="120"/>
        <v>33</v>
      </c>
      <c r="K127" s="15">
        <f t="shared" si="120"/>
        <v>21</v>
      </c>
      <c r="L127" s="15">
        <f t="shared" si="120"/>
        <v>18</v>
      </c>
      <c r="M127" s="15">
        <f t="shared" si="120"/>
        <v>25</v>
      </c>
      <c r="N127" s="15">
        <f t="shared" si="120"/>
        <v>12</v>
      </c>
      <c r="O127" s="15">
        <f t="shared" si="120"/>
        <v>14</v>
      </c>
      <c r="P127" s="16">
        <f t="shared" si="120"/>
        <v>5</v>
      </c>
    </row>
    <row r="128" spans="1:16" ht="14.1" customHeight="1" x14ac:dyDescent="0.2">
      <c r="A128" s="3" t="s">
        <v>97</v>
      </c>
      <c r="B128" s="15">
        <f t="shared" si="117"/>
        <v>266</v>
      </c>
      <c r="C128" s="22">
        <f t="shared" si="118"/>
        <v>143</v>
      </c>
      <c r="D128" s="22">
        <f t="shared" si="119"/>
        <v>123</v>
      </c>
      <c r="E128" s="15">
        <f t="shared" ref="E128:P128" si="121">SUM(E260)</f>
        <v>42</v>
      </c>
      <c r="F128" s="15">
        <f t="shared" si="121"/>
        <v>42</v>
      </c>
      <c r="G128" s="15">
        <f t="shared" si="121"/>
        <v>39</v>
      </c>
      <c r="H128" s="15">
        <f t="shared" si="121"/>
        <v>36</v>
      </c>
      <c r="I128" s="15">
        <f t="shared" si="121"/>
        <v>33</v>
      </c>
      <c r="J128" s="15">
        <f t="shared" si="121"/>
        <v>22</v>
      </c>
      <c r="K128" s="15">
        <f t="shared" si="121"/>
        <v>12</v>
      </c>
      <c r="L128" s="15">
        <f t="shared" si="121"/>
        <v>9</v>
      </c>
      <c r="M128" s="15">
        <f t="shared" si="121"/>
        <v>7</v>
      </c>
      <c r="N128" s="15">
        <f t="shared" si="121"/>
        <v>10</v>
      </c>
      <c r="O128" s="15">
        <f t="shared" si="121"/>
        <v>10</v>
      </c>
      <c r="P128" s="16">
        <f t="shared" si="121"/>
        <v>4</v>
      </c>
    </row>
    <row r="129" spans="1:16" ht="14.1" customHeight="1" x14ac:dyDescent="0.2">
      <c r="A129" s="3" t="s">
        <v>98</v>
      </c>
      <c r="B129" s="15">
        <f t="shared" si="117"/>
        <v>583</v>
      </c>
      <c r="C129" s="22">
        <f t="shared" si="118"/>
        <v>298</v>
      </c>
      <c r="D129" s="22">
        <f t="shared" si="119"/>
        <v>285</v>
      </c>
      <c r="E129" s="15">
        <f t="shared" ref="E129:P129" si="122">SUM(E261)</f>
        <v>84</v>
      </c>
      <c r="F129" s="15">
        <f t="shared" si="122"/>
        <v>84</v>
      </c>
      <c r="G129" s="15">
        <f t="shared" si="122"/>
        <v>76</v>
      </c>
      <c r="H129" s="15">
        <f t="shared" si="122"/>
        <v>76</v>
      </c>
      <c r="I129" s="15">
        <f t="shared" si="122"/>
        <v>51</v>
      </c>
      <c r="J129" s="15">
        <f t="shared" si="122"/>
        <v>52</v>
      </c>
      <c r="K129" s="15">
        <f t="shared" si="122"/>
        <v>51</v>
      </c>
      <c r="L129" s="15">
        <f t="shared" si="122"/>
        <v>51</v>
      </c>
      <c r="M129" s="15">
        <f t="shared" si="122"/>
        <v>29</v>
      </c>
      <c r="N129" s="15">
        <f t="shared" si="122"/>
        <v>18</v>
      </c>
      <c r="O129" s="15">
        <f t="shared" si="122"/>
        <v>7</v>
      </c>
      <c r="P129" s="16">
        <f t="shared" si="122"/>
        <v>4</v>
      </c>
    </row>
    <row r="130" spans="1:16" ht="14.1" customHeight="1" x14ac:dyDescent="0.2">
      <c r="A130" s="3" t="s">
        <v>99</v>
      </c>
      <c r="B130" s="15">
        <f t="shared" si="117"/>
        <v>504</v>
      </c>
      <c r="C130" s="22">
        <f t="shared" si="118"/>
        <v>271</v>
      </c>
      <c r="D130" s="22">
        <f t="shared" si="119"/>
        <v>233</v>
      </c>
      <c r="E130" s="15">
        <f t="shared" ref="E130:P130" si="123">SUM(E262)</f>
        <v>73</v>
      </c>
      <c r="F130" s="15">
        <f t="shared" si="123"/>
        <v>62</v>
      </c>
      <c r="G130" s="15">
        <f t="shared" si="123"/>
        <v>72</v>
      </c>
      <c r="H130" s="15">
        <f t="shared" si="123"/>
        <v>58</v>
      </c>
      <c r="I130" s="15">
        <f t="shared" si="123"/>
        <v>46</v>
      </c>
      <c r="J130" s="15">
        <f t="shared" si="123"/>
        <v>53</v>
      </c>
      <c r="K130" s="15">
        <f t="shared" si="123"/>
        <v>36</v>
      </c>
      <c r="L130" s="15">
        <f t="shared" si="123"/>
        <v>31</v>
      </c>
      <c r="M130" s="15">
        <f t="shared" si="123"/>
        <v>26</v>
      </c>
      <c r="N130" s="15">
        <f t="shared" si="123"/>
        <v>20</v>
      </c>
      <c r="O130" s="15">
        <f t="shared" si="123"/>
        <v>18</v>
      </c>
      <c r="P130" s="16">
        <f t="shared" si="123"/>
        <v>9</v>
      </c>
    </row>
    <row r="131" spans="1:16" ht="14.1" customHeight="1" x14ac:dyDescent="0.2">
      <c r="A131" s="3" t="s">
        <v>100</v>
      </c>
      <c r="B131" s="15">
        <f t="shared" si="117"/>
        <v>686</v>
      </c>
      <c r="C131" s="22">
        <f t="shared" si="118"/>
        <v>415</v>
      </c>
      <c r="D131" s="22">
        <f t="shared" si="119"/>
        <v>271</v>
      </c>
      <c r="E131" s="15">
        <f t="shared" ref="E131:P131" si="124">SUM(E263)</f>
        <v>106</v>
      </c>
      <c r="F131" s="15">
        <f t="shared" si="124"/>
        <v>69</v>
      </c>
      <c r="G131" s="15">
        <f t="shared" si="124"/>
        <v>103</v>
      </c>
      <c r="H131" s="15">
        <f t="shared" si="124"/>
        <v>67</v>
      </c>
      <c r="I131" s="15">
        <f t="shared" si="124"/>
        <v>82</v>
      </c>
      <c r="J131" s="15">
        <f t="shared" si="124"/>
        <v>52</v>
      </c>
      <c r="K131" s="15">
        <f t="shared" si="124"/>
        <v>72</v>
      </c>
      <c r="L131" s="15">
        <f t="shared" si="124"/>
        <v>48</v>
      </c>
      <c r="M131" s="15">
        <f t="shared" si="124"/>
        <v>33</v>
      </c>
      <c r="N131" s="15">
        <f t="shared" si="124"/>
        <v>24</v>
      </c>
      <c r="O131" s="15">
        <f t="shared" si="124"/>
        <v>19</v>
      </c>
      <c r="P131" s="16">
        <f t="shared" si="124"/>
        <v>11</v>
      </c>
    </row>
    <row r="132" spans="1:16" ht="14.1" customHeight="1" x14ac:dyDescent="0.2">
      <c r="A132" s="3" t="s">
        <v>127</v>
      </c>
      <c r="B132" s="15">
        <f t="shared" si="117"/>
        <v>243</v>
      </c>
      <c r="C132" s="22">
        <f t="shared" si="118"/>
        <v>128</v>
      </c>
      <c r="D132" s="22">
        <f t="shared" si="119"/>
        <v>115</v>
      </c>
      <c r="E132" s="15">
        <f t="shared" ref="E132:P132" si="125">SUM(E264)</f>
        <v>34</v>
      </c>
      <c r="F132" s="15">
        <f t="shared" si="125"/>
        <v>31</v>
      </c>
      <c r="G132" s="15">
        <f t="shared" si="125"/>
        <v>28</v>
      </c>
      <c r="H132" s="15">
        <f t="shared" si="125"/>
        <v>20</v>
      </c>
      <c r="I132" s="15">
        <f t="shared" si="125"/>
        <v>23</v>
      </c>
      <c r="J132" s="15">
        <f t="shared" si="125"/>
        <v>31</v>
      </c>
      <c r="K132" s="15">
        <f t="shared" si="125"/>
        <v>18</v>
      </c>
      <c r="L132" s="15">
        <f t="shared" si="125"/>
        <v>13</v>
      </c>
      <c r="M132" s="15">
        <f t="shared" si="125"/>
        <v>13</v>
      </c>
      <c r="N132" s="15">
        <f t="shared" si="125"/>
        <v>17</v>
      </c>
      <c r="O132" s="15">
        <f t="shared" si="125"/>
        <v>12</v>
      </c>
      <c r="P132" s="16">
        <f t="shared" si="125"/>
        <v>3</v>
      </c>
    </row>
    <row r="133" spans="1:16" ht="15" customHeight="1" x14ac:dyDescent="0.2">
      <c r="A133" s="62" t="s">
        <v>0</v>
      </c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</row>
    <row r="134" spans="1:16" ht="15" customHeight="1" x14ac:dyDescent="0.2">
      <c r="A134" s="62" t="s">
        <v>125</v>
      </c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</row>
    <row r="135" spans="1:16" ht="15" customHeight="1" x14ac:dyDescent="0.2">
      <c r="A135" s="3"/>
      <c r="B135" s="3"/>
      <c r="C135" s="3"/>
      <c r="D135" s="3"/>
    </row>
    <row r="136" spans="1:16" ht="24" customHeight="1" x14ac:dyDescent="0.2">
      <c r="A136" s="63" t="s">
        <v>1</v>
      </c>
      <c r="B136" s="65" t="s">
        <v>2</v>
      </c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</row>
    <row r="137" spans="1:16" ht="22.5" customHeight="1" x14ac:dyDescent="0.2">
      <c r="A137" s="64"/>
      <c r="B137" s="67" t="s">
        <v>3</v>
      </c>
      <c r="C137" s="67" t="s">
        <v>4</v>
      </c>
      <c r="D137" s="67" t="s">
        <v>5</v>
      </c>
      <c r="E137" s="65" t="s">
        <v>6</v>
      </c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</row>
    <row r="138" spans="1:16" ht="24" customHeight="1" x14ac:dyDescent="0.2">
      <c r="A138" s="64"/>
      <c r="B138" s="68"/>
      <c r="C138" s="68"/>
      <c r="D138" s="68"/>
      <c r="E138" s="65" t="s">
        <v>7</v>
      </c>
      <c r="F138" s="63"/>
      <c r="G138" s="65" t="s">
        <v>8</v>
      </c>
      <c r="H138" s="63"/>
      <c r="I138" s="65" t="s">
        <v>9</v>
      </c>
      <c r="J138" s="63"/>
      <c r="K138" s="65" t="s">
        <v>10</v>
      </c>
      <c r="L138" s="63"/>
      <c r="M138" s="65" t="s">
        <v>11</v>
      </c>
      <c r="N138" s="63"/>
      <c r="O138" s="65" t="s">
        <v>12</v>
      </c>
      <c r="P138" s="66"/>
    </row>
    <row r="139" spans="1:16" ht="33" customHeight="1" x14ac:dyDescent="0.2">
      <c r="A139" s="69"/>
      <c r="B139" s="70"/>
      <c r="C139" s="70"/>
      <c r="D139" s="70"/>
      <c r="E139" s="51" t="s">
        <v>13</v>
      </c>
      <c r="F139" s="51" t="s">
        <v>14</v>
      </c>
      <c r="G139" s="51" t="s">
        <v>15</v>
      </c>
      <c r="H139" s="51" t="s">
        <v>16</v>
      </c>
      <c r="I139" s="51" t="s">
        <v>17</v>
      </c>
      <c r="J139" s="51" t="s">
        <v>18</v>
      </c>
      <c r="K139" s="51" t="s">
        <v>19</v>
      </c>
      <c r="L139" s="51" t="s">
        <v>20</v>
      </c>
      <c r="M139" s="51" t="s">
        <v>21</v>
      </c>
      <c r="N139" s="51" t="s">
        <v>22</v>
      </c>
      <c r="O139" s="51" t="s">
        <v>19</v>
      </c>
      <c r="P139" s="52" t="s">
        <v>23</v>
      </c>
    </row>
    <row r="140" spans="1:16" ht="15" customHeight="1" x14ac:dyDescent="0.2">
      <c r="A140" s="3"/>
      <c r="B140" s="12"/>
      <c r="C140" s="12"/>
      <c r="D140" s="12"/>
      <c r="E140" s="15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3"/>
    </row>
    <row r="141" spans="1:16" ht="15" customHeight="1" x14ac:dyDescent="0.2">
      <c r="A141" s="3" t="s">
        <v>137</v>
      </c>
      <c r="B141" s="12">
        <f t="shared" ref="B141:P141" si="126">SUM(B143,B149,B158,B166,B182,B187,B205,B215,B232,B247,B249,B254,B224)</f>
        <v>16880</v>
      </c>
      <c r="C141" s="12">
        <f t="shared" si="126"/>
        <v>10386</v>
      </c>
      <c r="D141" s="12">
        <f t="shared" si="126"/>
        <v>6494</v>
      </c>
      <c r="E141" s="12">
        <f t="shared" si="126"/>
        <v>2882</v>
      </c>
      <c r="F141" s="12">
        <f t="shared" si="126"/>
        <v>1888</v>
      </c>
      <c r="G141" s="12">
        <f t="shared" si="126"/>
        <v>2463</v>
      </c>
      <c r="H141" s="12">
        <f t="shared" si="126"/>
        <v>1714</v>
      </c>
      <c r="I141" s="12">
        <f t="shared" si="126"/>
        <v>2014</v>
      </c>
      <c r="J141" s="12">
        <f t="shared" si="126"/>
        <v>1195</v>
      </c>
      <c r="K141" s="12">
        <f t="shared" si="126"/>
        <v>1454</v>
      </c>
      <c r="L141" s="12">
        <f t="shared" si="126"/>
        <v>845</v>
      </c>
      <c r="M141" s="12">
        <f t="shared" si="126"/>
        <v>1076</v>
      </c>
      <c r="N141" s="12">
        <f t="shared" si="126"/>
        <v>591</v>
      </c>
      <c r="O141" s="12">
        <f t="shared" si="126"/>
        <v>497</v>
      </c>
      <c r="P141" s="13">
        <f t="shared" si="126"/>
        <v>261</v>
      </c>
    </row>
    <row r="142" spans="1:16" ht="15" customHeight="1" x14ac:dyDescent="0.2">
      <c r="A142" s="3"/>
      <c r="B142" s="12"/>
      <c r="C142" s="12"/>
      <c r="D142" s="12"/>
      <c r="E142" s="15"/>
      <c r="F142" s="13"/>
      <c r="G142" s="13"/>
      <c r="H142" s="13"/>
      <c r="I142" s="20"/>
      <c r="J142" s="20"/>
      <c r="K142" s="20"/>
      <c r="L142" s="20"/>
      <c r="M142" s="20"/>
      <c r="N142" s="20"/>
      <c r="O142" s="20"/>
      <c r="P142" s="20"/>
    </row>
    <row r="143" spans="1:16" ht="15" customHeight="1" x14ac:dyDescent="0.2">
      <c r="A143" s="3" t="s">
        <v>120</v>
      </c>
      <c r="B143" s="12">
        <f>SUM(B145:B147)</f>
        <v>1737</v>
      </c>
      <c r="C143" s="12">
        <f t="shared" ref="C143:O143" si="127">SUM(C145:C147)</f>
        <v>1114</v>
      </c>
      <c r="D143" s="12">
        <f t="shared" si="127"/>
        <v>623</v>
      </c>
      <c r="E143" s="12">
        <f t="shared" si="127"/>
        <v>249</v>
      </c>
      <c r="F143" s="12">
        <f t="shared" si="127"/>
        <v>163</v>
      </c>
      <c r="G143" s="12">
        <f t="shared" si="127"/>
        <v>271</v>
      </c>
      <c r="H143" s="12">
        <f t="shared" si="127"/>
        <v>166</v>
      </c>
      <c r="I143" s="12">
        <f t="shared" si="127"/>
        <v>242</v>
      </c>
      <c r="J143" s="12">
        <f t="shared" si="127"/>
        <v>108</v>
      </c>
      <c r="K143" s="12">
        <f t="shared" si="127"/>
        <v>158</v>
      </c>
      <c r="L143" s="12">
        <f t="shared" si="127"/>
        <v>93</v>
      </c>
      <c r="M143" s="12">
        <f t="shared" si="127"/>
        <v>118</v>
      </c>
      <c r="N143" s="12">
        <f t="shared" si="127"/>
        <v>62</v>
      </c>
      <c r="O143" s="12">
        <f t="shared" si="127"/>
        <v>76</v>
      </c>
      <c r="P143" s="13">
        <f>SUM(P145:P147)</f>
        <v>31</v>
      </c>
    </row>
    <row r="144" spans="1:16" ht="15" customHeight="1" x14ac:dyDescent="0.2">
      <c r="A144" s="3"/>
      <c r="B144" s="15"/>
      <c r="C144" s="15"/>
      <c r="D144" s="15"/>
      <c r="E144" s="15"/>
      <c r="F144" s="16"/>
      <c r="G144" s="16"/>
      <c r="H144" s="20"/>
      <c r="I144" s="20"/>
      <c r="J144" s="20"/>
      <c r="K144" s="20"/>
      <c r="L144" s="20"/>
      <c r="M144" s="20"/>
      <c r="N144" s="20"/>
      <c r="O144" s="20"/>
      <c r="P144" s="20"/>
    </row>
    <row r="145" spans="1:16" ht="15" customHeight="1" x14ac:dyDescent="0.2">
      <c r="A145" s="3" t="s">
        <v>25</v>
      </c>
      <c r="B145" s="15">
        <f>SUM(C145:D145)</f>
        <v>273</v>
      </c>
      <c r="C145" s="15">
        <f>SUM(E145,G145,I145,K145,M145,O145)</f>
        <v>184</v>
      </c>
      <c r="D145" s="15">
        <f t="shared" ref="D145:D147" si="128">SUM(F145,H145,J145,L145,N145,P145)</f>
        <v>89</v>
      </c>
      <c r="E145" s="15">
        <v>38</v>
      </c>
      <c r="F145" s="26">
        <v>23</v>
      </c>
      <c r="G145" s="26">
        <v>36</v>
      </c>
      <c r="H145" s="27">
        <v>18</v>
      </c>
      <c r="I145" s="27">
        <v>44</v>
      </c>
      <c r="J145" s="27">
        <v>15</v>
      </c>
      <c r="K145" s="27">
        <v>39</v>
      </c>
      <c r="L145" s="27">
        <v>19</v>
      </c>
      <c r="M145" s="27">
        <v>16</v>
      </c>
      <c r="N145" s="22">
        <v>9</v>
      </c>
      <c r="O145" s="26">
        <v>11</v>
      </c>
      <c r="P145" s="26">
        <v>5</v>
      </c>
    </row>
    <row r="146" spans="1:16" ht="15" customHeight="1" x14ac:dyDescent="0.2">
      <c r="A146" s="3" t="s">
        <v>26</v>
      </c>
      <c r="B146" s="15">
        <f>SUM(C146:D146)</f>
        <v>1253</v>
      </c>
      <c r="C146" s="15">
        <f>SUM(E146,G146,I146,K146,M146,O146)</f>
        <v>805</v>
      </c>
      <c r="D146" s="15">
        <f t="shared" si="128"/>
        <v>448</v>
      </c>
      <c r="E146" s="15">
        <v>180</v>
      </c>
      <c r="F146" s="15">
        <v>117</v>
      </c>
      <c r="G146" s="20">
        <v>200</v>
      </c>
      <c r="H146" s="27">
        <v>130</v>
      </c>
      <c r="I146" s="27">
        <v>180</v>
      </c>
      <c r="J146" s="27">
        <v>72</v>
      </c>
      <c r="K146" s="27">
        <v>102</v>
      </c>
      <c r="L146" s="27">
        <v>64</v>
      </c>
      <c r="M146" s="27">
        <v>86</v>
      </c>
      <c r="N146" s="27">
        <v>41</v>
      </c>
      <c r="O146" s="27">
        <v>57</v>
      </c>
      <c r="P146" s="27">
        <v>24</v>
      </c>
    </row>
    <row r="147" spans="1:16" ht="15" customHeight="1" x14ac:dyDescent="0.2">
      <c r="A147" s="3" t="s">
        <v>27</v>
      </c>
      <c r="B147" s="15">
        <f>SUM(C147:D147)</f>
        <v>211</v>
      </c>
      <c r="C147" s="15">
        <f>SUM(E147,G147,I147,K147,M147,O147)</f>
        <v>125</v>
      </c>
      <c r="D147" s="15">
        <f t="shared" si="128"/>
        <v>86</v>
      </c>
      <c r="E147" s="15">
        <v>31</v>
      </c>
      <c r="F147" s="26">
        <v>23</v>
      </c>
      <c r="G147" s="26">
        <v>35</v>
      </c>
      <c r="H147" s="27">
        <v>18</v>
      </c>
      <c r="I147" s="27">
        <v>18</v>
      </c>
      <c r="J147" s="27">
        <v>21</v>
      </c>
      <c r="K147" s="27">
        <v>17</v>
      </c>
      <c r="L147" s="27">
        <v>10</v>
      </c>
      <c r="M147" s="27">
        <v>16</v>
      </c>
      <c r="N147" s="27">
        <v>12</v>
      </c>
      <c r="O147" s="27">
        <v>8</v>
      </c>
      <c r="P147" s="27">
        <v>2</v>
      </c>
    </row>
    <row r="148" spans="1:16" ht="15" customHeight="1" x14ac:dyDescent="0.2">
      <c r="A148" s="3"/>
      <c r="B148" s="15"/>
      <c r="C148" s="15"/>
      <c r="D148" s="15"/>
      <c r="E148" s="15"/>
      <c r="F148" s="16"/>
      <c r="G148" s="16"/>
      <c r="H148" s="20"/>
      <c r="I148" s="20"/>
      <c r="J148" s="20"/>
      <c r="K148" s="20"/>
      <c r="L148" s="20"/>
      <c r="M148" s="20"/>
      <c r="N148" s="20"/>
      <c r="O148" s="27"/>
      <c r="P148" s="27"/>
    </row>
    <row r="149" spans="1:16" ht="15" customHeight="1" x14ac:dyDescent="0.2">
      <c r="A149" s="3" t="s">
        <v>106</v>
      </c>
      <c r="B149" s="12">
        <f>SUM(B151:B156)</f>
        <v>663</v>
      </c>
      <c r="C149" s="12">
        <f t="shared" ref="C149:P149" si="129">SUM(C151:C156)</f>
        <v>431</v>
      </c>
      <c r="D149" s="12">
        <f t="shared" si="129"/>
        <v>232</v>
      </c>
      <c r="E149" s="12">
        <f t="shared" si="129"/>
        <v>144</v>
      </c>
      <c r="F149" s="12">
        <f t="shared" si="129"/>
        <v>89</v>
      </c>
      <c r="G149" s="12">
        <f t="shared" si="129"/>
        <v>90</v>
      </c>
      <c r="H149" s="12">
        <f t="shared" si="129"/>
        <v>55</v>
      </c>
      <c r="I149" s="12">
        <f t="shared" si="129"/>
        <v>85</v>
      </c>
      <c r="J149" s="12">
        <f t="shared" si="129"/>
        <v>46</v>
      </c>
      <c r="K149" s="12">
        <f t="shared" si="129"/>
        <v>53</v>
      </c>
      <c r="L149" s="12">
        <f t="shared" si="129"/>
        <v>21</v>
      </c>
      <c r="M149" s="12">
        <f t="shared" si="129"/>
        <v>43</v>
      </c>
      <c r="N149" s="12">
        <f t="shared" si="129"/>
        <v>15</v>
      </c>
      <c r="O149" s="12">
        <f t="shared" si="129"/>
        <v>16</v>
      </c>
      <c r="P149" s="13">
        <f t="shared" si="129"/>
        <v>6</v>
      </c>
    </row>
    <row r="150" spans="1:16" ht="15" customHeight="1" x14ac:dyDescent="0.2">
      <c r="A150" s="3"/>
      <c r="B150" s="15"/>
      <c r="C150" s="15"/>
      <c r="D150" s="15"/>
      <c r="E150" s="15"/>
      <c r="F150" s="16"/>
      <c r="G150" s="16"/>
      <c r="H150" s="20"/>
      <c r="I150" s="20"/>
      <c r="J150" s="20"/>
      <c r="K150" s="20"/>
      <c r="L150" s="20"/>
      <c r="M150" s="20"/>
      <c r="N150" s="20"/>
      <c r="O150" s="20"/>
      <c r="P150" s="20"/>
    </row>
    <row r="151" spans="1:16" ht="15" customHeight="1" x14ac:dyDescent="0.2">
      <c r="A151" s="3" t="s">
        <v>28</v>
      </c>
      <c r="B151" s="15">
        <f t="shared" ref="B151:B156" si="130">SUM(C151:D151)</f>
        <v>89</v>
      </c>
      <c r="C151" s="15">
        <f t="shared" ref="C151:C156" si="131">SUM(E151,G151,I151,K151,M151,O151)</f>
        <v>58</v>
      </c>
      <c r="D151" s="15">
        <f t="shared" ref="D151:D156" si="132">SUM(F151,H151,J151,L151,N151,P151)</f>
        <v>31</v>
      </c>
      <c r="E151" s="15">
        <v>19</v>
      </c>
      <c r="F151" s="16">
        <v>14</v>
      </c>
      <c r="G151" s="16">
        <v>7</v>
      </c>
      <c r="H151" s="20">
        <v>5</v>
      </c>
      <c r="I151" s="20">
        <v>17</v>
      </c>
      <c r="J151" s="27">
        <v>8</v>
      </c>
      <c r="K151" s="27">
        <v>10</v>
      </c>
      <c r="L151" s="27">
        <v>3</v>
      </c>
      <c r="M151" s="27">
        <v>5</v>
      </c>
      <c r="N151" s="22">
        <v>1</v>
      </c>
      <c r="O151" s="27" t="s">
        <v>129</v>
      </c>
      <c r="P151" s="27" t="s">
        <v>129</v>
      </c>
    </row>
    <row r="152" spans="1:16" ht="15" customHeight="1" x14ac:dyDescent="0.2">
      <c r="A152" s="3" t="s">
        <v>29</v>
      </c>
      <c r="B152" s="15">
        <f t="shared" si="130"/>
        <v>190</v>
      </c>
      <c r="C152" s="15">
        <f t="shared" si="131"/>
        <v>124</v>
      </c>
      <c r="D152" s="15">
        <f t="shared" si="132"/>
        <v>66</v>
      </c>
      <c r="E152" s="15">
        <v>34</v>
      </c>
      <c r="F152" s="16">
        <v>23</v>
      </c>
      <c r="G152" s="16">
        <v>32</v>
      </c>
      <c r="H152" s="20">
        <v>17</v>
      </c>
      <c r="I152" s="20">
        <v>17</v>
      </c>
      <c r="J152" s="27">
        <v>14</v>
      </c>
      <c r="K152" s="27">
        <v>11</v>
      </c>
      <c r="L152" s="27">
        <v>4</v>
      </c>
      <c r="M152" s="27">
        <v>22</v>
      </c>
      <c r="N152" s="27">
        <v>6</v>
      </c>
      <c r="O152" s="27">
        <v>8</v>
      </c>
      <c r="P152" s="27">
        <v>2</v>
      </c>
    </row>
    <row r="153" spans="1:16" ht="15" customHeight="1" x14ac:dyDescent="0.2">
      <c r="A153" s="3" t="s">
        <v>30</v>
      </c>
      <c r="B153" s="15">
        <f t="shared" si="130"/>
        <v>94</v>
      </c>
      <c r="C153" s="15">
        <f t="shared" si="131"/>
        <v>53</v>
      </c>
      <c r="D153" s="15">
        <f t="shared" si="132"/>
        <v>41</v>
      </c>
      <c r="E153" s="15">
        <v>23</v>
      </c>
      <c r="F153" s="16">
        <v>15</v>
      </c>
      <c r="G153" s="16">
        <v>13</v>
      </c>
      <c r="H153" s="20">
        <v>9</v>
      </c>
      <c r="I153" s="20">
        <v>5</v>
      </c>
      <c r="J153" s="27">
        <v>6</v>
      </c>
      <c r="K153" s="27">
        <v>8</v>
      </c>
      <c r="L153" s="27">
        <v>6</v>
      </c>
      <c r="M153" s="27">
        <v>2</v>
      </c>
      <c r="N153" s="27">
        <v>4</v>
      </c>
      <c r="O153" s="27">
        <v>2</v>
      </c>
      <c r="P153" s="27">
        <v>1</v>
      </c>
    </row>
    <row r="154" spans="1:16" ht="15" customHeight="1" x14ac:dyDescent="0.2">
      <c r="A154" s="3" t="s">
        <v>31</v>
      </c>
      <c r="B154" s="15">
        <f t="shared" si="130"/>
        <v>66</v>
      </c>
      <c r="C154" s="15">
        <f t="shared" si="131"/>
        <v>47</v>
      </c>
      <c r="D154" s="15">
        <f t="shared" si="132"/>
        <v>19</v>
      </c>
      <c r="E154" s="15">
        <v>23</v>
      </c>
      <c r="F154" s="16">
        <v>4</v>
      </c>
      <c r="G154" s="16">
        <v>7</v>
      </c>
      <c r="H154" s="20">
        <v>8</v>
      </c>
      <c r="I154" s="20">
        <v>5</v>
      </c>
      <c r="J154" s="27">
        <v>4</v>
      </c>
      <c r="K154" s="27">
        <v>8</v>
      </c>
      <c r="L154" s="27">
        <v>2</v>
      </c>
      <c r="M154" s="27">
        <v>2</v>
      </c>
      <c r="N154" s="27" t="s">
        <v>129</v>
      </c>
      <c r="O154" s="27">
        <v>2</v>
      </c>
      <c r="P154" s="27">
        <v>1</v>
      </c>
    </row>
    <row r="155" spans="1:16" ht="15" customHeight="1" x14ac:dyDescent="0.2">
      <c r="A155" s="3" t="s">
        <v>32</v>
      </c>
      <c r="B155" s="15">
        <f t="shared" si="130"/>
        <v>17</v>
      </c>
      <c r="C155" s="15">
        <f t="shared" si="131"/>
        <v>12</v>
      </c>
      <c r="D155" s="15">
        <f t="shared" si="132"/>
        <v>5</v>
      </c>
      <c r="E155" s="15">
        <v>6</v>
      </c>
      <c r="F155" s="16">
        <v>4</v>
      </c>
      <c r="G155" s="26">
        <v>3</v>
      </c>
      <c r="H155" s="27" t="s">
        <v>129</v>
      </c>
      <c r="I155" s="20">
        <v>3</v>
      </c>
      <c r="J155" s="27" t="s">
        <v>129</v>
      </c>
      <c r="K155" s="27" t="s">
        <v>129</v>
      </c>
      <c r="L155" s="22">
        <v>1</v>
      </c>
      <c r="M155" s="27" t="s">
        <v>129</v>
      </c>
      <c r="N155" s="27" t="s">
        <v>129</v>
      </c>
      <c r="O155" s="27" t="s">
        <v>129</v>
      </c>
      <c r="P155" s="27" t="s">
        <v>129</v>
      </c>
    </row>
    <row r="156" spans="1:16" ht="15" customHeight="1" x14ac:dyDescent="0.2">
      <c r="A156" s="3" t="s">
        <v>33</v>
      </c>
      <c r="B156" s="15">
        <f t="shared" si="130"/>
        <v>207</v>
      </c>
      <c r="C156" s="15">
        <f t="shared" si="131"/>
        <v>137</v>
      </c>
      <c r="D156" s="15">
        <f t="shared" si="132"/>
        <v>70</v>
      </c>
      <c r="E156" s="28">
        <v>39</v>
      </c>
      <c r="F156" s="29">
        <v>29</v>
      </c>
      <c r="G156" s="29">
        <v>28</v>
      </c>
      <c r="H156" s="20">
        <v>16</v>
      </c>
      <c r="I156" s="20">
        <v>38</v>
      </c>
      <c r="J156" s="27">
        <v>14</v>
      </c>
      <c r="K156" s="27">
        <v>16</v>
      </c>
      <c r="L156" s="27">
        <v>5</v>
      </c>
      <c r="M156" s="30">
        <v>12</v>
      </c>
      <c r="N156" s="27">
        <v>4</v>
      </c>
      <c r="O156" s="27">
        <v>4</v>
      </c>
      <c r="P156" s="27">
        <v>2</v>
      </c>
    </row>
    <row r="157" spans="1:16" ht="15" customHeight="1" x14ac:dyDescent="0.2">
      <c r="A157" s="3"/>
      <c r="B157" s="15"/>
      <c r="C157" s="15"/>
      <c r="D157" s="15"/>
      <c r="E157" s="15"/>
      <c r="F157" s="16"/>
      <c r="G157" s="16"/>
      <c r="H157" s="20"/>
      <c r="I157" s="20"/>
      <c r="J157" s="20"/>
      <c r="K157" s="20"/>
      <c r="L157" s="20"/>
      <c r="M157" s="20"/>
      <c r="N157" s="20"/>
      <c r="O157" s="27"/>
      <c r="P157" s="27"/>
    </row>
    <row r="158" spans="1:16" ht="15" customHeight="1" x14ac:dyDescent="0.2">
      <c r="A158" s="3" t="s">
        <v>119</v>
      </c>
      <c r="B158" s="12">
        <f>SUM(B160:B164)</f>
        <v>1071</v>
      </c>
      <c r="C158" s="12">
        <f t="shared" ref="C158:P158" si="133">SUM(C160:C164)</f>
        <v>651</v>
      </c>
      <c r="D158" s="12">
        <f t="shared" si="133"/>
        <v>420</v>
      </c>
      <c r="E158" s="12">
        <f t="shared" si="133"/>
        <v>159</v>
      </c>
      <c r="F158" s="12">
        <f t="shared" si="133"/>
        <v>124</v>
      </c>
      <c r="G158" s="12">
        <f t="shared" si="133"/>
        <v>159</v>
      </c>
      <c r="H158" s="12">
        <f t="shared" si="133"/>
        <v>102</v>
      </c>
      <c r="I158" s="12">
        <f t="shared" si="133"/>
        <v>140</v>
      </c>
      <c r="J158" s="12">
        <f t="shared" si="133"/>
        <v>91</v>
      </c>
      <c r="K158" s="12">
        <f t="shared" si="133"/>
        <v>94</v>
      </c>
      <c r="L158" s="12">
        <f t="shared" si="133"/>
        <v>40</v>
      </c>
      <c r="M158" s="12">
        <f t="shared" si="133"/>
        <v>78</v>
      </c>
      <c r="N158" s="12">
        <f t="shared" si="133"/>
        <v>51</v>
      </c>
      <c r="O158" s="12">
        <f t="shared" si="133"/>
        <v>21</v>
      </c>
      <c r="P158" s="13">
        <f t="shared" si="133"/>
        <v>12</v>
      </c>
    </row>
    <row r="159" spans="1:16" ht="15" customHeight="1" x14ac:dyDescent="0.2">
      <c r="A159" s="3"/>
      <c r="B159" s="12"/>
      <c r="C159" s="12"/>
      <c r="D159" s="13"/>
      <c r="E159" s="15"/>
      <c r="F159" s="13"/>
      <c r="G159" s="13"/>
      <c r="H159" s="20"/>
      <c r="I159" s="20"/>
      <c r="J159" s="20"/>
      <c r="K159" s="20"/>
      <c r="L159" s="20"/>
      <c r="M159" s="20"/>
      <c r="N159" s="20"/>
      <c r="O159" s="20"/>
      <c r="P159" s="20"/>
    </row>
    <row r="160" spans="1:16" ht="15" customHeight="1" x14ac:dyDescent="0.2">
      <c r="A160" s="3" t="s">
        <v>34</v>
      </c>
      <c r="B160" s="15">
        <f>SUM(C160:D160)</f>
        <v>841</v>
      </c>
      <c r="C160" s="15">
        <f t="shared" ref="C160:D164" si="134">SUM(E160,G160,I160,K160,M160,O160)</f>
        <v>503</v>
      </c>
      <c r="D160" s="15">
        <f t="shared" si="134"/>
        <v>338</v>
      </c>
      <c r="E160" s="19">
        <v>105</v>
      </c>
      <c r="F160" s="20">
        <v>83</v>
      </c>
      <c r="G160" s="20">
        <v>125</v>
      </c>
      <c r="H160" s="27">
        <v>81</v>
      </c>
      <c r="I160" s="27">
        <v>111</v>
      </c>
      <c r="J160" s="27">
        <v>80</v>
      </c>
      <c r="K160" s="27">
        <v>83</v>
      </c>
      <c r="L160" s="27">
        <v>37</v>
      </c>
      <c r="M160" s="27">
        <v>66</v>
      </c>
      <c r="N160" s="27">
        <v>47</v>
      </c>
      <c r="O160" s="27">
        <v>13</v>
      </c>
      <c r="P160" s="27">
        <v>10</v>
      </c>
    </row>
    <row r="161" spans="1:16" ht="15" customHeight="1" x14ac:dyDescent="0.2">
      <c r="A161" s="3" t="s">
        <v>35</v>
      </c>
      <c r="B161" s="15">
        <f>SUM(C161:D161)</f>
        <v>54</v>
      </c>
      <c r="C161" s="15">
        <f t="shared" si="134"/>
        <v>35</v>
      </c>
      <c r="D161" s="15">
        <f t="shared" si="134"/>
        <v>19</v>
      </c>
      <c r="E161" s="15">
        <v>14</v>
      </c>
      <c r="F161" s="16">
        <v>12</v>
      </c>
      <c r="G161" s="16">
        <v>9</v>
      </c>
      <c r="H161" s="27">
        <v>4</v>
      </c>
      <c r="I161" s="27">
        <v>5</v>
      </c>
      <c r="J161" s="27" t="s">
        <v>129</v>
      </c>
      <c r="K161" s="27">
        <v>4</v>
      </c>
      <c r="L161" s="27">
        <v>2</v>
      </c>
      <c r="M161" s="27">
        <v>2</v>
      </c>
      <c r="N161" s="32">
        <v>1</v>
      </c>
      <c r="O161" s="22">
        <v>1</v>
      </c>
      <c r="P161" s="27" t="s">
        <v>129</v>
      </c>
    </row>
    <row r="162" spans="1:16" ht="15" customHeight="1" x14ac:dyDescent="0.2">
      <c r="A162" s="3" t="s">
        <v>36</v>
      </c>
      <c r="B162" s="15">
        <f>SUM(C162:D162)</f>
        <v>132</v>
      </c>
      <c r="C162" s="15">
        <f t="shared" si="134"/>
        <v>82</v>
      </c>
      <c r="D162" s="15">
        <f t="shared" si="134"/>
        <v>50</v>
      </c>
      <c r="E162" s="15">
        <v>34</v>
      </c>
      <c r="F162" s="16">
        <v>22</v>
      </c>
      <c r="G162" s="16">
        <v>16</v>
      </c>
      <c r="H162" s="27">
        <v>13</v>
      </c>
      <c r="I162" s="27">
        <v>14</v>
      </c>
      <c r="J162" s="27">
        <v>9</v>
      </c>
      <c r="K162" s="27">
        <v>6</v>
      </c>
      <c r="L162" s="27">
        <v>1</v>
      </c>
      <c r="M162" s="27">
        <v>5</v>
      </c>
      <c r="N162" s="27">
        <v>3</v>
      </c>
      <c r="O162" s="22">
        <v>7</v>
      </c>
      <c r="P162" s="27">
        <v>2</v>
      </c>
    </row>
    <row r="163" spans="1:16" ht="15" customHeight="1" x14ac:dyDescent="0.2">
      <c r="A163" s="3" t="s">
        <v>37</v>
      </c>
      <c r="B163" s="15">
        <f>SUM(C163:D163)</f>
        <v>28</v>
      </c>
      <c r="C163" s="15">
        <f t="shared" si="134"/>
        <v>20</v>
      </c>
      <c r="D163" s="15">
        <f t="shared" si="134"/>
        <v>8</v>
      </c>
      <c r="E163" s="15">
        <v>4</v>
      </c>
      <c r="F163" s="16">
        <v>6</v>
      </c>
      <c r="G163" s="16">
        <v>3</v>
      </c>
      <c r="H163" s="27">
        <v>1</v>
      </c>
      <c r="I163" s="27">
        <v>7</v>
      </c>
      <c r="J163" s="32">
        <v>1</v>
      </c>
      <c r="K163" s="32">
        <v>1</v>
      </c>
      <c r="L163" s="27" t="s">
        <v>129</v>
      </c>
      <c r="M163" s="27">
        <v>5</v>
      </c>
      <c r="N163" s="27" t="s">
        <v>129</v>
      </c>
      <c r="O163" s="27" t="s">
        <v>129</v>
      </c>
      <c r="P163" s="27" t="s">
        <v>129</v>
      </c>
    </row>
    <row r="164" spans="1:16" ht="15" customHeight="1" x14ac:dyDescent="0.2">
      <c r="A164" s="3" t="s">
        <v>38</v>
      </c>
      <c r="B164" s="15">
        <f>SUM(C164:D164)</f>
        <v>16</v>
      </c>
      <c r="C164" s="15">
        <f t="shared" si="134"/>
        <v>11</v>
      </c>
      <c r="D164" s="15">
        <f t="shared" si="134"/>
        <v>5</v>
      </c>
      <c r="E164" s="19">
        <v>2</v>
      </c>
      <c r="F164" s="27">
        <v>1</v>
      </c>
      <c r="G164" s="20">
        <v>6</v>
      </c>
      <c r="H164" s="22">
        <v>3</v>
      </c>
      <c r="I164" s="27">
        <v>3</v>
      </c>
      <c r="J164" s="27">
        <v>1</v>
      </c>
      <c r="K164" s="27" t="s">
        <v>129</v>
      </c>
      <c r="L164" s="27" t="s">
        <v>129</v>
      </c>
      <c r="M164" s="27" t="s">
        <v>129</v>
      </c>
      <c r="N164" s="27" t="s">
        <v>129</v>
      </c>
      <c r="O164" s="27" t="s">
        <v>129</v>
      </c>
      <c r="P164" s="27" t="s">
        <v>129</v>
      </c>
    </row>
    <row r="165" spans="1:16" ht="15" customHeight="1" x14ac:dyDescent="0.2">
      <c r="A165" s="3"/>
      <c r="B165" s="12"/>
      <c r="C165" s="12"/>
      <c r="D165" s="13"/>
      <c r="E165" s="15"/>
      <c r="F165" s="13"/>
      <c r="G165" s="13"/>
      <c r="H165" s="20"/>
      <c r="I165" s="20"/>
      <c r="J165" s="20"/>
      <c r="K165" s="20"/>
      <c r="L165" s="20"/>
      <c r="M165" s="20"/>
      <c r="N165" s="20"/>
      <c r="O165" s="20"/>
      <c r="P165" s="20"/>
    </row>
    <row r="166" spans="1:16" ht="15" customHeight="1" x14ac:dyDescent="0.2">
      <c r="A166" s="3" t="s">
        <v>118</v>
      </c>
      <c r="B166" s="12">
        <f>SUM(B168:B180)</f>
        <v>1502</v>
      </c>
      <c r="C166" s="12">
        <f t="shared" ref="C166:P166" si="135">SUM(C168:C180)</f>
        <v>951</v>
      </c>
      <c r="D166" s="12">
        <f t="shared" si="135"/>
        <v>551</v>
      </c>
      <c r="E166" s="12">
        <f t="shared" si="135"/>
        <v>376</v>
      </c>
      <c r="F166" s="12">
        <f t="shared" si="135"/>
        <v>236</v>
      </c>
      <c r="G166" s="12">
        <f t="shared" si="135"/>
        <v>232</v>
      </c>
      <c r="H166" s="12">
        <f t="shared" si="135"/>
        <v>147</v>
      </c>
      <c r="I166" s="12">
        <f t="shared" si="135"/>
        <v>152</v>
      </c>
      <c r="J166" s="12">
        <f t="shared" si="135"/>
        <v>82</v>
      </c>
      <c r="K166" s="12">
        <f t="shared" si="135"/>
        <v>109</v>
      </c>
      <c r="L166" s="12">
        <f t="shared" si="135"/>
        <v>35</v>
      </c>
      <c r="M166" s="12">
        <f t="shared" si="135"/>
        <v>57</v>
      </c>
      <c r="N166" s="12">
        <f t="shared" si="135"/>
        <v>35</v>
      </c>
      <c r="O166" s="12">
        <f t="shared" si="135"/>
        <v>25</v>
      </c>
      <c r="P166" s="13">
        <f t="shared" si="135"/>
        <v>16</v>
      </c>
    </row>
    <row r="167" spans="1:16" ht="15" customHeight="1" x14ac:dyDescent="0.2">
      <c r="A167" s="3"/>
      <c r="B167" s="15"/>
      <c r="C167" s="15"/>
      <c r="D167" s="15"/>
      <c r="E167" s="15"/>
      <c r="F167" s="16"/>
      <c r="G167" s="16"/>
      <c r="H167" s="20"/>
      <c r="I167" s="20"/>
      <c r="J167" s="20"/>
      <c r="K167" s="20"/>
      <c r="L167" s="24"/>
      <c r="M167" s="24"/>
      <c r="N167" s="24"/>
      <c r="O167" s="24"/>
    </row>
    <row r="168" spans="1:16" ht="15" customHeight="1" x14ac:dyDescent="0.2">
      <c r="A168" s="3" t="s">
        <v>39</v>
      </c>
      <c r="B168" s="15">
        <f t="shared" ref="B168:B180" si="136">SUM(C168:D168)</f>
        <v>108</v>
      </c>
      <c r="C168" s="15">
        <f t="shared" ref="C168:C180" si="137">SUM(E168,G168,I168,K168,M168,O168)</f>
        <v>68</v>
      </c>
      <c r="D168" s="15">
        <f t="shared" ref="D168:D180" si="138">SUM(F168,H168,J168,L168,N168,P168)</f>
        <v>40</v>
      </c>
      <c r="E168" s="15">
        <v>27</v>
      </c>
      <c r="F168" s="16">
        <v>20</v>
      </c>
      <c r="G168" s="16">
        <v>17</v>
      </c>
      <c r="H168" s="20">
        <v>13</v>
      </c>
      <c r="I168" s="27">
        <v>14</v>
      </c>
      <c r="J168" s="27">
        <v>1</v>
      </c>
      <c r="K168" s="27">
        <v>4</v>
      </c>
      <c r="L168" s="30">
        <v>2</v>
      </c>
      <c r="M168" s="30">
        <v>4</v>
      </c>
      <c r="N168" s="30">
        <v>1</v>
      </c>
      <c r="O168" s="22">
        <v>2</v>
      </c>
      <c r="P168" s="21">
        <v>3</v>
      </c>
    </row>
    <row r="169" spans="1:16" ht="15" customHeight="1" x14ac:dyDescent="0.2">
      <c r="A169" s="3" t="s">
        <v>40</v>
      </c>
      <c r="B169" s="15">
        <f t="shared" si="136"/>
        <v>209</v>
      </c>
      <c r="C169" s="15">
        <f t="shared" si="137"/>
        <v>124</v>
      </c>
      <c r="D169" s="15">
        <f t="shared" si="138"/>
        <v>85</v>
      </c>
      <c r="E169" s="16">
        <v>50</v>
      </c>
      <c r="F169" s="20">
        <v>40</v>
      </c>
      <c r="G169" s="27">
        <v>34</v>
      </c>
      <c r="H169" s="27">
        <v>20</v>
      </c>
      <c r="I169" s="27">
        <v>16</v>
      </c>
      <c r="J169" s="27">
        <v>8</v>
      </c>
      <c r="K169" s="27">
        <v>18</v>
      </c>
      <c r="L169" s="30">
        <v>7</v>
      </c>
      <c r="M169" s="30">
        <v>5</v>
      </c>
      <c r="N169" s="30">
        <v>9</v>
      </c>
      <c r="O169" s="30">
        <v>1</v>
      </c>
      <c r="P169" s="31">
        <v>1</v>
      </c>
    </row>
    <row r="170" spans="1:16" ht="15" customHeight="1" x14ac:dyDescent="0.2">
      <c r="A170" s="3" t="s">
        <v>101</v>
      </c>
      <c r="B170" s="15">
        <f t="shared" si="136"/>
        <v>47</v>
      </c>
      <c r="C170" s="15">
        <f t="shared" si="137"/>
        <v>28</v>
      </c>
      <c r="D170" s="15">
        <f t="shared" si="138"/>
        <v>19</v>
      </c>
      <c r="E170" s="15">
        <v>8</v>
      </c>
      <c r="F170" s="16">
        <v>9</v>
      </c>
      <c r="G170" s="16">
        <v>12</v>
      </c>
      <c r="H170" s="20">
        <v>5</v>
      </c>
      <c r="I170" s="27">
        <v>3</v>
      </c>
      <c r="J170" s="22">
        <v>3</v>
      </c>
      <c r="K170" s="27">
        <v>3</v>
      </c>
      <c r="L170" s="22">
        <v>1</v>
      </c>
      <c r="M170" s="30">
        <v>1</v>
      </c>
      <c r="N170" s="22">
        <v>1</v>
      </c>
      <c r="O170" s="22">
        <v>1</v>
      </c>
      <c r="P170" s="27" t="s">
        <v>129</v>
      </c>
    </row>
    <row r="171" spans="1:16" ht="15" customHeight="1" x14ac:dyDescent="0.2">
      <c r="A171" s="3" t="s">
        <v>42</v>
      </c>
      <c r="B171" s="15">
        <f t="shared" si="136"/>
        <v>89</v>
      </c>
      <c r="C171" s="15">
        <f t="shared" si="137"/>
        <v>57</v>
      </c>
      <c r="D171" s="15">
        <f t="shared" si="138"/>
        <v>32</v>
      </c>
      <c r="E171" s="15">
        <v>18</v>
      </c>
      <c r="F171" s="16">
        <v>12</v>
      </c>
      <c r="G171" s="16">
        <v>14</v>
      </c>
      <c r="H171" s="20">
        <v>11</v>
      </c>
      <c r="I171" s="27">
        <v>14</v>
      </c>
      <c r="J171" s="27">
        <v>4</v>
      </c>
      <c r="K171" s="27">
        <v>6</v>
      </c>
      <c r="L171" s="27" t="s">
        <v>129</v>
      </c>
      <c r="M171" s="30">
        <v>4</v>
      </c>
      <c r="N171" s="30">
        <v>3</v>
      </c>
      <c r="O171" s="22">
        <v>1</v>
      </c>
      <c r="P171" s="21">
        <v>2</v>
      </c>
    </row>
    <row r="172" spans="1:16" ht="15" customHeight="1" x14ac:dyDescent="0.2">
      <c r="A172" s="3" t="s">
        <v>43</v>
      </c>
      <c r="B172" s="15">
        <f t="shared" si="136"/>
        <v>267</v>
      </c>
      <c r="C172" s="15">
        <f t="shared" si="137"/>
        <v>160</v>
      </c>
      <c r="D172" s="15">
        <f t="shared" si="138"/>
        <v>107</v>
      </c>
      <c r="E172" s="15">
        <v>78</v>
      </c>
      <c r="F172" s="16">
        <v>46</v>
      </c>
      <c r="G172" s="16">
        <v>29</v>
      </c>
      <c r="H172" s="20">
        <v>28</v>
      </c>
      <c r="I172" s="27">
        <v>26</v>
      </c>
      <c r="J172" s="27">
        <v>19</v>
      </c>
      <c r="K172" s="27">
        <v>17</v>
      </c>
      <c r="L172" s="30">
        <v>6</v>
      </c>
      <c r="M172" s="30">
        <v>7</v>
      </c>
      <c r="N172" s="30">
        <v>5</v>
      </c>
      <c r="O172" s="30">
        <v>3</v>
      </c>
      <c r="P172" s="21">
        <v>3</v>
      </c>
    </row>
    <row r="173" spans="1:16" ht="15" customHeight="1" x14ac:dyDescent="0.2">
      <c r="A173" s="3" t="s">
        <v>44</v>
      </c>
      <c r="B173" s="15">
        <f t="shared" si="136"/>
        <v>306</v>
      </c>
      <c r="C173" s="15">
        <f t="shared" si="137"/>
        <v>212</v>
      </c>
      <c r="D173" s="15">
        <f t="shared" si="138"/>
        <v>94</v>
      </c>
      <c r="E173" s="19">
        <v>85</v>
      </c>
      <c r="F173" s="20">
        <v>42</v>
      </c>
      <c r="G173" s="27">
        <v>59</v>
      </c>
      <c r="H173" s="27">
        <v>26</v>
      </c>
      <c r="I173" s="27">
        <v>24</v>
      </c>
      <c r="J173" s="27">
        <v>14</v>
      </c>
      <c r="K173" s="27">
        <v>25</v>
      </c>
      <c r="L173" s="30">
        <v>3</v>
      </c>
      <c r="M173" s="30">
        <v>15</v>
      </c>
      <c r="N173" s="30">
        <v>8</v>
      </c>
      <c r="O173" s="15">
        <v>4</v>
      </c>
      <c r="P173" s="18">
        <v>1</v>
      </c>
    </row>
    <row r="174" spans="1:16" ht="15" customHeight="1" x14ac:dyDescent="0.2">
      <c r="A174" s="3" t="s">
        <v>45</v>
      </c>
      <c r="B174" s="15">
        <f t="shared" si="136"/>
        <v>74</v>
      </c>
      <c r="C174" s="15">
        <f t="shared" si="137"/>
        <v>51</v>
      </c>
      <c r="D174" s="15">
        <f t="shared" si="138"/>
        <v>23</v>
      </c>
      <c r="E174" s="15">
        <v>16</v>
      </c>
      <c r="F174" s="16">
        <v>10</v>
      </c>
      <c r="G174" s="16">
        <v>10</v>
      </c>
      <c r="H174" s="20">
        <v>7</v>
      </c>
      <c r="I174" s="27">
        <v>4</v>
      </c>
      <c r="J174" s="32">
        <v>3</v>
      </c>
      <c r="K174" s="27">
        <v>10</v>
      </c>
      <c r="L174" s="30">
        <v>2</v>
      </c>
      <c r="M174" s="30">
        <v>8</v>
      </c>
      <c r="N174" s="27" t="s">
        <v>129</v>
      </c>
      <c r="O174" s="30">
        <v>3</v>
      </c>
      <c r="P174" s="21">
        <v>1</v>
      </c>
    </row>
    <row r="175" spans="1:16" ht="15" customHeight="1" x14ac:dyDescent="0.2">
      <c r="A175" s="3" t="s">
        <v>46</v>
      </c>
      <c r="B175" s="15">
        <f t="shared" si="136"/>
        <v>30</v>
      </c>
      <c r="C175" s="15">
        <f t="shared" si="137"/>
        <v>22</v>
      </c>
      <c r="D175" s="15">
        <f t="shared" si="138"/>
        <v>8</v>
      </c>
      <c r="E175" s="19">
        <v>11</v>
      </c>
      <c r="F175" s="20">
        <v>4</v>
      </c>
      <c r="G175" s="20">
        <v>4</v>
      </c>
      <c r="H175" s="27" t="s">
        <v>129</v>
      </c>
      <c r="I175" s="32">
        <v>1</v>
      </c>
      <c r="J175" s="27">
        <v>1</v>
      </c>
      <c r="K175" s="27">
        <v>5</v>
      </c>
      <c r="L175" s="22">
        <v>1</v>
      </c>
      <c r="M175" s="30">
        <v>1</v>
      </c>
      <c r="N175" s="22">
        <v>1</v>
      </c>
      <c r="O175" s="30" t="s">
        <v>129</v>
      </c>
      <c r="P175" s="21">
        <v>1</v>
      </c>
    </row>
    <row r="176" spans="1:16" ht="15" customHeight="1" x14ac:dyDescent="0.2">
      <c r="A176" s="3" t="s">
        <v>47</v>
      </c>
      <c r="B176" s="15">
        <f t="shared" si="136"/>
        <v>17</v>
      </c>
      <c r="C176" s="15">
        <f t="shared" si="137"/>
        <v>9</v>
      </c>
      <c r="D176" s="15">
        <f t="shared" si="138"/>
        <v>8</v>
      </c>
      <c r="E176" s="22">
        <v>4</v>
      </c>
      <c r="F176" s="22">
        <v>5</v>
      </c>
      <c r="G176" s="26">
        <v>1</v>
      </c>
      <c r="H176" s="20">
        <v>1</v>
      </c>
      <c r="I176" s="32">
        <v>2</v>
      </c>
      <c r="J176" s="22">
        <v>1</v>
      </c>
      <c r="K176" s="27" t="s">
        <v>129</v>
      </c>
      <c r="L176" s="27" t="s">
        <v>129</v>
      </c>
      <c r="M176" s="22">
        <v>1</v>
      </c>
      <c r="N176" s="22" t="s">
        <v>129</v>
      </c>
      <c r="O176" s="22">
        <v>1</v>
      </c>
      <c r="P176" s="21">
        <v>1</v>
      </c>
    </row>
    <row r="177" spans="1:16" ht="15" customHeight="1" x14ac:dyDescent="0.2">
      <c r="A177" s="3" t="s">
        <v>48</v>
      </c>
      <c r="B177" s="15">
        <f t="shared" si="136"/>
        <v>171</v>
      </c>
      <c r="C177" s="15">
        <f t="shared" si="137"/>
        <v>97</v>
      </c>
      <c r="D177" s="15">
        <f t="shared" si="138"/>
        <v>74</v>
      </c>
      <c r="E177" s="15">
        <v>37</v>
      </c>
      <c r="F177" s="16">
        <v>29</v>
      </c>
      <c r="G177" s="16">
        <v>21</v>
      </c>
      <c r="H177" s="20">
        <v>21</v>
      </c>
      <c r="I177" s="27">
        <v>20</v>
      </c>
      <c r="J177" s="27">
        <v>11</v>
      </c>
      <c r="K177" s="27">
        <v>8</v>
      </c>
      <c r="L177" s="30">
        <v>6</v>
      </c>
      <c r="M177" s="30">
        <v>7</v>
      </c>
      <c r="N177" s="30">
        <v>5</v>
      </c>
      <c r="O177" s="30">
        <v>4</v>
      </c>
      <c r="P177" s="21">
        <v>2</v>
      </c>
    </row>
    <row r="178" spans="1:16" ht="15" customHeight="1" x14ac:dyDescent="0.2">
      <c r="A178" s="3" t="s">
        <v>49</v>
      </c>
      <c r="B178" s="15">
        <f t="shared" si="136"/>
        <v>47</v>
      </c>
      <c r="C178" s="15">
        <f t="shared" si="137"/>
        <v>35</v>
      </c>
      <c r="D178" s="15">
        <f t="shared" si="138"/>
        <v>12</v>
      </c>
      <c r="E178" s="16">
        <v>12</v>
      </c>
      <c r="F178" s="20">
        <v>3</v>
      </c>
      <c r="G178" s="27">
        <v>9</v>
      </c>
      <c r="H178" s="22">
        <v>5</v>
      </c>
      <c r="I178" s="27">
        <v>8</v>
      </c>
      <c r="J178" s="27">
        <v>4</v>
      </c>
      <c r="K178" s="27">
        <v>2</v>
      </c>
      <c r="L178" s="27" t="s">
        <v>129</v>
      </c>
      <c r="M178" s="27" t="s">
        <v>129</v>
      </c>
      <c r="N178" s="27" t="s">
        <v>129</v>
      </c>
      <c r="O178" s="22">
        <v>4</v>
      </c>
      <c r="P178" s="31" t="s">
        <v>129</v>
      </c>
    </row>
    <row r="179" spans="1:16" ht="15" customHeight="1" x14ac:dyDescent="0.2">
      <c r="A179" s="3" t="s">
        <v>50</v>
      </c>
      <c r="B179" s="15">
        <f t="shared" si="136"/>
        <v>53</v>
      </c>
      <c r="C179" s="15">
        <f t="shared" si="137"/>
        <v>32</v>
      </c>
      <c r="D179" s="15">
        <f t="shared" si="138"/>
        <v>21</v>
      </c>
      <c r="E179" s="15">
        <v>10</v>
      </c>
      <c r="F179" s="16">
        <v>7</v>
      </c>
      <c r="G179" s="16">
        <v>12</v>
      </c>
      <c r="H179" s="20">
        <v>5</v>
      </c>
      <c r="I179" s="27">
        <v>5</v>
      </c>
      <c r="J179" s="27">
        <v>8</v>
      </c>
      <c r="K179" s="27">
        <v>5</v>
      </c>
      <c r="L179" s="33">
        <v>1</v>
      </c>
      <c r="M179" s="27" t="s">
        <v>129</v>
      </c>
      <c r="N179" s="27" t="s">
        <v>129</v>
      </c>
      <c r="O179" s="30" t="s">
        <v>129</v>
      </c>
      <c r="P179" s="31" t="s">
        <v>129</v>
      </c>
    </row>
    <row r="180" spans="1:16" ht="15" customHeight="1" x14ac:dyDescent="0.2">
      <c r="A180" s="3" t="s">
        <v>51</v>
      </c>
      <c r="B180" s="15">
        <f t="shared" si="136"/>
        <v>84</v>
      </c>
      <c r="C180" s="15">
        <f t="shared" si="137"/>
        <v>56</v>
      </c>
      <c r="D180" s="15">
        <f t="shared" si="138"/>
        <v>28</v>
      </c>
      <c r="E180" s="16">
        <v>20</v>
      </c>
      <c r="F180" s="20">
        <v>9</v>
      </c>
      <c r="G180" s="27">
        <v>10</v>
      </c>
      <c r="H180" s="27">
        <v>5</v>
      </c>
      <c r="I180" s="27">
        <v>15</v>
      </c>
      <c r="J180" s="27">
        <v>5</v>
      </c>
      <c r="K180" s="27">
        <v>6</v>
      </c>
      <c r="L180" s="30">
        <v>6</v>
      </c>
      <c r="M180" s="30">
        <v>4</v>
      </c>
      <c r="N180" s="30">
        <v>2</v>
      </c>
      <c r="O180" s="15">
        <v>1</v>
      </c>
      <c r="P180" s="18">
        <v>1</v>
      </c>
    </row>
    <row r="181" spans="1:16" ht="15" customHeight="1" x14ac:dyDescent="0.2">
      <c r="A181" s="3"/>
      <c r="B181" s="15"/>
      <c r="C181" s="15"/>
      <c r="D181" s="15"/>
      <c r="E181" s="16"/>
      <c r="F181" s="20"/>
      <c r="G181" s="27"/>
      <c r="H181" s="27"/>
      <c r="I181" s="27"/>
      <c r="J181" s="27"/>
      <c r="K181" s="27"/>
      <c r="L181" s="30"/>
      <c r="M181" s="30"/>
      <c r="N181" s="30"/>
      <c r="O181" s="15"/>
      <c r="P181" s="18"/>
    </row>
    <row r="182" spans="1:16" ht="15" customHeight="1" x14ac:dyDescent="0.2">
      <c r="A182" s="3" t="s">
        <v>117</v>
      </c>
      <c r="B182" s="12">
        <f>SUM(B184:B185)</f>
        <v>411</v>
      </c>
      <c r="C182" s="12">
        <f t="shared" ref="C182:P182" si="139">SUM(C184:C185)</f>
        <v>256</v>
      </c>
      <c r="D182" s="12">
        <f t="shared" si="139"/>
        <v>155</v>
      </c>
      <c r="E182" s="12">
        <f t="shared" si="139"/>
        <v>82</v>
      </c>
      <c r="F182" s="12">
        <f t="shared" si="139"/>
        <v>52</v>
      </c>
      <c r="G182" s="12">
        <f t="shared" si="139"/>
        <v>72</v>
      </c>
      <c r="H182" s="12">
        <f t="shared" si="139"/>
        <v>29</v>
      </c>
      <c r="I182" s="12">
        <f t="shared" si="139"/>
        <v>49</v>
      </c>
      <c r="J182" s="12">
        <f t="shared" si="139"/>
        <v>35</v>
      </c>
      <c r="K182" s="12">
        <f t="shared" si="139"/>
        <v>24</v>
      </c>
      <c r="L182" s="12">
        <f t="shared" si="139"/>
        <v>19</v>
      </c>
      <c r="M182" s="12">
        <f t="shared" si="139"/>
        <v>18</v>
      </c>
      <c r="N182" s="12">
        <f t="shared" si="139"/>
        <v>15</v>
      </c>
      <c r="O182" s="12">
        <f t="shared" si="139"/>
        <v>11</v>
      </c>
      <c r="P182" s="13">
        <f t="shared" si="139"/>
        <v>5</v>
      </c>
    </row>
    <row r="183" spans="1:16" ht="15" customHeight="1" x14ac:dyDescent="0.2">
      <c r="A183" s="3"/>
      <c r="B183" s="15"/>
      <c r="C183" s="15"/>
      <c r="D183" s="16"/>
      <c r="E183" s="19"/>
      <c r="F183" s="20"/>
      <c r="G183" s="20"/>
      <c r="H183" s="20"/>
      <c r="I183" s="20"/>
      <c r="J183" s="20"/>
      <c r="K183" s="20"/>
      <c r="L183" s="20"/>
      <c r="M183" s="20"/>
      <c r="N183" s="24"/>
      <c r="O183" s="24"/>
    </row>
    <row r="184" spans="1:16" ht="15" customHeight="1" x14ac:dyDescent="0.2">
      <c r="A184" s="3" t="s">
        <v>52</v>
      </c>
      <c r="B184" s="15">
        <f>SUM(C184:D184)</f>
        <v>221</v>
      </c>
      <c r="C184" s="15">
        <f>SUM(E184,G184,I184,K184,M184,O184)</f>
        <v>151</v>
      </c>
      <c r="D184" s="15">
        <f>SUM(F184,H184,J184,L184,N184,P184)</f>
        <v>70</v>
      </c>
      <c r="E184" s="15">
        <v>44</v>
      </c>
      <c r="F184" s="16">
        <v>19</v>
      </c>
      <c r="G184" s="16">
        <v>48</v>
      </c>
      <c r="H184" s="20">
        <v>13</v>
      </c>
      <c r="I184" s="20">
        <v>25</v>
      </c>
      <c r="J184" s="20">
        <v>12</v>
      </c>
      <c r="K184" s="20">
        <v>12</v>
      </c>
      <c r="L184" s="20">
        <v>11</v>
      </c>
      <c r="M184" s="20">
        <v>16</v>
      </c>
      <c r="N184" s="24">
        <v>12</v>
      </c>
      <c r="O184" s="24">
        <v>6</v>
      </c>
      <c r="P184" s="1">
        <v>3</v>
      </c>
    </row>
    <row r="185" spans="1:16" ht="15" customHeight="1" x14ac:dyDescent="0.2">
      <c r="A185" s="3" t="s">
        <v>53</v>
      </c>
      <c r="B185" s="15">
        <f>SUM(C185:D185)</f>
        <v>190</v>
      </c>
      <c r="C185" s="15">
        <f>SUM(E185,G185,I185,K185,M185,O185)</f>
        <v>105</v>
      </c>
      <c r="D185" s="15">
        <f>SUM(F185,H185,J185,L185,N185,P185)</f>
        <v>85</v>
      </c>
      <c r="E185" s="16">
        <v>38</v>
      </c>
      <c r="F185" s="20">
        <v>33</v>
      </c>
      <c r="G185" s="20">
        <v>24</v>
      </c>
      <c r="H185" s="20">
        <v>16</v>
      </c>
      <c r="I185" s="20">
        <v>24</v>
      </c>
      <c r="J185" s="20">
        <v>23</v>
      </c>
      <c r="K185" s="20">
        <v>12</v>
      </c>
      <c r="L185" s="20">
        <v>8</v>
      </c>
      <c r="M185" s="27">
        <v>2</v>
      </c>
      <c r="N185" s="30">
        <v>3</v>
      </c>
      <c r="O185" s="15">
        <v>5</v>
      </c>
      <c r="P185" s="18">
        <v>2</v>
      </c>
    </row>
    <row r="186" spans="1:16" ht="15" customHeight="1" x14ac:dyDescent="0.2">
      <c r="A186" s="3"/>
      <c r="B186" s="15"/>
      <c r="C186" s="15"/>
      <c r="D186" s="15"/>
      <c r="E186" s="19"/>
      <c r="F186" s="20"/>
      <c r="G186" s="20"/>
      <c r="H186" s="32"/>
      <c r="I186" s="32"/>
      <c r="J186" s="27"/>
      <c r="K186" s="27"/>
      <c r="L186" s="22"/>
      <c r="M186" s="30"/>
      <c r="N186" s="22"/>
      <c r="O186" s="30"/>
      <c r="P186" s="21"/>
    </row>
    <row r="187" spans="1:16" ht="15" customHeight="1" x14ac:dyDescent="0.2">
      <c r="A187" s="3" t="s">
        <v>116</v>
      </c>
      <c r="B187" s="12">
        <f>SUM(B189:B195)</f>
        <v>128</v>
      </c>
      <c r="C187" s="12">
        <f t="shared" ref="C187:P187" si="140">SUM(C189:C195)</f>
        <v>83</v>
      </c>
      <c r="D187" s="12">
        <f t="shared" si="140"/>
        <v>45</v>
      </c>
      <c r="E187" s="12">
        <f t="shared" si="140"/>
        <v>21</v>
      </c>
      <c r="F187" s="12">
        <f t="shared" si="140"/>
        <v>15</v>
      </c>
      <c r="G187" s="12">
        <f t="shared" si="140"/>
        <v>25</v>
      </c>
      <c r="H187" s="12">
        <f t="shared" si="140"/>
        <v>17</v>
      </c>
      <c r="I187" s="12">
        <f t="shared" si="140"/>
        <v>9</v>
      </c>
      <c r="J187" s="12">
        <f t="shared" si="140"/>
        <v>5</v>
      </c>
      <c r="K187" s="12">
        <f t="shared" si="140"/>
        <v>11</v>
      </c>
      <c r="L187" s="12">
        <f t="shared" si="140"/>
        <v>3</v>
      </c>
      <c r="M187" s="12">
        <f t="shared" si="140"/>
        <v>12</v>
      </c>
      <c r="N187" s="12">
        <f t="shared" si="140"/>
        <v>4</v>
      </c>
      <c r="O187" s="12">
        <f t="shared" si="140"/>
        <v>5</v>
      </c>
      <c r="P187" s="13">
        <f t="shared" si="140"/>
        <v>1</v>
      </c>
    </row>
    <row r="188" spans="1:16" ht="15" customHeight="1" x14ac:dyDescent="0.2">
      <c r="A188" s="11"/>
      <c r="B188" s="15"/>
      <c r="C188" s="15"/>
      <c r="D188" s="15"/>
      <c r="E188" s="15"/>
      <c r="F188" s="16"/>
      <c r="G188" s="16"/>
      <c r="H188" s="20"/>
      <c r="I188" s="20"/>
      <c r="J188" s="20"/>
      <c r="K188" s="20"/>
      <c r="L188" s="20"/>
      <c r="M188" s="20"/>
      <c r="N188" s="24"/>
      <c r="O188" s="24"/>
    </row>
    <row r="189" spans="1:16" ht="15" customHeight="1" x14ac:dyDescent="0.2">
      <c r="A189" s="3" t="s">
        <v>54</v>
      </c>
      <c r="B189" s="15">
        <f t="shared" ref="B189:B195" si="141">SUM(C189:D189)</f>
        <v>53</v>
      </c>
      <c r="C189" s="15">
        <f t="shared" ref="C189:C195" si="142">SUM(E189,G189,I189,K189,M189,O189)</f>
        <v>38</v>
      </c>
      <c r="D189" s="15">
        <f t="shared" ref="D189:D195" si="143">SUM(F189,H189,J189,L189,N189,P189)</f>
        <v>15</v>
      </c>
      <c r="E189" s="15">
        <v>15</v>
      </c>
      <c r="F189" s="26">
        <v>8</v>
      </c>
      <c r="G189" s="26">
        <v>8</v>
      </c>
      <c r="H189" s="27">
        <v>3</v>
      </c>
      <c r="I189" s="27">
        <v>4</v>
      </c>
      <c r="J189" s="27">
        <v>2</v>
      </c>
      <c r="K189" s="27">
        <v>4</v>
      </c>
      <c r="L189" s="58" t="s">
        <v>129</v>
      </c>
      <c r="M189" s="27">
        <v>6</v>
      </c>
      <c r="N189" s="30">
        <v>2</v>
      </c>
      <c r="O189" s="30">
        <v>1</v>
      </c>
      <c r="P189" s="27" t="s">
        <v>129</v>
      </c>
    </row>
    <row r="190" spans="1:16" ht="15" customHeight="1" x14ac:dyDescent="0.2">
      <c r="A190" s="3" t="s">
        <v>55</v>
      </c>
      <c r="B190" s="15">
        <f t="shared" si="141"/>
        <v>12</v>
      </c>
      <c r="C190" s="15">
        <f t="shared" si="142"/>
        <v>5</v>
      </c>
      <c r="D190" s="15">
        <f t="shared" si="143"/>
        <v>7</v>
      </c>
      <c r="E190" s="15">
        <v>1</v>
      </c>
      <c r="F190" s="26">
        <v>3</v>
      </c>
      <c r="G190" s="26">
        <v>2</v>
      </c>
      <c r="H190" s="32">
        <v>2</v>
      </c>
      <c r="I190" s="27" t="s">
        <v>129</v>
      </c>
      <c r="J190" s="27" t="s">
        <v>129</v>
      </c>
      <c r="K190" s="27">
        <v>1</v>
      </c>
      <c r="L190" s="26">
        <v>1</v>
      </c>
      <c r="M190" s="27">
        <v>1</v>
      </c>
      <c r="N190" s="22">
        <v>1</v>
      </c>
      <c r="O190" s="27" t="s">
        <v>129</v>
      </c>
      <c r="P190" s="27" t="s">
        <v>129</v>
      </c>
    </row>
    <row r="191" spans="1:16" ht="15" customHeight="1" x14ac:dyDescent="0.2">
      <c r="A191" s="3" t="s">
        <v>56</v>
      </c>
      <c r="B191" s="15">
        <f t="shared" si="141"/>
        <v>3</v>
      </c>
      <c r="C191" s="15">
        <f t="shared" si="142"/>
        <v>3</v>
      </c>
      <c r="D191" s="27" t="s">
        <v>129</v>
      </c>
      <c r="E191" s="27" t="s">
        <v>129</v>
      </c>
      <c r="F191" s="27" t="s">
        <v>129</v>
      </c>
      <c r="G191" s="27">
        <v>1</v>
      </c>
      <c r="H191" s="27" t="s">
        <v>129</v>
      </c>
      <c r="I191" s="27" t="s">
        <v>129</v>
      </c>
      <c r="J191" s="27" t="s">
        <v>129</v>
      </c>
      <c r="K191" s="22">
        <v>2</v>
      </c>
      <c r="L191" s="27" t="s">
        <v>129</v>
      </c>
      <c r="M191" s="58" t="s">
        <v>129</v>
      </c>
      <c r="N191" s="27" t="s">
        <v>129</v>
      </c>
      <c r="O191" s="27" t="s">
        <v>129</v>
      </c>
      <c r="P191" s="27" t="s">
        <v>129</v>
      </c>
    </row>
    <row r="192" spans="1:16" ht="15" customHeight="1" x14ac:dyDescent="0.2">
      <c r="A192" s="3" t="s">
        <v>57</v>
      </c>
      <c r="B192" s="15">
        <f t="shared" si="141"/>
        <v>6</v>
      </c>
      <c r="C192" s="15">
        <f t="shared" si="142"/>
        <v>4</v>
      </c>
      <c r="D192" s="15">
        <f t="shared" si="143"/>
        <v>2</v>
      </c>
      <c r="E192" s="27" t="s">
        <v>129</v>
      </c>
      <c r="F192" s="26">
        <v>1</v>
      </c>
      <c r="G192" s="26">
        <v>1</v>
      </c>
      <c r="H192" s="27" t="s">
        <v>129</v>
      </c>
      <c r="I192" s="27" t="s">
        <v>129</v>
      </c>
      <c r="J192" s="22">
        <v>1</v>
      </c>
      <c r="K192" s="27">
        <v>1</v>
      </c>
      <c r="L192" s="27" t="s">
        <v>129</v>
      </c>
      <c r="M192" s="27">
        <v>2</v>
      </c>
      <c r="N192" s="27" t="s">
        <v>129</v>
      </c>
      <c r="O192" s="27" t="s">
        <v>129</v>
      </c>
      <c r="P192" s="27" t="s">
        <v>129</v>
      </c>
    </row>
    <row r="193" spans="1:16" ht="15" customHeight="1" x14ac:dyDescent="0.2">
      <c r="A193" s="3" t="s">
        <v>58</v>
      </c>
      <c r="B193" s="15">
        <f t="shared" si="141"/>
        <v>7</v>
      </c>
      <c r="C193" s="15">
        <f t="shared" si="142"/>
        <v>6</v>
      </c>
      <c r="D193" s="15">
        <f t="shared" si="143"/>
        <v>1</v>
      </c>
      <c r="E193" s="26">
        <v>1</v>
      </c>
      <c r="F193" s="27" t="s">
        <v>129</v>
      </c>
      <c r="G193" s="58" t="s">
        <v>129</v>
      </c>
      <c r="H193" s="27" t="s">
        <v>129</v>
      </c>
      <c r="I193" s="27">
        <v>4</v>
      </c>
      <c r="J193" s="22">
        <v>1</v>
      </c>
      <c r="K193" s="27">
        <v>1</v>
      </c>
      <c r="L193" s="27" t="s">
        <v>129</v>
      </c>
      <c r="M193" s="58" t="s">
        <v>129</v>
      </c>
      <c r="N193" s="27" t="s">
        <v>129</v>
      </c>
      <c r="O193" s="27" t="s">
        <v>129</v>
      </c>
      <c r="P193" s="27" t="s">
        <v>129</v>
      </c>
    </row>
    <row r="194" spans="1:16" ht="15" customHeight="1" x14ac:dyDescent="0.2">
      <c r="A194" s="3" t="s">
        <v>59</v>
      </c>
      <c r="B194" s="15">
        <f t="shared" si="141"/>
        <v>3</v>
      </c>
      <c r="C194" s="15">
        <f t="shared" si="142"/>
        <v>3</v>
      </c>
      <c r="D194" s="27" t="s">
        <v>129</v>
      </c>
      <c r="E194" s="15">
        <v>1</v>
      </c>
      <c r="F194" s="27" t="s">
        <v>129</v>
      </c>
      <c r="G194" s="26">
        <v>1</v>
      </c>
      <c r="H194" s="27" t="s">
        <v>129</v>
      </c>
      <c r="I194" s="27" t="s">
        <v>129</v>
      </c>
      <c r="J194" s="27" t="s">
        <v>129</v>
      </c>
      <c r="K194" s="27" t="s">
        <v>129</v>
      </c>
      <c r="L194" s="27" t="s">
        <v>129</v>
      </c>
      <c r="M194" s="22">
        <v>1</v>
      </c>
      <c r="N194" s="27" t="s">
        <v>129</v>
      </c>
      <c r="O194" s="27" t="s">
        <v>129</v>
      </c>
      <c r="P194" s="27" t="s">
        <v>129</v>
      </c>
    </row>
    <row r="195" spans="1:16" ht="15" customHeight="1" x14ac:dyDescent="0.2">
      <c r="A195" s="3" t="s">
        <v>60</v>
      </c>
      <c r="B195" s="15">
        <f t="shared" si="141"/>
        <v>44</v>
      </c>
      <c r="C195" s="15">
        <f t="shared" si="142"/>
        <v>24</v>
      </c>
      <c r="D195" s="15">
        <f t="shared" si="143"/>
        <v>20</v>
      </c>
      <c r="E195" s="15">
        <v>3</v>
      </c>
      <c r="F195" s="22">
        <v>3</v>
      </c>
      <c r="G195" s="26">
        <v>12</v>
      </c>
      <c r="H195" s="26">
        <v>12</v>
      </c>
      <c r="I195" s="27">
        <v>1</v>
      </c>
      <c r="J195" s="22">
        <v>1</v>
      </c>
      <c r="K195" s="27">
        <v>2</v>
      </c>
      <c r="L195" s="22">
        <v>2</v>
      </c>
      <c r="M195" s="32">
        <v>2</v>
      </c>
      <c r="N195" s="22">
        <v>1</v>
      </c>
      <c r="O195" s="22">
        <v>4</v>
      </c>
      <c r="P195" s="50">
        <v>1</v>
      </c>
    </row>
    <row r="196" spans="1:16" s="1" customFormat="1" ht="15" customHeight="1" x14ac:dyDescent="0.2">
      <c r="A196" s="3"/>
      <c r="B196" s="17"/>
      <c r="C196" s="17"/>
      <c r="D196" s="17"/>
      <c r="E196" s="3"/>
      <c r="H196" s="50"/>
      <c r="I196" s="50"/>
      <c r="J196" s="31"/>
      <c r="K196" s="31"/>
      <c r="L196" s="21"/>
      <c r="M196" s="31"/>
      <c r="N196" s="21"/>
      <c r="O196" s="31"/>
      <c r="P196" s="21"/>
    </row>
    <row r="197" spans="1:16" ht="15" customHeight="1" x14ac:dyDescent="0.2">
      <c r="A197" s="62" t="s">
        <v>0</v>
      </c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</row>
    <row r="198" spans="1:16" ht="15" customHeight="1" x14ac:dyDescent="0.2">
      <c r="A198" s="62" t="s">
        <v>125</v>
      </c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</row>
    <row r="199" spans="1:16" ht="15" customHeight="1" x14ac:dyDescent="0.2">
      <c r="A199" s="3"/>
      <c r="B199" s="3"/>
      <c r="C199" s="3"/>
      <c r="D199" s="3"/>
    </row>
    <row r="200" spans="1:16" ht="24" customHeight="1" x14ac:dyDescent="0.2">
      <c r="A200" s="63" t="s">
        <v>1</v>
      </c>
      <c r="B200" s="65" t="s">
        <v>2</v>
      </c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</row>
    <row r="201" spans="1:16" ht="22.5" customHeight="1" x14ac:dyDescent="0.2">
      <c r="A201" s="64"/>
      <c r="B201" s="67" t="s">
        <v>3</v>
      </c>
      <c r="C201" s="67" t="s">
        <v>4</v>
      </c>
      <c r="D201" s="67" t="s">
        <v>5</v>
      </c>
      <c r="E201" s="65" t="s">
        <v>6</v>
      </c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</row>
    <row r="202" spans="1:16" ht="24" customHeight="1" x14ac:dyDescent="0.2">
      <c r="A202" s="64"/>
      <c r="B202" s="68"/>
      <c r="C202" s="68"/>
      <c r="D202" s="68"/>
      <c r="E202" s="65" t="s">
        <v>7</v>
      </c>
      <c r="F202" s="63"/>
      <c r="G202" s="65" t="s">
        <v>8</v>
      </c>
      <c r="H202" s="63"/>
      <c r="I202" s="65" t="s">
        <v>9</v>
      </c>
      <c r="J202" s="63"/>
      <c r="K202" s="65" t="s">
        <v>10</v>
      </c>
      <c r="L202" s="63"/>
      <c r="M202" s="65" t="s">
        <v>11</v>
      </c>
      <c r="N202" s="63"/>
      <c r="O202" s="65" t="s">
        <v>12</v>
      </c>
      <c r="P202" s="66"/>
    </row>
    <row r="203" spans="1:16" ht="33" customHeight="1" x14ac:dyDescent="0.2">
      <c r="A203" s="69"/>
      <c r="B203" s="70"/>
      <c r="C203" s="70"/>
      <c r="D203" s="70"/>
      <c r="E203" s="51" t="s">
        <v>13</v>
      </c>
      <c r="F203" s="51" t="s">
        <v>14</v>
      </c>
      <c r="G203" s="51" t="s">
        <v>15</v>
      </c>
      <c r="H203" s="51" t="s">
        <v>16</v>
      </c>
      <c r="I203" s="51" t="s">
        <v>17</v>
      </c>
      <c r="J203" s="51" t="s">
        <v>18</v>
      </c>
      <c r="K203" s="51" t="s">
        <v>19</v>
      </c>
      <c r="L203" s="51" t="s">
        <v>20</v>
      </c>
      <c r="M203" s="51" t="s">
        <v>21</v>
      </c>
      <c r="N203" s="51" t="s">
        <v>22</v>
      </c>
      <c r="O203" s="51" t="s">
        <v>19</v>
      </c>
      <c r="P203" s="52" t="s">
        <v>23</v>
      </c>
    </row>
    <row r="204" spans="1:16" ht="15" customHeight="1" x14ac:dyDescent="0.2">
      <c r="A204" s="3"/>
      <c r="B204" s="15"/>
      <c r="C204" s="15"/>
      <c r="D204" s="15"/>
      <c r="E204" s="19"/>
      <c r="F204" s="20"/>
      <c r="G204" s="20"/>
      <c r="H204" s="32"/>
      <c r="I204" s="32"/>
      <c r="J204" s="27"/>
      <c r="K204" s="27"/>
      <c r="L204" s="22"/>
      <c r="M204" s="30"/>
      <c r="N204" s="22"/>
      <c r="O204" s="30"/>
      <c r="P204" s="21"/>
    </row>
    <row r="205" spans="1:16" ht="14.1" customHeight="1" x14ac:dyDescent="0.2">
      <c r="A205" s="3" t="s">
        <v>124</v>
      </c>
      <c r="B205" s="12">
        <f>SUM(B207:B213)</f>
        <v>68</v>
      </c>
      <c r="C205" s="12">
        <f t="shared" ref="C205:O205" si="144">SUM(C207:C213)</f>
        <v>55</v>
      </c>
      <c r="D205" s="12">
        <f t="shared" si="144"/>
        <v>13</v>
      </c>
      <c r="E205" s="12">
        <f t="shared" si="144"/>
        <v>21</v>
      </c>
      <c r="F205" s="12">
        <f t="shared" si="144"/>
        <v>6</v>
      </c>
      <c r="G205" s="12">
        <f t="shared" si="144"/>
        <v>10</v>
      </c>
      <c r="H205" s="12">
        <f t="shared" si="144"/>
        <v>3</v>
      </c>
      <c r="I205" s="12">
        <f t="shared" si="144"/>
        <v>14</v>
      </c>
      <c r="J205" s="12">
        <f t="shared" si="144"/>
        <v>3</v>
      </c>
      <c r="K205" s="12">
        <f t="shared" si="144"/>
        <v>4</v>
      </c>
      <c r="L205" s="12">
        <f t="shared" si="144"/>
        <v>1</v>
      </c>
      <c r="M205" s="12">
        <f t="shared" si="144"/>
        <v>5</v>
      </c>
      <c r="N205" s="27" t="s">
        <v>129</v>
      </c>
      <c r="O205" s="12">
        <f t="shared" si="144"/>
        <v>1</v>
      </c>
      <c r="P205" s="27" t="s">
        <v>129</v>
      </c>
    </row>
    <row r="206" spans="1:16" ht="14.1" customHeight="1" x14ac:dyDescent="0.2">
      <c r="A206" s="3"/>
      <c r="B206" s="12"/>
      <c r="C206" s="12"/>
      <c r="D206" s="12"/>
      <c r="E206" s="15"/>
      <c r="F206" s="12"/>
      <c r="G206" s="12"/>
      <c r="H206" s="12"/>
      <c r="I206" s="24"/>
      <c r="J206" s="24"/>
      <c r="K206" s="24"/>
      <c r="L206" s="24"/>
      <c r="M206" s="24"/>
      <c r="N206" s="24"/>
      <c r="O206" s="24"/>
    </row>
    <row r="207" spans="1:16" ht="14.1" customHeight="1" x14ac:dyDescent="0.2">
      <c r="A207" s="3" t="s">
        <v>61</v>
      </c>
      <c r="B207" s="15">
        <f t="shared" ref="B207:B213" si="145">SUM(C207:D207)</f>
        <v>13</v>
      </c>
      <c r="C207" s="15">
        <f t="shared" ref="C207:C213" si="146">SUM(E207,G207,I207,K207,M207,O207)</f>
        <v>9</v>
      </c>
      <c r="D207" s="15">
        <f t="shared" ref="D207:D213" si="147">SUM(F207,H207,J207,L207,N207,P207)</f>
        <v>4</v>
      </c>
      <c r="E207" s="25">
        <v>4</v>
      </c>
      <c r="F207" s="24">
        <v>3</v>
      </c>
      <c r="G207" s="24">
        <v>1</v>
      </c>
      <c r="H207" s="27" t="s">
        <v>129</v>
      </c>
      <c r="I207" s="27" t="s">
        <v>129</v>
      </c>
      <c r="J207" s="27" t="s">
        <v>129</v>
      </c>
      <c r="K207" s="33">
        <v>1</v>
      </c>
      <c r="L207" s="33">
        <v>1</v>
      </c>
      <c r="M207" s="30">
        <v>3</v>
      </c>
      <c r="N207" s="27" t="s">
        <v>129</v>
      </c>
      <c r="O207" s="27" t="s">
        <v>129</v>
      </c>
      <c r="P207" s="27" t="s">
        <v>129</v>
      </c>
    </row>
    <row r="208" spans="1:16" ht="14.1" customHeight="1" x14ac:dyDescent="0.2">
      <c r="A208" s="3" t="s">
        <v>62</v>
      </c>
      <c r="B208" s="15">
        <f t="shared" si="145"/>
        <v>26</v>
      </c>
      <c r="C208" s="15">
        <f t="shared" si="146"/>
        <v>22</v>
      </c>
      <c r="D208" s="15">
        <f t="shared" si="147"/>
        <v>4</v>
      </c>
      <c r="E208" s="25">
        <v>11</v>
      </c>
      <c r="F208" s="24">
        <v>2</v>
      </c>
      <c r="G208" s="24">
        <v>4</v>
      </c>
      <c r="H208" s="24">
        <v>2</v>
      </c>
      <c r="I208" s="24">
        <v>5</v>
      </c>
      <c r="J208" s="27" t="s">
        <v>129</v>
      </c>
      <c r="K208" s="33">
        <v>1</v>
      </c>
      <c r="L208" s="27" t="s">
        <v>129</v>
      </c>
      <c r="M208" s="58" t="s">
        <v>129</v>
      </c>
      <c r="N208" s="27" t="s">
        <v>129</v>
      </c>
      <c r="O208" s="33">
        <v>1</v>
      </c>
      <c r="P208" s="27" t="s">
        <v>129</v>
      </c>
    </row>
    <row r="209" spans="1:16" ht="14.1" customHeight="1" x14ac:dyDescent="0.2">
      <c r="A209" s="3" t="s">
        <v>63</v>
      </c>
      <c r="B209" s="15">
        <f t="shared" si="145"/>
        <v>8</v>
      </c>
      <c r="C209" s="15">
        <f t="shared" si="146"/>
        <v>7</v>
      </c>
      <c r="D209" s="15">
        <f t="shared" si="147"/>
        <v>1</v>
      </c>
      <c r="E209" s="25">
        <v>4</v>
      </c>
      <c r="F209" s="24">
        <v>1</v>
      </c>
      <c r="G209" s="24">
        <v>1</v>
      </c>
      <c r="H209" s="27" t="s">
        <v>129</v>
      </c>
      <c r="I209" s="24">
        <v>1</v>
      </c>
      <c r="J209" s="27" t="s">
        <v>129</v>
      </c>
      <c r="K209" s="27" t="s">
        <v>129</v>
      </c>
      <c r="L209" s="27" t="s">
        <v>129</v>
      </c>
      <c r="M209" s="30">
        <v>1</v>
      </c>
      <c r="N209" s="27" t="s">
        <v>129</v>
      </c>
      <c r="O209" s="27" t="s">
        <v>129</v>
      </c>
      <c r="P209" s="27" t="s">
        <v>129</v>
      </c>
    </row>
    <row r="210" spans="1:16" ht="14.1" customHeight="1" x14ac:dyDescent="0.2">
      <c r="A210" s="3" t="s">
        <v>64</v>
      </c>
      <c r="B210" s="15">
        <f t="shared" si="145"/>
        <v>5</v>
      </c>
      <c r="C210" s="15">
        <f t="shared" si="146"/>
        <v>4</v>
      </c>
      <c r="D210" s="15">
        <f t="shared" si="147"/>
        <v>1</v>
      </c>
      <c r="E210" s="27" t="s">
        <v>129</v>
      </c>
      <c r="F210" s="27" t="s">
        <v>129</v>
      </c>
      <c r="G210" s="24">
        <v>1</v>
      </c>
      <c r="H210" s="24">
        <v>1</v>
      </c>
      <c r="I210" s="30">
        <v>2</v>
      </c>
      <c r="J210" s="27" t="s">
        <v>129</v>
      </c>
      <c r="K210" s="27" t="s">
        <v>129</v>
      </c>
      <c r="L210" s="27" t="s">
        <v>129</v>
      </c>
      <c r="M210" s="33">
        <v>1</v>
      </c>
      <c r="N210" s="27" t="s">
        <v>129</v>
      </c>
      <c r="O210" s="27" t="s">
        <v>129</v>
      </c>
      <c r="P210" s="27" t="s">
        <v>129</v>
      </c>
    </row>
    <row r="211" spans="1:16" ht="14.1" customHeight="1" x14ac:dyDescent="0.2">
      <c r="A211" s="3" t="s">
        <v>65</v>
      </c>
      <c r="B211" s="15">
        <f t="shared" si="145"/>
        <v>5</v>
      </c>
      <c r="C211" s="15">
        <f t="shared" si="146"/>
        <v>3</v>
      </c>
      <c r="D211" s="15">
        <f t="shared" si="147"/>
        <v>2</v>
      </c>
      <c r="E211" s="27" t="s">
        <v>129</v>
      </c>
      <c r="F211" s="27" t="s">
        <v>129</v>
      </c>
      <c r="G211" s="22">
        <v>1</v>
      </c>
      <c r="H211" s="27" t="s">
        <v>129</v>
      </c>
      <c r="I211" s="22">
        <v>2</v>
      </c>
      <c r="J211" s="30">
        <v>2</v>
      </c>
      <c r="K211" s="27" t="s">
        <v>129</v>
      </c>
      <c r="L211" s="27" t="s">
        <v>129</v>
      </c>
      <c r="M211" s="27" t="s">
        <v>129</v>
      </c>
      <c r="N211" s="27" t="s">
        <v>129</v>
      </c>
      <c r="O211" s="27" t="s">
        <v>129</v>
      </c>
      <c r="P211" s="27" t="s">
        <v>129</v>
      </c>
    </row>
    <row r="212" spans="1:16" ht="14.1" customHeight="1" x14ac:dyDescent="0.2">
      <c r="A212" s="3" t="s">
        <v>66</v>
      </c>
      <c r="B212" s="15">
        <f t="shared" si="145"/>
        <v>2</v>
      </c>
      <c r="C212" s="15">
        <f t="shared" si="146"/>
        <v>2</v>
      </c>
      <c r="D212" s="27" t="s">
        <v>129</v>
      </c>
      <c r="E212" s="33">
        <v>2</v>
      </c>
      <c r="F212" s="27" t="s">
        <v>129</v>
      </c>
      <c r="G212" s="22" t="s">
        <v>129</v>
      </c>
      <c r="H212" s="27" t="s">
        <v>129</v>
      </c>
      <c r="I212" s="27" t="s">
        <v>129</v>
      </c>
      <c r="J212" s="27" t="s">
        <v>129</v>
      </c>
      <c r="K212" s="27" t="s">
        <v>129</v>
      </c>
      <c r="L212" s="27" t="s">
        <v>129</v>
      </c>
      <c r="M212" s="27" t="s">
        <v>129</v>
      </c>
      <c r="N212" s="27" t="s">
        <v>129</v>
      </c>
      <c r="O212" s="27" t="s">
        <v>129</v>
      </c>
      <c r="P212" s="27" t="s">
        <v>129</v>
      </c>
    </row>
    <row r="213" spans="1:16" ht="14.1" customHeight="1" x14ac:dyDescent="0.2">
      <c r="A213" s="3" t="s">
        <v>67</v>
      </c>
      <c r="B213" s="15">
        <f t="shared" si="145"/>
        <v>9</v>
      </c>
      <c r="C213" s="15">
        <f t="shared" si="146"/>
        <v>8</v>
      </c>
      <c r="D213" s="15">
        <f t="shared" si="147"/>
        <v>1</v>
      </c>
      <c r="E213" s="27" t="s">
        <v>129</v>
      </c>
      <c r="F213" s="27" t="s">
        <v>129</v>
      </c>
      <c r="G213" s="30">
        <v>2</v>
      </c>
      <c r="H213" s="27" t="s">
        <v>129</v>
      </c>
      <c r="I213" s="24">
        <v>4</v>
      </c>
      <c r="J213" s="30">
        <v>1</v>
      </c>
      <c r="K213" s="30">
        <v>2</v>
      </c>
      <c r="L213" s="27" t="s">
        <v>129</v>
      </c>
      <c r="M213" s="27" t="s">
        <v>129</v>
      </c>
      <c r="N213" s="27" t="s">
        <v>129</v>
      </c>
      <c r="O213" s="27" t="s">
        <v>129</v>
      </c>
      <c r="P213" s="27" t="s">
        <v>129</v>
      </c>
    </row>
    <row r="214" spans="1:16" ht="14.1" customHeight="1" x14ac:dyDescent="0.2">
      <c r="A214" s="3"/>
      <c r="B214" s="15"/>
      <c r="C214" s="15"/>
      <c r="D214" s="15"/>
      <c r="E214" s="25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6" ht="14.1" customHeight="1" x14ac:dyDescent="0.2">
      <c r="A215" s="3" t="s">
        <v>109</v>
      </c>
      <c r="B215" s="12">
        <f>SUM(B217:B222)</f>
        <v>2767</v>
      </c>
      <c r="C215" s="12">
        <f t="shared" ref="C215:P215" si="148">SUM(C217:C222)</f>
        <v>1783</v>
      </c>
      <c r="D215" s="12">
        <f t="shared" si="148"/>
        <v>984</v>
      </c>
      <c r="E215" s="12">
        <f t="shared" si="148"/>
        <v>489</v>
      </c>
      <c r="F215" s="12">
        <f t="shared" si="148"/>
        <v>286</v>
      </c>
      <c r="G215" s="12">
        <f t="shared" si="148"/>
        <v>412</v>
      </c>
      <c r="H215" s="12">
        <f t="shared" si="148"/>
        <v>263</v>
      </c>
      <c r="I215" s="12">
        <f t="shared" si="148"/>
        <v>329</v>
      </c>
      <c r="J215" s="12">
        <f t="shared" si="148"/>
        <v>167</v>
      </c>
      <c r="K215" s="12">
        <f t="shared" si="148"/>
        <v>241</v>
      </c>
      <c r="L215" s="12">
        <f t="shared" si="148"/>
        <v>133</v>
      </c>
      <c r="M215" s="12">
        <f t="shared" si="148"/>
        <v>227</v>
      </c>
      <c r="N215" s="12">
        <f t="shared" si="148"/>
        <v>82</v>
      </c>
      <c r="O215" s="12">
        <f t="shared" si="148"/>
        <v>85</v>
      </c>
      <c r="P215" s="13">
        <f t="shared" si="148"/>
        <v>53</v>
      </c>
    </row>
    <row r="216" spans="1:16" ht="14.1" customHeight="1" x14ac:dyDescent="0.2">
      <c r="A216" s="3"/>
      <c r="B216" s="15"/>
      <c r="C216" s="15"/>
      <c r="D216" s="15"/>
      <c r="E216" s="15"/>
      <c r="F216" s="15"/>
      <c r="G216" s="15"/>
      <c r="H216" s="24"/>
      <c r="I216" s="24"/>
      <c r="J216" s="24"/>
      <c r="K216" s="24"/>
      <c r="L216" s="24"/>
      <c r="M216" s="24"/>
      <c r="N216" s="24"/>
      <c r="O216" s="24"/>
    </row>
    <row r="217" spans="1:16" ht="14.1" customHeight="1" x14ac:dyDescent="0.2">
      <c r="A217" s="3" t="s">
        <v>69</v>
      </c>
      <c r="B217" s="15">
        <f t="shared" ref="B217:B222" si="149">SUM(C217:D217)</f>
        <v>23</v>
      </c>
      <c r="C217" s="15">
        <f t="shared" ref="C217:C222" si="150">SUM(E217,G217,I217,K217,M217,O217)</f>
        <v>18</v>
      </c>
      <c r="D217" s="15">
        <f t="shared" ref="D217:D222" si="151">SUM(F217,H217,J217,L217,N217,P217)</f>
        <v>5</v>
      </c>
      <c r="E217" s="22">
        <v>6</v>
      </c>
      <c r="F217" s="22">
        <v>1</v>
      </c>
      <c r="G217" s="22">
        <v>2</v>
      </c>
      <c r="H217" s="27" t="s">
        <v>129</v>
      </c>
      <c r="I217" s="30">
        <v>3</v>
      </c>
      <c r="J217" s="22">
        <v>1</v>
      </c>
      <c r="K217" s="22">
        <v>6</v>
      </c>
      <c r="L217" s="22">
        <v>2</v>
      </c>
      <c r="M217" s="22">
        <v>1</v>
      </c>
      <c r="N217" s="27" t="s">
        <v>129</v>
      </c>
      <c r="O217" s="27" t="s">
        <v>129</v>
      </c>
      <c r="P217" s="26">
        <v>1</v>
      </c>
    </row>
    <row r="218" spans="1:16" ht="14.1" customHeight="1" x14ac:dyDescent="0.2">
      <c r="A218" s="3" t="s">
        <v>72</v>
      </c>
      <c r="B218" s="15">
        <f t="shared" si="149"/>
        <v>261</v>
      </c>
      <c r="C218" s="15">
        <f t="shared" si="150"/>
        <v>155</v>
      </c>
      <c r="D218" s="15">
        <f t="shared" si="151"/>
        <v>106</v>
      </c>
      <c r="E218" s="22">
        <v>45</v>
      </c>
      <c r="F218" s="22">
        <v>41</v>
      </c>
      <c r="G218" s="22">
        <v>39</v>
      </c>
      <c r="H218" s="30">
        <v>28</v>
      </c>
      <c r="I218" s="30">
        <v>30</v>
      </c>
      <c r="J218" s="30">
        <v>19</v>
      </c>
      <c r="K218" s="30">
        <v>19</v>
      </c>
      <c r="L218" s="30">
        <v>10</v>
      </c>
      <c r="M218" s="30">
        <v>20</v>
      </c>
      <c r="N218" s="30">
        <v>7</v>
      </c>
      <c r="O218" s="30">
        <v>2</v>
      </c>
      <c r="P218" s="31">
        <v>1</v>
      </c>
    </row>
    <row r="219" spans="1:16" ht="14.1" customHeight="1" x14ac:dyDescent="0.2">
      <c r="A219" s="3" t="s">
        <v>73</v>
      </c>
      <c r="B219" s="15">
        <f t="shared" si="149"/>
        <v>16</v>
      </c>
      <c r="C219" s="15">
        <f t="shared" si="150"/>
        <v>10</v>
      </c>
      <c r="D219" s="15">
        <f t="shared" si="151"/>
        <v>6</v>
      </c>
      <c r="E219" s="22">
        <v>4</v>
      </c>
      <c r="F219" s="22">
        <v>2</v>
      </c>
      <c r="G219" s="22">
        <v>3</v>
      </c>
      <c r="H219" s="27" t="s">
        <v>129</v>
      </c>
      <c r="I219" s="30">
        <v>2</v>
      </c>
      <c r="J219" s="30">
        <v>4</v>
      </c>
      <c r="K219" s="27" t="s">
        <v>129</v>
      </c>
      <c r="L219" s="27" t="s">
        <v>129</v>
      </c>
      <c r="M219" s="27" t="s">
        <v>129</v>
      </c>
      <c r="N219" s="27" t="s">
        <v>129</v>
      </c>
      <c r="O219" s="22">
        <v>1</v>
      </c>
      <c r="P219" s="27" t="s">
        <v>129</v>
      </c>
    </row>
    <row r="220" spans="1:16" ht="14.1" customHeight="1" x14ac:dyDescent="0.2">
      <c r="A220" s="3" t="s">
        <v>75</v>
      </c>
      <c r="B220" s="15">
        <f t="shared" si="149"/>
        <v>1729</v>
      </c>
      <c r="C220" s="15">
        <f t="shared" si="150"/>
        <v>1149</v>
      </c>
      <c r="D220" s="15">
        <f t="shared" si="151"/>
        <v>580</v>
      </c>
      <c r="E220" s="22">
        <v>331</v>
      </c>
      <c r="F220" s="30">
        <v>179</v>
      </c>
      <c r="G220" s="30">
        <v>271</v>
      </c>
      <c r="H220" s="30">
        <v>176</v>
      </c>
      <c r="I220" s="30">
        <v>222</v>
      </c>
      <c r="J220" s="30">
        <v>93</v>
      </c>
      <c r="K220" s="30">
        <v>144</v>
      </c>
      <c r="L220" s="30">
        <v>80</v>
      </c>
      <c r="M220" s="30">
        <v>135</v>
      </c>
      <c r="N220" s="30">
        <v>34</v>
      </c>
      <c r="O220" s="15">
        <v>46</v>
      </c>
      <c r="P220" s="18">
        <v>18</v>
      </c>
    </row>
    <row r="221" spans="1:16" ht="14.1" customHeight="1" x14ac:dyDescent="0.2">
      <c r="A221" s="3" t="s">
        <v>77</v>
      </c>
      <c r="B221" s="15">
        <f t="shared" si="149"/>
        <v>735</v>
      </c>
      <c r="C221" s="15">
        <f t="shared" si="150"/>
        <v>450</v>
      </c>
      <c r="D221" s="15">
        <f t="shared" si="151"/>
        <v>285</v>
      </c>
      <c r="E221" s="33">
        <v>103</v>
      </c>
      <c r="F221" s="30">
        <v>62</v>
      </c>
      <c r="G221" s="30">
        <v>96</v>
      </c>
      <c r="H221" s="30">
        <v>59</v>
      </c>
      <c r="I221" s="30">
        <v>72</v>
      </c>
      <c r="J221" s="30">
        <v>50</v>
      </c>
      <c r="K221" s="30">
        <v>72</v>
      </c>
      <c r="L221" s="30">
        <v>41</v>
      </c>
      <c r="M221" s="30">
        <v>71</v>
      </c>
      <c r="N221" s="15">
        <v>41</v>
      </c>
      <c r="O221" s="34">
        <v>36</v>
      </c>
      <c r="P221" s="18">
        <v>32</v>
      </c>
    </row>
    <row r="222" spans="1:16" ht="14.1" customHeight="1" x14ac:dyDescent="0.2">
      <c r="A222" s="3" t="s">
        <v>78</v>
      </c>
      <c r="B222" s="15">
        <f t="shared" si="149"/>
        <v>3</v>
      </c>
      <c r="C222" s="15">
        <f t="shared" si="150"/>
        <v>1</v>
      </c>
      <c r="D222" s="15">
        <f t="shared" si="151"/>
        <v>2</v>
      </c>
      <c r="E222" s="27" t="s">
        <v>129</v>
      </c>
      <c r="F222" s="22">
        <v>1</v>
      </c>
      <c r="G222" s="22">
        <v>1</v>
      </c>
      <c r="H222" s="27" t="s">
        <v>129</v>
      </c>
      <c r="I222" s="27" t="s">
        <v>129</v>
      </c>
      <c r="J222" s="27" t="s">
        <v>129</v>
      </c>
      <c r="K222" s="27" t="s">
        <v>129</v>
      </c>
      <c r="L222" s="27" t="s">
        <v>129</v>
      </c>
      <c r="M222" s="27" t="s">
        <v>129</v>
      </c>
      <c r="N222" s="27" t="s">
        <v>129</v>
      </c>
      <c r="O222" s="27" t="s">
        <v>129</v>
      </c>
      <c r="P222" s="26">
        <v>1</v>
      </c>
    </row>
    <row r="223" spans="1:16" ht="14.1" customHeight="1" x14ac:dyDescent="0.2">
      <c r="A223" s="3"/>
      <c r="B223" s="15"/>
      <c r="C223" s="15"/>
      <c r="D223" s="22"/>
      <c r="E223" s="33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1"/>
    </row>
    <row r="224" spans="1:16" ht="14.1" customHeight="1" x14ac:dyDescent="0.2">
      <c r="A224" s="3" t="s">
        <v>126</v>
      </c>
      <c r="B224" s="12">
        <f>SUM(B226:B230)</f>
        <v>1190</v>
      </c>
      <c r="C224" s="12">
        <f t="shared" ref="C224:P224" si="152">SUM(C226:C230)</f>
        <v>819</v>
      </c>
      <c r="D224" s="12">
        <f t="shared" si="152"/>
        <v>371</v>
      </c>
      <c r="E224" s="12">
        <f t="shared" si="152"/>
        <v>232</v>
      </c>
      <c r="F224" s="12">
        <f t="shared" si="152"/>
        <v>112</v>
      </c>
      <c r="G224" s="12">
        <f t="shared" si="152"/>
        <v>186</v>
      </c>
      <c r="H224" s="12">
        <f t="shared" si="152"/>
        <v>111</v>
      </c>
      <c r="I224" s="12">
        <f t="shared" si="152"/>
        <v>146</v>
      </c>
      <c r="J224" s="12">
        <f t="shared" si="152"/>
        <v>73</v>
      </c>
      <c r="K224" s="12">
        <f t="shared" si="152"/>
        <v>104</v>
      </c>
      <c r="L224" s="12">
        <f t="shared" si="152"/>
        <v>40</v>
      </c>
      <c r="M224" s="12">
        <f t="shared" si="152"/>
        <v>107</v>
      </c>
      <c r="N224" s="12">
        <f t="shared" si="152"/>
        <v>27</v>
      </c>
      <c r="O224" s="12">
        <f t="shared" si="152"/>
        <v>44</v>
      </c>
      <c r="P224" s="13">
        <f t="shared" si="152"/>
        <v>8</v>
      </c>
    </row>
    <row r="225" spans="1:16" ht="14.1" customHeight="1" x14ac:dyDescent="0.2">
      <c r="A225" s="3"/>
      <c r="B225" s="15"/>
      <c r="C225" s="15"/>
      <c r="D225" s="22"/>
      <c r="E225" s="33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1"/>
    </row>
    <row r="226" spans="1:16" ht="14.1" customHeight="1" x14ac:dyDescent="0.2">
      <c r="A226" s="3" t="s">
        <v>68</v>
      </c>
      <c r="B226" s="15">
        <f>SUM(C226:D226)</f>
        <v>632</v>
      </c>
      <c r="C226" s="15">
        <f t="shared" ref="C226:D230" si="153">SUM(E226,G226,I226,K226,M226,O226)</f>
        <v>435</v>
      </c>
      <c r="D226" s="15">
        <f t="shared" si="153"/>
        <v>197</v>
      </c>
      <c r="E226" s="22">
        <v>107</v>
      </c>
      <c r="F226" s="22">
        <v>53</v>
      </c>
      <c r="G226" s="22">
        <v>102</v>
      </c>
      <c r="H226" s="30">
        <v>55</v>
      </c>
      <c r="I226" s="30">
        <v>75</v>
      </c>
      <c r="J226" s="30">
        <v>34</v>
      </c>
      <c r="K226" s="30">
        <v>58</v>
      </c>
      <c r="L226" s="30">
        <v>30</v>
      </c>
      <c r="M226" s="30">
        <v>62</v>
      </c>
      <c r="N226" s="30">
        <v>18</v>
      </c>
      <c r="O226" s="30">
        <v>31</v>
      </c>
      <c r="P226" s="31">
        <v>7</v>
      </c>
    </row>
    <row r="227" spans="1:16" ht="14.1" customHeight="1" x14ac:dyDescent="0.2">
      <c r="A227" s="3" t="s">
        <v>70</v>
      </c>
      <c r="B227" s="15">
        <f>SUM(C227:D227)</f>
        <v>82</v>
      </c>
      <c r="C227" s="15">
        <f t="shared" si="153"/>
        <v>56</v>
      </c>
      <c r="D227" s="15">
        <f t="shared" si="153"/>
        <v>26</v>
      </c>
      <c r="E227" s="25">
        <v>14</v>
      </c>
      <c r="F227" s="24">
        <v>7</v>
      </c>
      <c r="G227" s="24">
        <v>19</v>
      </c>
      <c r="H227" s="24">
        <v>6</v>
      </c>
      <c r="I227" s="24">
        <v>10</v>
      </c>
      <c r="J227" s="24">
        <v>10</v>
      </c>
      <c r="K227" s="24">
        <v>4</v>
      </c>
      <c r="L227" s="24">
        <v>1</v>
      </c>
      <c r="M227" s="24">
        <v>7</v>
      </c>
      <c r="N227" s="24">
        <v>1</v>
      </c>
      <c r="O227" s="24">
        <v>2</v>
      </c>
      <c r="P227" s="1">
        <v>1</v>
      </c>
    </row>
    <row r="228" spans="1:16" ht="14.1" customHeight="1" x14ac:dyDescent="0.2">
      <c r="A228" s="3" t="s">
        <v>71</v>
      </c>
      <c r="B228" s="15">
        <f>SUM(C228:D228)</f>
        <v>61</v>
      </c>
      <c r="C228" s="15">
        <f t="shared" si="153"/>
        <v>47</v>
      </c>
      <c r="D228" s="15">
        <f t="shared" si="153"/>
        <v>14</v>
      </c>
      <c r="E228" s="22">
        <v>26</v>
      </c>
      <c r="F228" s="22">
        <v>6</v>
      </c>
      <c r="G228" s="22">
        <v>7</v>
      </c>
      <c r="H228" s="30">
        <v>4</v>
      </c>
      <c r="I228" s="30">
        <v>6</v>
      </c>
      <c r="J228" s="30">
        <v>2</v>
      </c>
      <c r="K228" s="30">
        <v>3</v>
      </c>
      <c r="L228" s="30">
        <v>1</v>
      </c>
      <c r="M228" s="30">
        <v>3</v>
      </c>
      <c r="N228" s="30">
        <v>1</v>
      </c>
      <c r="O228" s="22">
        <v>2</v>
      </c>
      <c r="P228" s="27" t="s">
        <v>129</v>
      </c>
    </row>
    <row r="229" spans="1:16" ht="14.1" customHeight="1" x14ac:dyDescent="0.2">
      <c r="A229" s="3" t="s">
        <v>74</v>
      </c>
      <c r="B229" s="15">
        <f>SUM(C229:D229)</f>
        <v>385</v>
      </c>
      <c r="C229" s="15">
        <f t="shared" si="153"/>
        <v>258</v>
      </c>
      <c r="D229" s="15">
        <f t="shared" si="153"/>
        <v>127</v>
      </c>
      <c r="E229" s="22">
        <v>79</v>
      </c>
      <c r="F229" s="22">
        <v>43</v>
      </c>
      <c r="G229" s="22">
        <v>56</v>
      </c>
      <c r="H229" s="30">
        <v>44</v>
      </c>
      <c r="I229" s="30">
        <v>52</v>
      </c>
      <c r="J229" s="30">
        <v>26</v>
      </c>
      <c r="K229" s="30">
        <v>34</v>
      </c>
      <c r="L229" s="30">
        <v>7</v>
      </c>
      <c r="M229" s="30">
        <v>29</v>
      </c>
      <c r="N229" s="30">
        <v>7</v>
      </c>
      <c r="O229" s="30">
        <v>8</v>
      </c>
      <c r="P229" s="27" t="s">
        <v>129</v>
      </c>
    </row>
    <row r="230" spans="1:16" ht="14.1" customHeight="1" x14ac:dyDescent="0.2">
      <c r="A230" s="3" t="s">
        <v>76</v>
      </c>
      <c r="B230" s="15">
        <f>SUM(C230:D230)</f>
        <v>30</v>
      </c>
      <c r="C230" s="15">
        <f t="shared" si="153"/>
        <v>23</v>
      </c>
      <c r="D230" s="15">
        <f t="shared" si="153"/>
        <v>7</v>
      </c>
      <c r="E230" s="22">
        <v>6</v>
      </c>
      <c r="F230" s="22">
        <v>3</v>
      </c>
      <c r="G230" s="22">
        <v>2</v>
      </c>
      <c r="H230" s="30">
        <v>2</v>
      </c>
      <c r="I230" s="30">
        <v>3</v>
      </c>
      <c r="J230" s="22">
        <v>1</v>
      </c>
      <c r="K230" s="30">
        <v>5</v>
      </c>
      <c r="L230" s="30">
        <v>1</v>
      </c>
      <c r="M230" s="30">
        <v>6</v>
      </c>
      <c r="N230" s="27" t="s">
        <v>129</v>
      </c>
      <c r="O230" s="22">
        <v>1</v>
      </c>
      <c r="P230" s="27" t="s">
        <v>129</v>
      </c>
    </row>
    <row r="231" spans="1:16" ht="14.1" customHeight="1" x14ac:dyDescent="0.2">
      <c r="A231" s="3"/>
      <c r="B231" s="15"/>
      <c r="C231" s="15"/>
      <c r="D231" s="15"/>
      <c r="E231" s="15"/>
      <c r="F231" s="15"/>
      <c r="G231" s="15"/>
      <c r="H231" s="24"/>
      <c r="I231" s="24"/>
      <c r="J231" s="24"/>
      <c r="K231" s="24"/>
      <c r="L231" s="24"/>
      <c r="M231" s="24"/>
      <c r="N231" s="24"/>
      <c r="O231" s="30"/>
      <c r="P231" s="31"/>
    </row>
    <row r="232" spans="1:16" ht="14.1" customHeight="1" x14ac:dyDescent="0.2">
      <c r="A232" s="3" t="s">
        <v>115</v>
      </c>
      <c r="B232" s="12">
        <f>SUM(B234:B245)</f>
        <v>966</v>
      </c>
      <c r="C232" s="12">
        <f t="shared" ref="C232:P232" si="154">SUM(C234:C245)</f>
        <v>649</v>
      </c>
      <c r="D232" s="12">
        <f t="shared" si="154"/>
        <v>317</v>
      </c>
      <c r="E232" s="12">
        <f t="shared" si="154"/>
        <v>202</v>
      </c>
      <c r="F232" s="12">
        <f t="shared" si="154"/>
        <v>111</v>
      </c>
      <c r="G232" s="12">
        <f t="shared" si="154"/>
        <v>142</v>
      </c>
      <c r="H232" s="12">
        <f t="shared" si="154"/>
        <v>78</v>
      </c>
      <c r="I232" s="12">
        <f t="shared" si="154"/>
        <v>119</v>
      </c>
      <c r="J232" s="12">
        <f t="shared" si="154"/>
        <v>52</v>
      </c>
      <c r="K232" s="12">
        <f t="shared" si="154"/>
        <v>98</v>
      </c>
      <c r="L232" s="12">
        <f t="shared" si="154"/>
        <v>37</v>
      </c>
      <c r="M232" s="12">
        <f t="shared" si="154"/>
        <v>57</v>
      </c>
      <c r="N232" s="12">
        <f t="shared" si="154"/>
        <v>20</v>
      </c>
      <c r="O232" s="12">
        <f t="shared" si="154"/>
        <v>31</v>
      </c>
      <c r="P232" s="13">
        <f t="shared" si="154"/>
        <v>19</v>
      </c>
    </row>
    <row r="233" spans="1:16" ht="14.1" customHeight="1" x14ac:dyDescent="0.2">
      <c r="A233" s="3"/>
      <c r="B233" s="15"/>
      <c r="C233" s="15"/>
      <c r="D233" s="35"/>
      <c r="E233" s="35"/>
      <c r="F233" s="36"/>
      <c r="G233" s="36"/>
      <c r="H233" s="24"/>
      <c r="I233" s="24"/>
      <c r="J233" s="24"/>
      <c r="K233" s="24"/>
      <c r="L233" s="24"/>
      <c r="M233" s="24"/>
      <c r="N233" s="24"/>
      <c r="O233" s="24"/>
    </row>
    <row r="234" spans="1:16" ht="14.1" customHeight="1" x14ac:dyDescent="0.2">
      <c r="A234" s="3" t="s">
        <v>79</v>
      </c>
      <c r="B234" s="15">
        <f t="shared" ref="B234:B245" si="155">SUM(C234:D234)</f>
        <v>28</v>
      </c>
      <c r="C234" s="15">
        <f t="shared" ref="C234:C245" si="156">SUM(E234,G234,I234,K234,M234,O234)</f>
        <v>19</v>
      </c>
      <c r="D234" s="15">
        <f t="shared" ref="D234:D245" si="157">SUM(F234,H234,J234,L234,N234,P234)</f>
        <v>9</v>
      </c>
      <c r="E234" s="15">
        <v>5</v>
      </c>
      <c r="F234" s="15">
        <v>3</v>
      </c>
      <c r="G234" s="15">
        <v>2</v>
      </c>
      <c r="H234" s="33">
        <v>4</v>
      </c>
      <c r="I234" s="30">
        <v>4</v>
      </c>
      <c r="J234" s="33">
        <v>1</v>
      </c>
      <c r="K234" s="33">
        <v>2</v>
      </c>
      <c r="L234" s="33">
        <v>1</v>
      </c>
      <c r="M234" s="22">
        <v>5</v>
      </c>
      <c r="N234" s="27" t="s">
        <v>129</v>
      </c>
      <c r="O234" s="33">
        <v>1</v>
      </c>
      <c r="P234" s="27" t="s">
        <v>129</v>
      </c>
    </row>
    <row r="235" spans="1:16" ht="14.1" customHeight="1" x14ac:dyDescent="0.2">
      <c r="A235" s="3" t="s">
        <v>80</v>
      </c>
      <c r="B235" s="15">
        <f t="shared" si="155"/>
        <v>33</v>
      </c>
      <c r="C235" s="15">
        <f t="shared" si="156"/>
        <v>27</v>
      </c>
      <c r="D235" s="15">
        <f t="shared" si="157"/>
        <v>6</v>
      </c>
      <c r="E235" s="15">
        <v>10</v>
      </c>
      <c r="F235" s="22">
        <v>3</v>
      </c>
      <c r="G235" s="22">
        <v>3</v>
      </c>
      <c r="H235" s="30">
        <v>3</v>
      </c>
      <c r="I235" s="30">
        <v>9</v>
      </c>
      <c r="J235" s="27" t="s">
        <v>129</v>
      </c>
      <c r="K235" s="30">
        <v>4</v>
      </c>
      <c r="L235" s="27" t="s">
        <v>129</v>
      </c>
      <c r="M235" s="30">
        <v>1</v>
      </c>
      <c r="N235" s="27" t="s">
        <v>129</v>
      </c>
      <c r="O235" s="27" t="s">
        <v>129</v>
      </c>
      <c r="P235" s="27" t="s">
        <v>129</v>
      </c>
    </row>
    <row r="236" spans="1:16" ht="14.1" customHeight="1" x14ac:dyDescent="0.2">
      <c r="A236" s="3" t="s">
        <v>81</v>
      </c>
      <c r="B236" s="15">
        <f t="shared" si="155"/>
        <v>145</v>
      </c>
      <c r="C236" s="15">
        <f t="shared" si="156"/>
        <v>83</v>
      </c>
      <c r="D236" s="15">
        <f t="shared" si="157"/>
        <v>62</v>
      </c>
      <c r="E236" s="15">
        <v>25</v>
      </c>
      <c r="F236" s="22">
        <v>19</v>
      </c>
      <c r="G236" s="22">
        <v>13</v>
      </c>
      <c r="H236" s="30">
        <v>12</v>
      </c>
      <c r="I236" s="30">
        <v>18</v>
      </c>
      <c r="J236" s="30">
        <v>18</v>
      </c>
      <c r="K236" s="30">
        <v>24</v>
      </c>
      <c r="L236" s="30">
        <v>10</v>
      </c>
      <c r="M236" s="30">
        <v>3</v>
      </c>
      <c r="N236" s="30">
        <v>3</v>
      </c>
      <c r="O236" s="27" t="s">
        <v>129</v>
      </c>
      <c r="P236" s="27" t="s">
        <v>129</v>
      </c>
    </row>
    <row r="237" spans="1:16" ht="14.1" customHeight="1" x14ac:dyDescent="0.2">
      <c r="A237" s="3" t="s">
        <v>82</v>
      </c>
      <c r="B237" s="15">
        <f t="shared" si="155"/>
        <v>32</v>
      </c>
      <c r="C237" s="15">
        <f t="shared" si="156"/>
        <v>20</v>
      </c>
      <c r="D237" s="15">
        <f t="shared" si="157"/>
        <v>12</v>
      </c>
      <c r="E237" s="15">
        <v>5</v>
      </c>
      <c r="F237" s="22">
        <v>5</v>
      </c>
      <c r="G237" s="22">
        <v>6</v>
      </c>
      <c r="H237" s="30">
        <v>3</v>
      </c>
      <c r="I237" s="30">
        <v>7</v>
      </c>
      <c r="J237" s="30">
        <v>3</v>
      </c>
      <c r="K237" s="30">
        <v>1</v>
      </c>
      <c r="L237" s="27" t="s">
        <v>129</v>
      </c>
      <c r="M237" s="30">
        <v>1</v>
      </c>
      <c r="N237" s="30">
        <v>1</v>
      </c>
      <c r="O237" s="27" t="s">
        <v>129</v>
      </c>
      <c r="P237" s="27" t="s">
        <v>129</v>
      </c>
    </row>
    <row r="238" spans="1:16" ht="14.1" customHeight="1" x14ac:dyDescent="0.2">
      <c r="A238" s="3" t="s">
        <v>83</v>
      </c>
      <c r="B238" s="15">
        <f t="shared" si="155"/>
        <v>123</v>
      </c>
      <c r="C238" s="15">
        <f t="shared" si="156"/>
        <v>87</v>
      </c>
      <c r="D238" s="15">
        <f t="shared" si="157"/>
        <v>36</v>
      </c>
      <c r="E238" s="15">
        <v>20</v>
      </c>
      <c r="F238" s="22">
        <v>11</v>
      </c>
      <c r="G238" s="22">
        <v>26</v>
      </c>
      <c r="H238" s="30">
        <v>17</v>
      </c>
      <c r="I238" s="30">
        <v>15</v>
      </c>
      <c r="J238" s="30">
        <v>5</v>
      </c>
      <c r="K238" s="30">
        <v>11</v>
      </c>
      <c r="L238" s="30">
        <v>3</v>
      </c>
      <c r="M238" s="30">
        <v>10</v>
      </c>
      <c r="N238" s="27" t="s">
        <v>129</v>
      </c>
      <c r="O238" s="33">
        <v>5</v>
      </c>
      <c r="P238" s="27" t="s">
        <v>129</v>
      </c>
    </row>
    <row r="239" spans="1:16" ht="14.1" customHeight="1" x14ac:dyDescent="0.2">
      <c r="A239" s="3" t="s">
        <v>102</v>
      </c>
      <c r="B239" s="15">
        <f t="shared" si="155"/>
        <v>14</v>
      </c>
      <c r="C239" s="15">
        <f t="shared" si="156"/>
        <v>10</v>
      </c>
      <c r="D239" s="15">
        <f t="shared" si="157"/>
        <v>4</v>
      </c>
      <c r="E239" s="15">
        <v>6</v>
      </c>
      <c r="F239" s="22">
        <v>2</v>
      </c>
      <c r="G239" s="22">
        <v>1</v>
      </c>
      <c r="H239" s="30">
        <v>1</v>
      </c>
      <c r="I239" s="30">
        <v>1</v>
      </c>
      <c r="J239" s="22">
        <v>1</v>
      </c>
      <c r="K239" s="30">
        <v>1</v>
      </c>
      <c r="L239" s="27" t="s">
        <v>129</v>
      </c>
      <c r="M239" s="27" t="s">
        <v>129</v>
      </c>
      <c r="N239" s="27" t="s">
        <v>129</v>
      </c>
      <c r="O239" s="33">
        <v>1</v>
      </c>
      <c r="P239" s="27" t="s">
        <v>129</v>
      </c>
    </row>
    <row r="240" spans="1:16" ht="14.1" customHeight="1" x14ac:dyDescent="0.2">
      <c r="A240" s="3" t="s">
        <v>85</v>
      </c>
      <c r="B240" s="15">
        <f t="shared" si="155"/>
        <v>15</v>
      </c>
      <c r="C240" s="15">
        <f t="shared" si="156"/>
        <v>12</v>
      </c>
      <c r="D240" s="15">
        <f t="shared" si="157"/>
        <v>3</v>
      </c>
      <c r="E240" s="15">
        <v>5</v>
      </c>
      <c r="F240" s="22">
        <v>1</v>
      </c>
      <c r="G240" s="22">
        <v>1</v>
      </c>
      <c r="H240" s="27" t="s">
        <v>129</v>
      </c>
      <c r="I240" s="33">
        <v>5</v>
      </c>
      <c r="J240" s="22">
        <v>2</v>
      </c>
      <c r="K240" s="27" t="s">
        <v>129</v>
      </c>
      <c r="L240" s="27" t="s">
        <v>129</v>
      </c>
      <c r="M240" s="27" t="s">
        <v>129</v>
      </c>
      <c r="N240" s="27" t="s">
        <v>129</v>
      </c>
      <c r="O240" s="22">
        <v>1</v>
      </c>
      <c r="P240" s="27" t="s">
        <v>129</v>
      </c>
    </row>
    <row r="241" spans="1:16" ht="14.1" customHeight="1" x14ac:dyDescent="0.2">
      <c r="A241" s="3" t="s">
        <v>86</v>
      </c>
      <c r="B241" s="15">
        <f t="shared" si="155"/>
        <v>3</v>
      </c>
      <c r="C241" s="15">
        <f t="shared" si="156"/>
        <v>3</v>
      </c>
      <c r="D241" s="27" t="s">
        <v>129</v>
      </c>
      <c r="E241" s="27" t="s">
        <v>129</v>
      </c>
      <c r="F241" s="27" t="s">
        <v>129</v>
      </c>
      <c r="G241" s="27" t="s">
        <v>129</v>
      </c>
      <c r="H241" s="27" t="s">
        <v>129</v>
      </c>
      <c r="I241" s="27" t="s">
        <v>129</v>
      </c>
      <c r="J241" s="27" t="s">
        <v>129</v>
      </c>
      <c r="K241" s="30">
        <v>1</v>
      </c>
      <c r="L241" s="27" t="s">
        <v>129</v>
      </c>
      <c r="M241" s="33">
        <v>2</v>
      </c>
      <c r="N241" s="27" t="s">
        <v>129</v>
      </c>
      <c r="O241" s="27" t="s">
        <v>129</v>
      </c>
      <c r="P241" s="27" t="s">
        <v>129</v>
      </c>
    </row>
    <row r="242" spans="1:16" ht="14.1" customHeight="1" x14ac:dyDescent="0.2">
      <c r="A242" s="3" t="s">
        <v>87</v>
      </c>
      <c r="B242" s="15">
        <f t="shared" si="155"/>
        <v>18</v>
      </c>
      <c r="C242" s="15">
        <f t="shared" si="156"/>
        <v>15</v>
      </c>
      <c r="D242" s="15">
        <f t="shared" si="157"/>
        <v>3</v>
      </c>
      <c r="E242" s="15">
        <v>3</v>
      </c>
      <c r="F242" s="22">
        <v>2</v>
      </c>
      <c r="G242" s="22">
        <v>6</v>
      </c>
      <c r="H242" s="27" t="s">
        <v>129</v>
      </c>
      <c r="I242" s="30">
        <v>5</v>
      </c>
      <c r="J242" s="27" t="s">
        <v>129</v>
      </c>
      <c r="K242" s="27" t="s">
        <v>129</v>
      </c>
      <c r="L242" s="33">
        <v>1</v>
      </c>
      <c r="M242" s="30">
        <v>1</v>
      </c>
      <c r="N242" s="27" t="s">
        <v>129</v>
      </c>
      <c r="O242" s="27" t="s">
        <v>129</v>
      </c>
      <c r="P242" s="27" t="s">
        <v>129</v>
      </c>
    </row>
    <row r="243" spans="1:16" ht="14.1" customHeight="1" x14ac:dyDescent="0.2">
      <c r="A243" s="3" t="s">
        <v>88</v>
      </c>
      <c r="B243" s="15">
        <f t="shared" si="155"/>
        <v>280</v>
      </c>
      <c r="C243" s="15">
        <f t="shared" si="156"/>
        <v>172</v>
      </c>
      <c r="D243" s="15">
        <f t="shared" si="157"/>
        <v>108</v>
      </c>
      <c r="E243" s="15">
        <v>55</v>
      </c>
      <c r="F243" s="22">
        <v>33</v>
      </c>
      <c r="G243" s="22">
        <v>40</v>
      </c>
      <c r="H243" s="30">
        <v>26</v>
      </c>
      <c r="I243" s="30">
        <v>27</v>
      </c>
      <c r="J243" s="30">
        <v>15</v>
      </c>
      <c r="K243" s="30">
        <v>24</v>
      </c>
      <c r="L243" s="30">
        <v>12</v>
      </c>
      <c r="M243" s="30">
        <v>14</v>
      </c>
      <c r="N243" s="30">
        <v>6</v>
      </c>
      <c r="O243" s="30">
        <v>12</v>
      </c>
      <c r="P243" s="31">
        <v>16</v>
      </c>
    </row>
    <row r="244" spans="1:16" ht="14.1" customHeight="1" x14ac:dyDescent="0.2">
      <c r="A244" s="3" t="s">
        <v>89</v>
      </c>
      <c r="B244" s="15">
        <f t="shared" si="155"/>
        <v>173</v>
      </c>
      <c r="C244" s="15">
        <f t="shared" si="156"/>
        <v>128</v>
      </c>
      <c r="D244" s="15">
        <f t="shared" si="157"/>
        <v>45</v>
      </c>
      <c r="E244" s="15">
        <v>43</v>
      </c>
      <c r="F244" s="22">
        <v>17</v>
      </c>
      <c r="G244" s="22">
        <v>30</v>
      </c>
      <c r="H244" s="30">
        <v>7</v>
      </c>
      <c r="I244" s="30">
        <v>19</v>
      </c>
      <c r="J244" s="30">
        <v>4</v>
      </c>
      <c r="K244" s="30">
        <v>15</v>
      </c>
      <c r="L244" s="30">
        <v>8</v>
      </c>
      <c r="M244" s="30">
        <v>13</v>
      </c>
      <c r="N244" s="30">
        <v>7</v>
      </c>
      <c r="O244" s="30">
        <v>8</v>
      </c>
      <c r="P244" s="21">
        <v>2</v>
      </c>
    </row>
    <row r="245" spans="1:16" ht="14.1" customHeight="1" x14ac:dyDescent="0.2">
      <c r="A245" s="3" t="s">
        <v>90</v>
      </c>
      <c r="B245" s="15">
        <f t="shared" si="155"/>
        <v>102</v>
      </c>
      <c r="C245" s="15">
        <f t="shared" si="156"/>
        <v>73</v>
      </c>
      <c r="D245" s="15">
        <f t="shared" si="157"/>
        <v>29</v>
      </c>
      <c r="E245" s="15">
        <v>25</v>
      </c>
      <c r="F245" s="22">
        <v>15</v>
      </c>
      <c r="G245" s="22">
        <v>14</v>
      </c>
      <c r="H245" s="30">
        <v>5</v>
      </c>
      <c r="I245" s="30">
        <v>9</v>
      </c>
      <c r="J245" s="30">
        <v>3</v>
      </c>
      <c r="K245" s="30">
        <v>15</v>
      </c>
      <c r="L245" s="30">
        <v>2</v>
      </c>
      <c r="M245" s="30">
        <v>7</v>
      </c>
      <c r="N245" s="30">
        <v>3</v>
      </c>
      <c r="O245" s="30">
        <v>3</v>
      </c>
      <c r="P245" s="21">
        <v>1</v>
      </c>
    </row>
    <row r="246" spans="1:16" ht="14.1" customHeight="1" x14ac:dyDescent="0.2">
      <c r="A246" s="3"/>
      <c r="B246" s="15"/>
      <c r="C246" s="15"/>
      <c r="D246" s="35"/>
      <c r="E246" s="35"/>
      <c r="F246" s="36"/>
      <c r="G246" s="36"/>
      <c r="H246" s="30"/>
      <c r="I246" s="30"/>
      <c r="J246" s="30"/>
      <c r="K246" s="30"/>
      <c r="L246" s="30"/>
      <c r="M246" s="30"/>
      <c r="N246" s="30"/>
      <c r="O246" s="30"/>
      <c r="P246" s="31"/>
    </row>
    <row r="247" spans="1:16" ht="14.1" customHeight="1" x14ac:dyDescent="0.2">
      <c r="A247" s="3" t="s">
        <v>111</v>
      </c>
      <c r="B247" s="15">
        <f>SUM(C247:D247)</f>
        <v>498</v>
      </c>
      <c r="C247" s="15">
        <f>SUM(E247,G247,I247,K247,M247,O247)</f>
        <v>270</v>
      </c>
      <c r="D247" s="15">
        <f>SUM(F247,H247,J247,L247,N247,P247)</f>
        <v>228</v>
      </c>
      <c r="E247" s="15">
        <v>66</v>
      </c>
      <c r="F247" s="15">
        <v>48</v>
      </c>
      <c r="G247" s="15">
        <v>66</v>
      </c>
      <c r="H247" s="15">
        <v>66</v>
      </c>
      <c r="I247" s="15">
        <v>53</v>
      </c>
      <c r="J247" s="15">
        <v>35</v>
      </c>
      <c r="K247" s="22">
        <v>39</v>
      </c>
      <c r="L247" s="15">
        <v>32</v>
      </c>
      <c r="M247" s="22">
        <v>26</v>
      </c>
      <c r="N247" s="22">
        <v>31</v>
      </c>
      <c r="O247" s="22">
        <v>20</v>
      </c>
      <c r="P247" s="17">
        <v>16</v>
      </c>
    </row>
    <row r="248" spans="1:16" ht="14.1" customHeight="1" x14ac:dyDescent="0.2">
      <c r="A248" s="3"/>
      <c r="B248" s="15"/>
      <c r="C248" s="15"/>
      <c r="D248" s="35"/>
      <c r="E248" s="35"/>
      <c r="F248" s="36"/>
      <c r="G248" s="36"/>
      <c r="H248" s="24"/>
      <c r="I248" s="24"/>
      <c r="J248" s="24"/>
      <c r="K248" s="24"/>
      <c r="L248" s="24"/>
      <c r="M248" s="24"/>
      <c r="N248" s="24"/>
      <c r="O248" s="24"/>
    </row>
    <row r="249" spans="1:16" ht="14.1" customHeight="1" x14ac:dyDescent="0.2">
      <c r="A249" s="3" t="s">
        <v>112</v>
      </c>
      <c r="B249" s="12">
        <f>SUM(B251:B252)</f>
        <v>189</v>
      </c>
      <c r="C249" s="12">
        <f t="shared" ref="C249:O249" si="158">SUM(C251:C252)</f>
        <v>121</v>
      </c>
      <c r="D249" s="12">
        <f t="shared" si="158"/>
        <v>68</v>
      </c>
      <c r="E249" s="12">
        <f t="shared" si="158"/>
        <v>34</v>
      </c>
      <c r="F249" s="12">
        <f t="shared" si="158"/>
        <v>25</v>
      </c>
      <c r="G249" s="12">
        <f t="shared" si="158"/>
        <v>22</v>
      </c>
      <c r="H249" s="12">
        <f t="shared" si="158"/>
        <v>13</v>
      </c>
      <c r="I249" s="12">
        <f t="shared" si="158"/>
        <v>24</v>
      </c>
      <c r="J249" s="12">
        <f t="shared" si="158"/>
        <v>14</v>
      </c>
      <c r="K249" s="12">
        <f t="shared" si="158"/>
        <v>29</v>
      </c>
      <c r="L249" s="12">
        <f t="shared" si="158"/>
        <v>9</v>
      </c>
      <c r="M249" s="12">
        <f t="shared" si="158"/>
        <v>9</v>
      </c>
      <c r="N249" s="12">
        <f t="shared" si="158"/>
        <v>7</v>
      </c>
      <c r="O249" s="12">
        <f t="shared" si="158"/>
        <v>3</v>
      </c>
      <c r="P249" s="27" t="s">
        <v>129</v>
      </c>
    </row>
    <row r="250" spans="1:16" ht="14.1" customHeight="1" x14ac:dyDescent="0.2">
      <c r="A250" s="3"/>
      <c r="B250" s="15"/>
      <c r="C250" s="15"/>
      <c r="D250" s="15"/>
      <c r="E250" s="35"/>
      <c r="F250" s="36"/>
      <c r="G250" s="36"/>
      <c r="H250" s="24"/>
      <c r="I250" s="24"/>
      <c r="J250" s="24"/>
      <c r="K250" s="24"/>
      <c r="L250" s="24"/>
      <c r="M250" s="24"/>
      <c r="N250" s="24"/>
      <c r="O250" s="24"/>
      <c r="P250" s="31"/>
    </row>
    <row r="251" spans="1:16" ht="14.1" customHeight="1" x14ac:dyDescent="0.2">
      <c r="A251" s="3" t="s">
        <v>91</v>
      </c>
      <c r="B251" s="15">
        <f>SUM(C251:D251)</f>
        <v>151</v>
      </c>
      <c r="C251" s="15">
        <f>SUM(E251,G251,I251,K251,M251,O251)</f>
        <v>97</v>
      </c>
      <c r="D251" s="15">
        <f>SUM(F251,H251,J251,L251,N251,P251)</f>
        <v>54</v>
      </c>
      <c r="E251" s="25">
        <v>24</v>
      </c>
      <c r="F251" s="24">
        <v>19</v>
      </c>
      <c r="G251" s="24">
        <v>19</v>
      </c>
      <c r="H251" s="24">
        <v>10</v>
      </c>
      <c r="I251" s="24">
        <v>22</v>
      </c>
      <c r="J251" s="24">
        <v>11</v>
      </c>
      <c r="K251" s="24">
        <v>22</v>
      </c>
      <c r="L251" s="30">
        <v>8</v>
      </c>
      <c r="M251" s="30">
        <v>7</v>
      </c>
      <c r="N251" s="30">
        <v>6</v>
      </c>
      <c r="O251" s="30">
        <v>3</v>
      </c>
      <c r="P251" s="27" t="s">
        <v>129</v>
      </c>
    </row>
    <row r="252" spans="1:16" ht="14.1" customHeight="1" x14ac:dyDescent="0.2">
      <c r="A252" s="3" t="s">
        <v>92</v>
      </c>
      <c r="B252" s="15">
        <f>SUM(C252:D252)</f>
        <v>38</v>
      </c>
      <c r="C252" s="15">
        <f>SUM(E252,G252,I252,K252,M252,O252)</f>
        <v>24</v>
      </c>
      <c r="D252" s="15">
        <f>SUM(F252,H252,J252,L252,N252,P252)</f>
        <v>14</v>
      </c>
      <c r="E252" s="25">
        <v>10</v>
      </c>
      <c r="F252" s="24">
        <v>6</v>
      </c>
      <c r="G252" s="24">
        <v>3</v>
      </c>
      <c r="H252" s="24">
        <v>3</v>
      </c>
      <c r="I252" s="24">
        <v>2</v>
      </c>
      <c r="J252" s="24">
        <v>3</v>
      </c>
      <c r="K252" s="30">
        <v>7</v>
      </c>
      <c r="L252" s="30">
        <v>1</v>
      </c>
      <c r="M252" s="22">
        <v>2</v>
      </c>
      <c r="N252" s="22">
        <v>1</v>
      </c>
      <c r="O252" s="27" t="s">
        <v>129</v>
      </c>
      <c r="P252" s="27" t="s">
        <v>129</v>
      </c>
    </row>
    <row r="253" spans="1:16" ht="14.1" customHeight="1" x14ac:dyDescent="0.2">
      <c r="A253" s="3"/>
      <c r="B253" s="15"/>
      <c r="C253" s="15"/>
      <c r="D253" s="15"/>
      <c r="E253" s="25"/>
      <c r="F253" s="24"/>
      <c r="G253" s="24"/>
      <c r="H253" s="24"/>
      <c r="I253" s="24"/>
      <c r="J253" s="24"/>
      <c r="K253" s="30"/>
      <c r="L253" s="30"/>
      <c r="M253" s="22"/>
      <c r="N253" s="22"/>
      <c r="O253" s="22"/>
      <c r="P253" s="21"/>
    </row>
    <row r="254" spans="1:16" ht="14.1" customHeight="1" x14ac:dyDescent="0.2">
      <c r="A254" s="3" t="s">
        <v>113</v>
      </c>
      <c r="B254" s="12">
        <f>SUM(B256:B264)</f>
        <v>5690</v>
      </c>
      <c r="C254" s="12">
        <f t="shared" ref="C254:P254" si="159">SUM(C256:C264)</f>
        <v>3203</v>
      </c>
      <c r="D254" s="12">
        <f t="shared" si="159"/>
        <v>2487</v>
      </c>
      <c r="E254" s="12">
        <f t="shared" si="159"/>
        <v>807</v>
      </c>
      <c r="F254" s="12">
        <f t="shared" si="159"/>
        <v>621</v>
      </c>
      <c r="G254" s="12">
        <f t="shared" si="159"/>
        <v>776</v>
      </c>
      <c r="H254" s="12">
        <f t="shared" si="159"/>
        <v>664</v>
      </c>
      <c r="I254" s="12">
        <f t="shared" si="159"/>
        <v>652</v>
      </c>
      <c r="J254" s="12">
        <f t="shared" si="159"/>
        <v>484</v>
      </c>
      <c r="K254" s="12">
        <f t="shared" si="159"/>
        <v>490</v>
      </c>
      <c r="L254" s="12">
        <f t="shared" si="159"/>
        <v>382</v>
      </c>
      <c r="M254" s="12">
        <f t="shared" si="159"/>
        <v>319</v>
      </c>
      <c r="N254" s="12">
        <f t="shared" si="159"/>
        <v>242</v>
      </c>
      <c r="O254" s="12">
        <f t="shared" si="159"/>
        <v>159</v>
      </c>
      <c r="P254" s="13">
        <f t="shared" si="159"/>
        <v>94</v>
      </c>
    </row>
    <row r="255" spans="1:16" ht="14.1" customHeight="1" x14ac:dyDescent="0.2">
      <c r="A255" s="3"/>
      <c r="B255" s="15"/>
      <c r="C255" s="15"/>
      <c r="D255" s="15"/>
      <c r="E255" s="35"/>
      <c r="F255" s="36"/>
      <c r="G255" s="36"/>
      <c r="H255" s="24"/>
      <c r="I255" s="24"/>
      <c r="J255" s="24"/>
      <c r="K255" s="24"/>
      <c r="L255" s="24"/>
      <c r="M255" s="24"/>
      <c r="N255" s="24"/>
      <c r="O255" s="24"/>
    </row>
    <row r="256" spans="1:16" ht="14.1" customHeight="1" x14ac:dyDescent="0.2">
      <c r="A256" s="3" t="s">
        <v>93</v>
      </c>
      <c r="B256" s="15">
        <f t="shared" ref="B256:B263" si="160">SUM(C256:D256)</f>
        <v>1143</v>
      </c>
      <c r="C256" s="15">
        <f t="shared" ref="C256:C263" si="161">SUM(E256,G256,I256,K256,M256,O256)</f>
        <v>653</v>
      </c>
      <c r="D256" s="15">
        <f t="shared" ref="D256:D263" si="162">SUM(F256,H256,J256,L256,N256,P256)</f>
        <v>490</v>
      </c>
      <c r="E256" s="25">
        <v>164</v>
      </c>
      <c r="F256" s="24">
        <v>120</v>
      </c>
      <c r="G256" s="24">
        <v>142</v>
      </c>
      <c r="H256" s="24">
        <v>132</v>
      </c>
      <c r="I256" s="24">
        <v>147</v>
      </c>
      <c r="J256" s="24">
        <v>75</v>
      </c>
      <c r="K256" s="24">
        <v>107</v>
      </c>
      <c r="L256" s="24">
        <v>92</v>
      </c>
      <c r="M256" s="24">
        <v>63</v>
      </c>
      <c r="N256" s="24">
        <v>49</v>
      </c>
      <c r="O256" s="30">
        <v>30</v>
      </c>
      <c r="P256" s="31">
        <v>22</v>
      </c>
    </row>
    <row r="257" spans="1:16" ht="14.1" customHeight="1" x14ac:dyDescent="0.2">
      <c r="A257" s="3" t="s">
        <v>94</v>
      </c>
      <c r="B257" s="15">
        <f t="shared" si="160"/>
        <v>600</v>
      </c>
      <c r="C257" s="15">
        <f t="shared" si="161"/>
        <v>340</v>
      </c>
      <c r="D257" s="15">
        <f t="shared" si="162"/>
        <v>260</v>
      </c>
      <c r="E257" s="25">
        <v>73</v>
      </c>
      <c r="F257" s="24">
        <v>57</v>
      </c>
      <c r="G257" s="24">
        <v>87</v>
      </c>
      <c r="H257" s="24">
        <v>78</v>
      </c>
      <c r="I257" s="24">
        <v>73</v>
      </c>
      <c r="J257" s="24">
        <v>45</v>
      </c>
      <c r="K257" s="24">
        <v>55</v>
      </c>
      <c r="L257" s="24">
        <v>42</v>
      </c>
      <c r="M257" s="24">
        <v>29</v>
      </c>
      <c r="N257" s="24">
        <v>27</v>
      </c>
      <c r="O257" s="30">
        <v>23</v>
      </c>
      <c r="P257" s="31">
        <v>11</v>
      </c>
    </row>
    <row r="258" spans="1:16" ht="14.1" customHeight="1" x14ac:dyDescent="0.2">
      <c r="A258" s="3" t="s">
        <v>95</v>
      </c>
      <c r="B258" s="15">
        <f t="shared" si="160"/>
        <v>1326</v>
      </c>
      <c r="C258" s="15">
        <f t="shared" si="161"/>
        <v>764</v>
      </c>
      <c r="D258" s="15">
        <f t="shared" si="162"/>
        <v>562</v>
      </c>
      <c r="E258" s="25">
        <v>194</v>
      </c>
      <c r="F258" s="24">
        <v>130</v>
      </c>
      <c r="G258" s="24">
        <v>181</v>
      </c>
      <c r="H258" s="24">
        <v>143</v>
      </c>
      <c r="I258" s="24">
        <v>150</v>
      </c>
      <c r="J258" s="24">
        <v>121</v>
      </c>
      <c r="K258" s="24">
        <v>119</v>
      </c>
      <c r="L258" s="30">
        <v>78</v>
      </c>
      <c r="M258" s="30">
        <v>94</v>
      </c>
      <c r="N258" s="15">
        <v>65</v>
      </c>
      <c r="O258" s="34">
        <v>26</v>
      </c>
      <c r="P258" s="18">
        <v>25</v>
      </c>
    </row>
    <row r="259" spans="1:16" ht="14.1" customHeight="1" x14ac:dyDescent="0.2">
      <c r="A259" s="3" t="s">
        <v>96</v>
      </c>
      <c r="B259" s="15">
        <f t="shared" si="160"/>
        <v>339</v>
      </c>
      <c r="C259" s="15">
        <f t="shared" si="161"/>
        <v>191</v>
      </c>
      <c r="D259" s="15">
        <f t="shared" si="162"/>
        <v>148</v>
      </c>
      <c r="E259" s="25">
        <v>37</v>
      </c>
      <c r="F259" s="24">
        <v>26</v>
      </c>
      <c r="G259" s="24">
        <v>48</v>
      </c>
      <c r="H259" s="24">
        <v>54</v>
      </c>
      <c r="I259" s="24">
        <v>47</v>
      </c>
      <c r="J259" s="24">
        <v>33</v>
      </c>
      <c r="K259" s="24">
        <v>20</v>
      </c>
      <c r="L259" s="24">
        <v>18</v>
      </c>
      <c r="M259" s="24">
        <v>25</v>
      </c>
      <c r="N259" s="24">
        <v>12</v>
      </c>
      <c r="O259" s="30">
        <v>14</v>
      </c>
      <c r="P259" s="31">
        <v>5</v>
      </c>
    </row>
    <row r="260" spans="1:16" ht="14.1" customHeight="1" x14ac:dyDescent="0.2">
      <c r="A260" s="3" t="s">
        <v>97</v>
      </c>
      <c r="B260" s="15">
        <f t="shared" si="160"/>
        <v>266</v>
      </c>
      <c r="C260" s="15">
        <f t="shared" si="161"/>
        <v>143</v>
      </c>
      <c r="D260" s="15">
        <f t="shared" si="162"/>
        <v>123</v>
      </c>
      <c r="E260" s="25">
        <v>42</v>
      </c>
      <c r="F260" s="24">
        <v>42</v>
      </c>
      <c r="G260" s="24">
        <v>39</v>
      </c>
      <c r="H260" s="24">
        <v>36</v>
      </c>
      <c r="I260" s="24">
        <v>33</v>
      </c>
      <c r="J260" s="24">
        <v>22</v>
      </c>
      <c r="K260" s="24">
        <v>12</v>
      </c>
      <c r="L260" s="24">
        <v>9</v>
      </c>
      <c r="M260" s="24">
        <v>7</v>
      </c>
      <c r="N260" s="24">
        <v>10</v>
      </c>
      <c r="O260" s="30">
        <v>10</v>
      </c>
      <c r="P260" s="31">
        <v>4</v>
      </c>
    </row>
    <row r="261" spans="1:16" ht="14.1" customHeight="1" x14ac:dyDescent="0.2">
      <c r="A261" s="3" t="s">
        <v>98</v>
      </c>
      <c r="B261" s="15">
        <f t="shared" si="160"/>
        <v>583</v>
      </c>
      <c r="C261" s="15">
        <f t="shared" si="161"/>
        <v>298</v>
      </c>
      <c r="D261" s="15">
        <f t="shared" si="162"/>
        <v>285</v>
      </c>
      <c r="E261" s="25">
        <v>84</v>
      </c>
      <c r="F261" s="24">
        <v>84</v>
      </c>
      <c r="G261" s="24">
        <v>76</v>
      </c>
      <c r="H261" s="24">
        <v>76</v>
      </c>
      <c r="I261" s="24">
        <v>51</v>
      </c>
      <c r="J261" s="24">
        <v>52</v>
      </c>
      <c r="K261" s="24">
        <v>51</v>
      </c>
      <c r="L261" s="24">
        <v>51</v>
      </c>
      <c r="M261" s="24">
        <v>29</v>
      </c>
      <c r="N261" s="24">
        <v>18</v>
      </c>
      <c r="O261" s="30">
        <v>7</v>
      </c>
      <c r="P261" s="31">
        <v>4</v>
      </c>
    </row>
    <row r="262" spans="1:16" ht="14.1" customHeight="1" x14ac:dyDescent="0.2">
      <c r="A262" s="3" t="s">
        <v>99</v>
      </c>
      <c r="B262" s="15">
        <f t="shared" si="160"/>
        <v>504</v>
      </c>
      <c r="C262" s="15">
        <f t="shared" si="161"/>
        <v>271</v>
      </c>
      <c r="D262" s="15">
        <f t="shared" si="162"/>
        <v>233</v>
      </c>
      <c r="E262" s="25">
        <v>73</v>
      </c>
      <c r="F262" s="24">
        <v>62</v>
      </c>
      <c r="G262" s="24">
        <v>72</v>
      </c>
      <c r="H262" s="24">
        <v>58</v>
      </c>
      <c r="I262" s="24">
        <v>46</v>
      </c>
      <c r="J262" s="24">
        <v>53</v>
      </c>
      <c r="K262" s="24">
        <v>36</v>
      </c>
      <c r="L262" s="24">
        <v>31</v>
      </c>
      <c r="M262" s="24">
        <v>26</v>
      </c>
      <c r="N262" s="24">
        <v>20</v>
      </c>
      <c r="O262" s="30">
        <v>18</v>
      </c>
      <c r="P262" s="31">
        <v>9</v>
      </c>
    </row>
    <row r="263" spans="1:16" ht="14.1" customHeight="1" x14ac:dyDescent="0.2">
      <c r="A263" s="3" t="s">
        <v>100</v>
      </c>
      <c r="B263" s="15">
        <f t="shared" si="160"/>
        <v>686</v>
      </c>
      <c r="C263" s="15">
        <f t="shared" si="161"/>
        <v>415</v>
      </c>
      <c r="D263" s="15">
        <f t="shared" si="162"/>
        <v>271</v>
      </c>
      <c r="E263" s="3">
        <v>106</v>
      </c>
      <c r="F263" s="20">
        <v>69</v>
      </c>
      <c r="G263" s="20">
        <v>103</v>
      </c>
      <c r="H263" s="20">
        <v>67</v>
      </c>
      <c r="I263" s="20">
        <v>82</v>
      </c>
      <c r="J263" s="20">
        <v>52</v>
      </c>
      <c r="K263" s="20">
        <v>72</v>
      </c>
      <c r="L263" s="20">
        <v>48</v>
      </c>
      <c r="M263" s="20">
        <v>33</v>
      </c>
      <c r="N263" s="20">
        <v>24</v>
      </c>
      <c r="O263" s="27">
        <v>19</v>
      </c>
      <c r="P263" s="27">
        <v>11</v>
      </c>
    </row>
    <row r="264" spans="1:16" ht="14.1" customHeight="1" x14ac:dyDescent="0.2">
      <c r="A264" s="3" t="s">
        <v>127</v>
      </c>
      <c r="B264" s="15">
        <f>SUM(C264:D264)</f>
        <v>243</v>
      </c>
      <c r="C264" s="15">
        <f>SUM(E264,G264,I264,K264,M264,O264)</f>
        <v>128</v>
      </c>
      <c r="D264" s="15">
        <f>SUM(F264,H264,J264,L264,N264,P264)</f>
        <v>115</v>
      </c>
      <c r="E264" s="25">
        <v>34</v>
      </c>
      <c r="F264" s="24">
        <v>31</v>
      </c>
      <c r="G264" s="24">
        <v>28</v>
      </c>
      <c r="H264" s="24">
        <v>20</v>
      </c>
      <c r="I264" s="24">
        <v>23</v>
      </c>
      <c r="J264" s="24">
        <v>31</v>
      </c>
      <c r="K264" s="24">
        <v>18</v>
      </c>
      <c r="L264" s="24">
        <v>13</v>
      </c>
      <c r="M264" s="24">
        <v>13</v>
      </c>
      <c r="N264" s="24">
        <v>17</v>
      </c>
      <c r="O264" s="30">
        <v>12</v>
      </c>
      <c r="P264" s="31">
        <v>3</v>
      </c>
    </row>
    <row r="265" spans="1:16" ht="15" customHeight="1" x14ac:dyDescent="0.2">
      <c r="A265" s="62" t="s">
        <v>0</v>
      </c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</row>
    <row r="266" spans="1:16" ht="15" customHeight="1" x14ac:dyDescent="0.2">
      <c r="A266" s="62" t="s">
        <v>125</v>
      </c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</row>
    <row r="267" spans="1:16" ht="15" customHeight="1" x14ac:dyDescent="0.2">
      <c r="A267" s="3"/>
      <c r="B267" s="3"/>
      <c r="C267" s="3"/>
      <c r="D267" s="3"/>
    </row>
    <row r="268" spans="1:16" ht="24" customHeight="1" x14ac:dyDescent="0.2">
      <c r="A268" s="63" t="s">
        <v>1</v>
      </c>
      <c r="B268" s="65" t="s">
        <v>2</v>
      </c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</row>
    <row r="269" spans="1:16" ht="22.5" customHeight="1" x14ac:dyDescent="0.2">
      <c r="A269" s="64"/>
      <c r="B269" s="67" t="s">
        <v>3</v>
      </c>
      <c r="C269" s="67" t="s">
        <v>4</v>
      </c>
      <c r="D269" s="67" t="s">
        <v>5</v>
      </c>
      <c r="E269" s="65" t="s">
        <v>6</v>
      </c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</row>
    <row r="270" spans="1:16" ht="24" customHeight="1" x14ac:dyDescent="0.2">
      <c r="A270" s="64"/>
      <c r="B270" s="68"/>
      <c r="C270" s="68"/>
      <c r="D270" s="68"/>
      <c r="E270" s="65" t="s">
        <v>7</v>
      </c>
      <c r="F270" s="63"/>
      <c r="G270" s="65" t="s">
        <v>8</v>
      </c>
      <c r="H270" s="63"/>
      <c r="I270" s="65" t="s">
        <v>9</v>
      </c>
      <c r="J270" s="63"/>
      <c r="K270" s="65" t="s">
        <v>10</v>
      </c>
      <c r="L270" s="63"/>
      <c r="M270" s="65" t="s">
        <v>11</v>
      </c>
      <c r="N270" s="63"/>
      <c r="O270" s="65" t="s">
        <v>12</v>
      </c>
      <c r="P270" s="66"/>
    </row>
    <row r="271" spans="1:16" ht="33" customHeight="1" x14ac:dyDescent="0.2">
      <c r="A271" s="69"/>
      <c r="B271" s="70"/>
      <c r="C271" s="70"/>
      <c r="D271" s="70"/>
      <c r="E271" s="51" t="s">
        <v>13</v>
      </c>
      <c r="F271" s="51" t="s">
        <v>14</v>
      </c>
      <c r="G271" s="51" t="s">
        <v>15</v>
      </c>
      <c r="H271" s="51" t="s">
        <v>16</v>
      </c>
      <c r="I271" s="51" t="s">
        <v>17</v>
      </c>
      <c r="J271" s="51" t="s">
        <v>18</v>
      </c>
      <c r="K271" s="51" t="s">
        <v>19</v>
      </c>
      <c r="L271" s="51" t="s">
        <v>20</v>
      </c>
      <c r="M271" s="51" t="s">
        <v>21</v>
      </c>
      <c r="N271" s="51" t="s">
        <v>22</v>
      </c>
      <c r="O271" s="51" t="s">
        <v>19</v>
      </c>
      <c r="P271" s="52" t="s">
        <v>23</v>
      </c>
    </row>
    <row r="272" spans="1:16" ht="15" customHeight="1" x14ac:dyDescent="0.2">
      <c r="A272" s="3"/>
      <c r="B272" s="15"/>
      <c r="C272" s="15"/>
      <c r="D272" s="15"/>
      <c r="E272" s="15"/>
      <c r="F272" s="15"/>
      <c r="G272" s="15"/>
      <c r="H272" s="24"/>
      <c r="I272" s="24"/>
      <c r="J272" s="24"/>
      <c r="K272" s="24"/>
      <c r="L272" s="24"/>
      <c r="M272" s="24"/>
      <c r="N272" s="24"/>
      <c r="O272" s="30"/>
      <c r="P272" s="31"/>
    </row>
    <row r="273" spans="1:16" ht="15" customHeight="1" x14ac:dyDescent="0.2">
      <c r="A273" s="3" t="s">
        <v>114</v>
      </c>
      <c r="B273" s="12">
        <f t="shared" ref="B273:P273" si="163">SUM(B275,B277,B279,B281,B286,B288,B293,B298)</f>
        <v>158</v>
      </c>
      <c r="C273" s="12">
        <f t="shared" si="163"/>
        <v>111</v>
      </c>
      <c r="D273" s="12">
        <f t="shared" si="163"/>
        <v>47</v>
      </c>
      <c r="E273" s="12">
        <f t="shared" si="163"/>
        <v>30</v>
      </c>
      <c r="F273" s="12">
        <f t="shared" si="163"/>
        <v>14</v>
      </c>
      <c r="G273" s="12">
        <f t="shared" si="163"/>
        <v>11</v>
      </c>
      <c r="H273" s="12">
        <f t="shared" si="163"/>
        <v>9</v>
      </c>
      <c r="I273" s="12">
        <f t="shared" si="163"/>
        <v>16</v>
      </c>
      <c r="J273" s="12">
        <f t="shared" si="163"/>
        <v>6</v>
      </c>
      <c r="K273" s="12">
        <f t="shared" si="163"/>
        <v>18</v>
      </c>
      <c r="L273" s="12">
        <f t="shared" si="163"/>
        <v>9</v>
      </c>
      <c r="M273" s="12">
        <f t="shared" si="163"/>
        <v>19</v>
      </c>
      <c r="N273" s="12">
        <f t="shared" si="163"/>
        <v>4</v>
      </c>
      <c r="O273" s="12">
        <f t="shared" si="163"/>
        <v>17</v>
      </c>
      <c r="P273" s="13">
        <f t="shared" si="163"/>
        <v>5</v>
      </c>
    </row>
    <row r="274" spans="1:16" ht="15" customHeight="1" x14ac:dyDescent="0.2">
      <c r="A274" s="3"/>
      <c r="B274" s="12"/>
      <c r="C274" s="12"/>
      <c r="D274" s="13"/>
      <c r="E274" s="12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</row>
    <row r="275" spans="1:16" ht="15" customHeight="1" x14ac:dyDescent="0.2">
      <c r="A275" s="3" t="s">
        <v>134</v>
      </c>
      <c r="B275" s="15">
        <f>SUM(C275:D275)</f>
        <v>1</v>
      </c>
      <c r="C275" s="26" t="s">
        <v>129</v>
      </c>
      <c r="D275" s="16">
        <f>SUM(F275,H275,J275,L275,N275,P275)</f>
        <v>1</v>
      </c>
      <c r="E275" s="22" t="s">
        <v>129</v>
      </c>
      <c r="F275" s="26" t="s">
        <v>129</v>
      </c>
      <c r="G275" s="26" t="s">
        <v>129</v>
      </c>
      <c r="H275" s="26">
        <v>1</v>
      </c>
      <c r="I275" s="26" t="s">
        <v>129</v>
      </c>
      <c r="J275" s="26" t="s">
        <v>129</v>
      </c>
      <c r="K275" s="26" t="s">
        <v>129</v>
      </c>
      <c r="L275" s="26" t="s">
        <v>129</v>
      </c>
      <c r="M275" s="26" t="s">
        <v>129</v>
      </c>
      <c r="N275" s="26" t="s">
        <v>129</v>
      </c>
      <c r="O275" s="26" t="s">
        <v>129</v>
      </c>
      <c r="P275" s="26" t="s">
        <v>129</v>
      </c>
    </row>
    <row r="276" spans="1:16" ht="15" customHeight="1" x14ac:dyDescent="0.2">
      <c r="A276" s="3"/>
      <c r="B276" s="12"/>
      <c r="C276" s="12"/>
      <c r="D276" s="13"/>
      <c r="E276" s="12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</row>
    <row r="277" spans="1:16" ht="15" customHeight="1" x14ac:dyDescent="0.2">
      <c r="A277" s="3" t="s">
        <v>135</v>
      </c>
      <c r="B277" s="15">
        <f>SUM(C277:D277)</f>
        <v>1</v>
      </c>
      <c r="C277" s="15">
        <f>SUM(E277,G277,I277,K277,M277,O277)</f>
        <v>1</v>
      </c>
      <c r="D277" s="59" t="s">
        <v>129</v>
      </c>
      <c r="E277" s="59" t="s">
        <v>129</v>
      </c>
      <c r="F277" s="59" t="s">
        <v>129</v>
      </c>
      <c r="G277" s="59" t="s">
        <v>129</v>
      </c>
      <c r="H277" s="59" t="s">
        <v>129</v>
      </c>
      <c r="I277" s="59" t="s">
        <v>129</v>
      </c>
      <c r="J277" s="59" t="s">
        <v>129</v>
      </c>
      <c r="K277" s="15">
        <v>1</v>
      </c>
      <c r="L277" s="60" t="s">
        <v>129</v>
      </c>
      <c r="M277" s="60" t="s">
        <v>129</v>
      </c>
      <c r="N277" s="60" t="s">
        <v>129</v>
      </c>
      <c r="O277" s="60" t="s">
        <v>129</v>
      </c>
      <c r="P277" s="60" t="s">
        <v>129</v>
      </c>
    </row>
    <row r="278" spans="1:16" ht="15" customHeight="1" x14ac:dyDescent="0.2">
      <c r="A278" s="3"/>
      <c r="B278" s="15"/>
      <c r="C278" s="16"/>
      <c r="D278" s="16"/>
      <c r="E278" s="16"/>
      <c r="F278" s="27"/>
      <c r="G278" s="27"/>
      <c r="H278" s="27"/>
      <c r="I278" s="20"/>
      <c r="J278" s="27"/>
      <c r="K278" s="27"/>
      <c r="L278" s="27"/>
      <c r="M278" s="27"/>
      <c r="N278" s="27"/>
      <c r="O278" s="27"/>
      <c r="P278" s="27"/>
    </row>
    <row r="279" spans="1:16" ht="15" customHeight="1" x14ac:dyDescent="0.2">
      <c r="A279" s="3" t="s">
        <v>107</v>
      </c>
      <c r="B279" s="15">
        <f>SUM(C279:D279)</f>
        <v>10</v>
      </c>
      <c r="C279" s="15">
        <f>SUM(E279,G279,I279,K279,M279,O279)</f>
        <v>6</v>
      </c>
      <c r="D279" s="15">
        <f>SUM(F279,H279,J279,L279,N279,P279)</f>
        <v>4</v>
      </c>
      <c r="E279" s="26" t="s">
        <v>129</v>
      </c>
      <c r="F279" s="22" t="s">
        <v>129</v>
      </c>
      <c r="G279" s="32" t="s">
        <v>129</v>
      </c>
      <c r="H279" s="22">
        <v>1</v>
      </c>
      <c r="I279" s="19">
        <v>1</v>
      </c>
      <c r="J279" s="22">
        <v>1</v>
      </c>
      <c r="K279" s="19">
        <v>1</v>
      </c>
      <c r="L279" s="22">
        <v>2</v>
      </c>
      <c r="M279" s="19">
        <v>1</v>
      </c>
      <c r="N279" s="22" t="s">
        <v>129</v>
      </c>
      <c r="O279" s="19">
        <v>3</v>
      </c>
      <c r="P279" s="26" t="s">
        <v>129</v>
      </c>
    </row>
    <row r="280" spans="1:16" ht="15" customHeight="1" x14ac:dyDescent="0.2">
      <c r="A280" s="3"/>
      <c r="B280" s="15"/>
      <c r="C280" s="26"/>
      <c r="D280" s="37"/>
      <c r="E280" s="37"/>
      <c r="F280" s="37"/>
      <c r="G280" s="37"/>
      <c r="H280" s="32"/>
      <c r="I280" s="32"/>
      <c r="J280" s="32"/>
      <c r="K280" s="32"/>
      <c r="L280" s="32"/>
      <c r="M280" s="32"/>
      <c r="N280" s="32"/>
      <c r="O280" s="32"/>
      <c r="P280" s="32"/>
    </row>
    <row r="281" spans="1:16" ht="15" customHeight="1" x14ac:dyDescent="0.2">
      <c r="A281" s="3" t="s">
        <v>108</v>
      </c>
      <c r="B281" s="12">
        <f>SUM(B283:B284)</f>
        <v>4</v>
      </c>
      <c r="C281" s="12">
        <f t="shared" ref="C281:M281" si="164">SUM(C283:C284)</f>
        <v>4</v>
      </c>
      <c r="D281" s="60" t="s">
        <v>129</v>
      </c>
      <c r="E281" s="60" t="s">
        <v>129</v>
      </c>
      <c r="F281" s="60" t="s">
        <v>129</v>
      </c>
      <c r="G281" s="12">
        <f t="shared" si="164"/>
        <v>1</v>
      </c>
      <c r="H281" s="22" t="s">
        <v>129</v>
      </c>
      <c r="I281" s="12">
        <f t="shared" si="164"/>
        <v>1</v>
      </c>
      <c r="J281" s="27" t="s">
        <v>129</v>
      </c>
      <c r="K281" s="12">
        <f t="shared" si="164"/>
        <v>1</v>
      </c>
      <c r="L281" s="22" t="s">
        <v>129</v>
      </c>
      <c r="M281" s="12">
        <f t="shared" si="164"/>
        <v>1</v>
      </c>
      <c r="N281" s="22" t="s">
        <v>129</v>
      </c>
      <c r="O281" s="22" t="s">
        <v>129</v>
      </c>
      <c r="P281" s="26" t="s">
        <v>129</v>
      </c>
    </row>
    <row r="282" spans="1:16" ht="15" customHeight="1" x14ac:dyDescent="0.2">
      <c r="A282" s="3"/>
      <c r="B282" s="15"/>
      <c r="C282" s="17"/>
      <c r="D282" s="16"/>
      <c r="E282" s="16"/>
      <c r="F282" s="26"/>
      <c r="G282" s="16"/>
      <c r="H282" s="26"/>
      <c r="I282" s="26"/>
      <c r="J282" s="26"/>
      <c r="K282" s="16"/>
      <c r="L282" s="16"/>
      <c r="M282" s="16"/>
      <c r="N282" s="26"/>
      <c r="O282" s="16"/>
      <c r="P282" s="16"/>
    </row>
    <row r="283" spans="1:16" ht="15" customHeight="1" x14ac:dyDescent="0.2">
      <c r="A283" s="3" t="s">
        <v>128</v>
      </c>
      <c r="B283" s="15">
        <f>SUM(C283:D283)</f>
        <v>1</v>
      </c>
      <c r="C283" s="15">
        <f>SUM(E283,G283,I283,K283,M283,O283)</f>
        <v>1</v>
      </c>
      <c r="D283" s="22" t="s">
        <v>129</v>
      </c>
      <c r="E283" s="22" t="s">
        <v>129</v>
      </c>
      <c r="F283" s="26" t="s">
        <v>129</v>
      </c>
      <c r="G283" s="26">
        <v>1</v>
      </c>
      <c r="H283" s="26" t="s">
        <v>129</v>
      </c>
      <c r="I283" s="26" t="s">
        <v>129</v>
      </c>
      <c r="J283" s="26" t="s">
        <v>129</v>
      </c>
      <c r="K283" s="26" t="s">
        <v>129</v>
      </c>
      <c r="L283" s="26" t="s">
        <v>129</v>
      </c>
      <c r="M283" s="26" t="s">
        <v>129</v>
      </c>
      <c r="N283" s="26" t="s">
        <v>129</v>
      </c>
      <c r="O283" s="26" t="s">
        <v>129</v>
      </c>
      <c r="P283" s="26" t="s">
        <v>129</v>
      </c>
    </row>
    <row r="284" spans="1:16" ht="15" customHeight="1" x14ac:dyDescent="0.2">
      <c r="A284" s="3" t="s">
        <v>103</v>
      </c>
      <c r="B284" s="15">
        <f>SUM(C284:D284)</f>
        <v>3</v>
      </c>
      <c r="C284" s="15">
        <f>SUM(E284,G284,I284,K284,M284,O284)</f>
        <v>3</v>
      </c>
      <c r="D284" s="22" t="s">
        <v>129</v>
      </c>
      <c r="E284" s="22" t="s">
        <v>129</v>
      </c>
      <c r="F284" s="22" t="s">
        <v>129</v>
      </c>
      <c r="G284" s="22" t="s">
        <v>129</v>
      </c>
      <c r="H284" s="22" t="s">
        <v>129</v>
      </c>
      <c r="I284" s="26">
        <v>1</v>
      </c>
      <c r="J284" s="26" t="s">
        <v>129</v>
      </c>
      <c r="K284" s="26">
        <v>1</v>
      </c>
      <c r="L284" s="26" t="s">
        <v>129</v>
      </c>
      <c r="M284" s="26">
        <v>1</v>
      </c>
      <c r="N284" s="26" t="s">
        <v>129</v>
      </c>
      <c r="O284" s="26" t="s">
        <v>129</v>
      </c>
      <c r="P284" s="26" t="s">
        <v>129</v>
      </c>
    </row>
    <row r="285" spans="1:16" ht="15" customHeight="1" x14ac:dyDescent="0.2">
      <c r="A285" s="3"/>
      <c r="B285" s="15"/>
      <c r="C285" s="15"/>
      <c r="D285" s="15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1:16" ht="15" customHeight="1" x14ac:dyDescent="0.2">
      <c r="A286" s="3" t="s">
        <v>133</v>
      </c>
      <c r="B286" s="15">
        <f t="shared" ref="B286" si="165">SUM(C286:D286)</f>
        <v>1</v>
      </c>
      <c r="C286" s="15">
        <f t="shared" ref="C286" si="166">SUM(E286,G286,I286,K286,M286,O286)</f>
        <v>1</v>
      </c>
      <c r="D286" s="22" t="s">
        <v>129</v>
      </c>
      <c r="E286" s="26" t="s">
        <v>129</v>
      </c>
      <c r="F286" s="26" t="s">
        <v>129</v>
      </c>
      <c r="G286" s="26" t="s">
        <v>129</v>
      </c>
      <c r="H286" s="26" t="s">
        <v>129</v>
      </c>
      <c r="I286" s="26" t="s">
        <v>129</v>
      </c>
      <c r="J286" s="26" t="s">
        <v>129</v>
      </c>
      <c r="K286" s="26" t="s">
        <v>129</v>
      </c>
      <c r="L286" s="26" t="s">
        <v>129</v>
      </c>
      <c r="M286" s="26">
        <v>1</v>
      </c>
      <c r="N286" s="26" t="s">
        <v>129</v>
      </c>
      <c r="O286" s="26" t="s">
        <v>129</v>
      </c>
      <c r="P286" s="26" t="s">
        <v>129</v>
      </c>
    </row>
    <row r="287" spans="1:16" ht="15" customHeight="1" x14ac:dyDescent="0.2">
      <c r="A287" s="3"/>
      <c r="B287" s="15"/>
      <c r="C287" s="17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1:16" ht="15" customHeight="1" x14ac:dyDescent="0.2">
      <c r="A288" s="3" t="s">
        <v>109</v>
      </c>
      <c r="B288" s="12">
        <f>SUM(B290:B291)</f>
        <v>104</v>
      </c>
      <c r="C288" s="12">
        <f t="shared" ref="C288:P288" si="167">SUM(C290:C291)</f>
        <v>76</v>
      </c>
      <c r="D288" s="12">
        <f t="shared" si="167"/>
        <v>28</v>
      </c>
      <c r="E288" s="12">
        <f t="shared" si="167"/>
        <v>19</v>
      </c>
      <c r="F288" s="12">
        <f t="shared" si="167"/>
        <v>8</v>
      </c>
      <c r="G288" s="12">
        <f t="shared" si="167"/>
        <v>10</v>
      </c>
      <c r="H288" s="12">
        <f t="shared" si="167"/>
        <v>5</v>
      </c>
      <c r="I288" s="12">
        <f t="shared" si="167"/>
        <v>13</v>
      </c>
      <c r="J288" s="12">
        <f t="shared" si="167"/>
        <v>2</v>
      </c>
      <c r="K288" s="12">
        <f t="shared" si="167"/>
        <v>9</v>
      </c>
      <c r="L288" s="12">
        <f t="shared" si="167"/>
        <v>6</v>
      </c>
      <c r="M288" s="12">
        <f t="shared" si="167"/>
        <v>12</v>
      </c>
      <c r="N288" s="12">
        <f t="shared" si="167"/>
        <v>3</v>
      </c>
      <c r="O288" s="12">
        <f t="shared" si="167"/>
        <v>13</v>
      </c>
      <c r="P288" s="13">
        <f t="shared" si="167"/>
        <v>4</v>
      </c>
    </row>
    <row r="289" spans="1:16" ht="15" customHeight="1" x14ac:dyDescent="0.2">
      <c r="A289" s="3"/>
      <c r="B289" s="15"/>
      <c r="C289" s="21"/>
      <c r="D289" s="38"/>
      <c r="E289" s="39"/>
      <c r="F289" s="40"/>
      <c r="G289" s="40"/>
      <c r="H289" s="32"/>
      <c r="I289" s="32"/>
      <c r="J289" s="32"/>
      <c r="K289" s="32"/>
      <c r="L289" s="32"/>
      <c r="M289" s="32"/>
      <c r="N289" s="32"/>
      <c r="O289" s="32"/>
      <c r="P289" s="32"/>
    </row>
    <row r="290" spans="1:16" ht="15" customHeight="1" x14ac:dyDescent="0.2">
      <c r="A290" s="3" t="s">
        <v>75</v>
      </c>
      <c r="B290" s="15">
        <f>SUM(C290:D290)</f>
        <v>78</v>
      </c>
      <c r="C290" s="15">
        <f>SUM(E290,G290,I290,K290,M290,O290)</f>
        <v>56</v>
      </c>
      <c r="D290" s="15">
        <f>SUM(F290,H290,J290,L290,N290,P290)</f>
        <v>22</v>
      </c>
      <c r="E290" s="22">
        <v>12</v>
      </c>
      <c r="F290" s="22">
        <v>6</v>
      </c>
      <c r="G290" s="22">
        <v>7</v>
      </c>
      <c r="H290" s="22">
        <v>4</v>
      </c>
      <c r="I290" s="22">
        <v>9</v>
      </c>
      <c r="J290" s="22">
        <v>2</v>
      </c>
      <c r="K290" s="22">
        <v>6</v>
      </c>
      <c r="L290" s="22">
        <v>5</v>
      </c>
      <c r="M290" s="33">
        <v>10</v>
      </c>
      <c r="N290" s="22">
        <v>2</v>
      </c>
      <c r="O290" s="33">
        <v>12</v>
      </c>
      <c r="P290" s="32">
        <v>3</v>
      </c>
    </row>
    <row r="291" spans="1:16" ht="15" customHeight="1" x14ac:dyDescent="0.2">
      <c r="A291" s="3" t="s">
        <v>77</v>
      </c>
      <c r="B291" s="15">
        <f>SUM(C291:D291)</f>
        <v>26</v>
      </c>
      <c r="C291" s="15">
        <f>SUM(E291,G291,I291,K291,M291,O291)</f>
        <v>20</v>
      </c>
      <c r="D291" s="15">
        <f>SUM(F291,H291,J291,L291,N291,P291)</f>
        <v>6</v>
      </c>
      <c r="E291" s="22">
        <v>7</v>
      </c>
      <c r="F291" s="33">
        <v>2</v>
      </c>
      <c r="G291" s="22">
        <v>3</v>
      </c>
      <c r="H291" s="33">
        <v>1</v>
      </c>
      <c r="I291" s="22">
        <v>4</v>
      </c>
      <c r="J291" s="22" t="s">
        <v>129</v>
      </c>
      <c r="K291" s="22">
        <v>3</v>
      </c>
      <c r="L291" s="22">
        <v>1</v>
      </c>
      <c r="M291" s="22">
        <v>2</v>
      </c>
      <c r="N291" s="22">
        <v>1</v>
      </c>
      <c r="O291" s="22">
        <v>1</v>
      </c>
      <c r="P291" s="26">
        <v>1</v>
      </c>
    </row>
    <row r="292" spans="1:16" ht="15" customHeight="1" x14ac:dyDescent="0.2">
      <c r="A292" s="3"/>
      <c r="B292" s="15"/>
      <c r="C292" s="15"/>
      <c r="D292" s="15"/>
      <c r="E292" s="22"/>
      <c r="F292" s="33"/>
      <c r="G292" s="22"/>
      <c r="H292" s="33"/>
      <c r="I292" s="22"/>
      <c r="J292" s="22"/>
      <c r="K292" s="22"/>
      <c r="L292" s="22"/>
      <c r="M292" s="22"/>
      <c r="N292" s="22"/>
      <c r="O292" s="22"/>
      <c r="P292" s="26"/>
    </row>
    <row r="293" spans="1:16" ht="15" customHeight="1" x14ac:dyDescent="0.2">
      <c r="A293" s="3" t="s">
        <v>126</v>
      </c>
      <c r="B293" s="12">
        <f>SUM(B295:B297)</f>
        <v>15</v>
      </c>
      <c r="C293" s="12">
        <f t="shared" ref="C293:P293" si="168">SUM(C295:C297)</f>
        <v>10</v>
      </c>
      <c r="D293" s="12">
        <f t="shared" si="168"/>
        <v>5</v>
      </c>
      <c r="E293" s="12">
        <f t="shared" si="168"/>
        <v>4</v>
      </c>
      <c r="F293" s="12">
        <f t="shared" si="168"/>
        <v>2</v>
      </c>
      <c r="G293" s="22" t="s">
        <v>129</v>
      </c>
      <c r="H293" s="12">
        <f t="shared" si="168"/>
        <v>1</v>
      </c>
      <c r="I293" s="12">
        <f t="shared" si="168"/>
        <v>1</v>
      </c>
      <c r="J293" s="12">
        <f t="shared" si="168"/>
        <v>1</v>
      </c>
      <c r="K293" s="12">
        <f t="shared" si="168"/>
        <v>2</v>
      </c>
      <c r="L293" s="26" t="s">
        <v>129</v>
      </c>
      <c r="M293" s="12">
        <f t="shared" si="168"/>
        <v>3</v>
      </c>
      <c r="N293" s="26" t="s">
        <v>129</v>
      </c>
      <c r="O293" s="26" t="s">
        <v>129</v>
      </c>
      <c r="P293" s="13">
        <f t="shared" si="168"/>
        <v>1</v>
      </c>
    </row>
    <row r="294" spans="1:16" ht="15" customHeight="1" x14ac:dyDescent="0.2">
      <c r="A294" s="3"/>
      <c r="B294" s="15"/>
      <c r="C294" s="15"/>
      <c r="D294" s="15"/>
      <c r="E294" s="22"/>
      <c r="F294" s="33"/>
      <c r="G294" s="22"/>
      <c r="H294" s="33"/>
      <c r="I294" s="22"/>
      <c r="J294" s="22"/>
      <c r="K294" s="22"/>
      <c r="L294" s="22"/>
      <c r="M294" s="22"/>
      <c r="N294" s="22"/>
      <c r="O294" s="22"/>
      <c r="P294" s="26"/>
    </row>
    <row r="295" spans="1:16" ht="15" customHeight="1" x14ac:dyDescent="0.2">
      <c r="A295" s="3" t="s">
        <v>104</v>
      </c>
      <c r="B295" s="15">
        <f>SUM(C295:D295)</f>
        <v>12</v>
      </c>
      <c r="C295" s="15">
        <f>SUM(E295,G295,I295,K295,M295,O295)</f>
        <v>10</v>
      </c>
      <c r="D295" s="15">
        <f>SUM(F295,H295,J295,L295,N295,P295)</f>
        <v>2</v>
      </c>
      <c r="E295" s="22">
        <v>4</v>
      </c>
      <c r="F295" s="22">
        <v>2</v>
      </c>
      <c r="G295" s="22" t="s">
        <v>129</v>
      </c>
      <c r="H295" s="22" t="s">
        <v>129</v>
      </c>
      <c r="I295" s="22">
        <v>1</v>
      </c>
      <c r="J295" s="22" t="s">
        <v>129</v>
      </c>
      <c r="K295" s="22">
        <v>2</v>
      </c>
      <c r="L295" s="22" t="s">
        <v>129</v>
      </c>
      <c r="M295" s="22">
        <v>3</v>
      </c>
      <c r="N295" s="22" t="s">
        <v>129</v>
      </c>
      <c r="O295" s="22" t="s">
        <v>129</v>
      </c>
      <c r="P295" s="26" t="s">
        <v>129</v>
      </c>
    </row>
    <row r="296" spans="1:16" ht="15" customHeight="1" x14ac:dyDescent="0.2">
      <c r="A296" s="3" t="s">
        <v>105</v>
      </c>
      <c r="B296" s="15">
        <f>SUM(C296:D296)</f>
        <v>3</v>
      </c>
      <c r="C296" s="26" t="s">
        <v>129</v>
      </c>
      <c r="D296" s="15">
        <f>SUM(F296,H296,J296,L296,N296,P296)</f>
        <v>3</v>
      </c>
      <c r="E296" s="22" t="s">
        <v>129</v>
      </c>
      <c r="F296" s="22" t="s">
        <v>129</v>
      </c>
      <c r="G296" s="22" t="s">
        <v>129</v>
      </c>
      <c r="H296" s="22">
        <v>1</v>
      </c>
      <c r="I296" s="22" t="s">
        <v>129</v>
      </c>
      <c r="J296" s="22">
        <v>1</v>
      </c>
      <c r="K296" s="22" t="s">
        <v>129</v>
      </c>
      <c r="L296" s="22" t="s">
        <v>129</v>
      </c>
      <c r="M296" s="22" t="s">
        <v>129</v>
      </c>
      <c r="N296" s="22" t="s">
        <v>129</v>
      </c>
      <c r="O296" s="22" t="s">
        <v>129</v>
      </c>
      <c r="P296" s="26">
        <v>1</v>
      </c>
    </row>
    <row r="297" spans="1:16" ht="15" customHeight="1" x14ac:dyDescent="0.2">
      <c r="A297" s="3"/>
      <c r="B297" s="15"/>
      <c r="C297" s="15"/>
      <c r="D297" s="15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6"/>
    </row>
    <row r="298" spans="1:16" ht="15" customHeight="1" x14ac:dyDescent="0.2">
      <c r="A298" s="3" t="s">
        <v>110</v>
      </c>
      <c r="B298" s="12">
        <f>SUM(B300:B301)</f>
        <v>22</v>
      </c>
      <c r="C298" s="12">
        <f>SUM(C300:C301)</f>
        <v>13</v>
      </c>
      <c r="D298" s="12">
        <f t="shared" ref="D298:O298" si="169">SUM(D300:D301)</f>
        <v>9</v>
      </c>
      <c r="E298" s="12">
        <f t="shared" si="169"/>
        <v>7</v>
      </c>
      <c r="F298" s="12">
        <f t="shared" si="169"/>
        <v>4</v>
      </c>
      <c r="G298" s="22" t="s">
        <v>129</v>
      </c>
      <c r="H298" s="12">
        <f t="shared" si="169"/>
        <v>1</v>
      </c>
      <c r="I298" s="22" t="s">
        <v>129</v>
      </c>
      <c r="J298" s="12">
        <f t="shared" si="169"/>
        <v>2</v>
      </c>
      <c r="K298" s="12">
        <f t="shared" si="169"/>
        <v>4</v>
      </c>
      <c r="L298" s="12">
        <f t="shared" si="169"/>
        <v>1</v>
      </c>
      <c r="M298" s="12">
        <f t="shared" si="169"/>
        <v>1</v>
      </c>
      <c r="N298" s="12">
        <f t="shared" si="169"/>
        <v>1</v>
      </c>
      <c r="O298" s="12">
        <f t="shared" si="169"/>
        <v>1</v>
      </c>
      <c r="P298" s="26" t="s">
        <v>129</v>
      </c>
    </row>
    <row r="299" spans="1:16" ht="15" customHeight="1" x14ac:dyDescent="0.2">
      <c r="A299" s="3"/>
      <c r="B299" s="15"/>
      <c r="C299" s="21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1:16" ht="15" customHeight="1" x14ac:dyDescent="0.2">
      <c r="A300" s="3" t="s">
        <v>93</v>
      </c>
      <c r="B300" s="15">
        <f>SUM(C300:D300)</f>
        <v>17</v>
      </c>
      <c r="C300" s="15">
        <f>SUM(E300,G300,I300,K300,M300,O300)</f>
        <v>9</v>
      </c>
      <c r="D300" s="15">
        <f>SUM(F300,H300,J300,L300,N300,P300)</f>
        <v>8</v>
      </c>
      <c r="E300" s="26">
        <v>4</v>
      </c>
      <c r="F300" s="22">
        <v>4</v>
      </c>
      <c r="G300" s="26" t="s">
        <v>129</v>
      </c>
      <c r="H300" s="26" t="s">
        <v>129</v>
      </c>
      <c r="I300" s="22" t="s">
        <v>129</v>
      </c>
      <c r="J300" s="22">
        <v>2</v>
      </c>
      <c r="K300" s="22">
        <v>3</v>
      </c>
      <c r="L300" s="22">
        <v>1</v>
      </c>
      <c r="M300" s="22">
        <v>1</v>
      </c>
      <c r="N300" s="22">
        <v>1</v>
      </c>
      <c r="O300" s="22">
        <v>1</v>
      </c>
      <c r="P300" s="26" t="s">
        <v>129</v>
      </c>
    </row>
    <row r="301" spans="1:16" ht="15" customHeight="1" x14ac:dyDescent="0.2">
      <c r="A301" s="3" t="s">
        <v>96</v>
      </c>
      <c r="B301" s="15">
        <f>SUM(C301:D301)</f>
        <v>5</v>
      </c>
      <c r="C301" s="15">
        <f>SUM(E301,G301,I301,K301,M301,O301)</f>
        <v>4</v>
      </c>
      <c r="D301" s="15">
        <f>SUM(F301,H301,J301,L301,N301,P301)</f>
        <v>1</v>
      </c>
      <c r="E301" s="41">
        <v>3</v>
      </c>
      <c r="F301" s="33" t="s">
        <v>129</v>
      </c>
      <c r="G301" s="33" t="s">
        <v>129</v>
      </c>
      <c r="H301" s="22">
        <v>1</v>
      </c>
      <c r="I301" s="33" t="s">
        <v>129</v>
      </c>
      <c r="J301" s="22" t="s">
        <v>129</v>
      </c>
      <c r="K301" s="22">
        <v>1</v>
      </c>
      <c r="L301" s="22" t="s">
        <v>129</v>
      </c>
      <c r="M301" s="22" t="s">
        <v>129</v>
      </c>
      <c r="N301" s="22" t="s">
        <v>129</v>
      </c>
      <c r="O301" s="22" t="s">
        <v>129</v>
      </c>
      <c r="P301" s="26" t="s">
        <v>129</v>
      </c>
    </row>
    <row r="302" spans="1:16" ht="15" customHeight="1" x14ac:dyDescent="0.2">
      <c r="A302" s="42"/>
      <c r="B302" s="43"/>
      <c r="C302" s="43"/>
      <c r="D302" s="43"/>
      <c r="E302" s="42"/>
      <c r="F302" s="44"/>
      <c r="G302" s="45"/>
      <c r="H302" s="46"/>
      <c r="I302" s="44"/>
      <c r="J302" s="47"/>
      <c r="K302" s="47"/>
      <c r="L302" s="47"/>
      <c r="M302" s="47"/>
      <c r="N302" s="47"/>
      <c r="O302" s="47"/>
      <c r="P302" s="48"/>
    </row>
    <row r="303" spans="1:16" ht="12.75" customHeight="1" x14ac:dyDescent="0.2">
      <c r="A303" s="3"/>
      <c r="B303" s="17"/>
      <c r="C303" s="17"/>
      <c r="D303" s="17"/>
      <c r="E303" s="3"/>
      <c r="F303" s="1"/>
      <c r="G303" s="31"/>
      <c r="H303" s="49"/>
      <c r="I303" s="1"/>
      <c r="J303" s="21"/>
      <c r="K303" s="21"/>
      <c r="L303" s="21"/>
      <c r="M303" s="21"/>
      <c r="N303" s="21"/>
      <c r="O303" s="21"/>
      <c r="P303" s="21"/>
    </row>
    <row r="304" spans="1:16" ht="15" customHeight="1" x14ac:dyDescent="0.2">
      <c r="A304" s="55" t="s">
        <v>130</v>
      </c>
      <c r="B304" s="17"/>
      <c r="C304" s="17"/>
      <c r="D304" s="17"/>
      <c r="E304" s="3"/>
      <c r="F304" s="1"/>
      <c r="G304" s="31"/>
      <c r="H304" s="49"/>
      <c r="I304" s="1"/>
      <c r="J304" s="21"/>
      <c r="K304" s="21"/>
      <c r="L304" s="21"/>
      <c r="M304" s="21"/>
      <c r="N304" s="21"/>
      <c r="O304" s="21"/>
      <c r="P304" s="21"/>
    </row>
    <row r="305" spans="1:16" ht="15" customHeight="1" x14ac:dyDescent="0.2">
      <c r="A305" s="55" t="s">
        <v>132</v>
      </c>
      <c r="B305" s="17"/>
      <c r="C305" s="17"/>
      <c r="D305" s="17"/>
      <c r="E305" s="3"/>
      <c r="F305" s="1"/>
      <c r="G305" s="31"/>
      <c r="H305" s="49"/>
      <c r="I305" s="1"/>
      <c r="J305" s="21"/>
      <c r="K305" s="21"/>
      <c r="L305" s="21"/>
      <c r="M305" s="21"/>
      <c r="N305" s="21"/>
      <c r="O305" s="21"/>
      <c r="P305" s="21"/>
    </row>
    <row r="306" spans="1:16" ht="15" customHeight="1" x14ac:dyDescent="0.2">
      <c r="A306" s="56" t="s">
        <v>131</v>
      </c>
      <c r="B306" s="17"/>
      <c r="C306" s="17"/>
      <c r="D306" s="17"/>
      <c r="E306" s="3"/>
      <c r="F306" s="1"/>
      <c r="G306" s="31"/>
      <c r="H306" s="49"/>
      <c r="I306" s="1"/>
      <c r="J306" s="21"/>
      <c r="K306" s="21"/>
      <c r="L306" s="21"/>
      <c r="M306" s="21"/>
      <c r="N306" s="21"/>
      <c r="O306" s="21"/>
      <c r="P306" s="21"/>
    </row>
    <row r="307" spans="1:16" ht="15" customHeight="1" x14ac:dyDescent="0.2">
      <c r="A307" s="3"/>
      <c r="B307" s="17"/>
      <c r="C307" s="17"/>
      <c r="D307" s="17"/>
      <c r="E307" s="3"/>
      <c r="F307" s="1"/>
      <c r="G307" s="31"/>
      <c r="H307" s="49"/>
      <c r="I307" s="1"/>
      <c r="J307" s="21"/>
      <c r="K307" s="21"/>
      <c r="L307" s="21"/>
      <c r="M307" s="21"/>
      <c r="N307" s="21"/>
      <c r="O307" s="21"/>
      <c r="P307" s="21"/>
    </row>
    <row r="308" spans="1:16" ht="12.75" customHeight="1" x14ac:dyDescent="0.2">
      <c r="A308" s="3"/>
      <c r="B308" s="17"/>
      <c r="C308" s="17"/>
      <c r="D308" s="17"/>
      <c r="E308" s="3"/>
      <c r="F308" s="1"/>
      <c r="G308" s="31"/>
      <c r="H308" s="49"/>
      <c r="I308" s="1"/>
      <c r="J308" s="21"/>
      <c r="K308" s="21"/>
      <c r="L308" s="21"/>
      <c r="M308" s="21"/>
      <c r="N308" s="21"/>
      <c r="O308" s="21"/>
      <c r="P308" s="21"/>
    </row>
    <row r="309" spans="1:16" ht="12.75" customHeight="1" x14ac:dyDescent="0.2">
      <c r="A309" s="3"/>
      <c r="B309" s="17"/>
      <c r="C309" s="17"/>
      <c r="D309" s="17"/>
      <c r="E309" s="3"/>
      <c r="F309" s="1"/>
      <c r="G309" s="31"/>
      <c r="H309" s="49"/>
      <c r="I309" s="1"/>
      <c r="J309" s="21"/>
      <c r="K309" s="21"/>
      <c r="L309" s="21"/>
      <c r="M309" s="21"/>
      <c r="N309" s="21"/>
      <c r="O309" s="21"/>
      <c r="P309" s="21"/>
    </row>
    <row r="310" spans="1:16" ht="12.75" customHeight="1" x14ac:dyDescent="0.2">
      <c r="H310" s="1"/>
    </row>
    <row r="311" spans="1:16" ht="12.75" customHeight="1" x14ac:dyDescent="0.2">
      <c r="H311" s="1"/>
    </row>
    <row r="312" spans="1:16" ht="12.75" customHeight="1" x14ac:dyDescent="0.2">
      <c r="A312" s="3"/>
      <c r="H312" s="1"/>
    </row>
    <row r="313" spans="1:16" ht="12.75" customHeight="1" x14ac:dyDescent="0.2">
      <c r="H313" s="1"/>
    </row>
    <row r="314" spans="1:16" ht="12.75" customHeight="1" x14ac:dyDescent="0.2">
      <c r="H314" s="1"/>
    </row>
    <row r="315" spans="1:16" ht="12.75" customHeight="1" x14ac:dyDescent="0.2">
      <c r="H315" s="1"/>
    </row>
    <row r="316" spans="1:16" ht="12.75" customHeight="1" x14ac:dyDescent="0.2">
      <c r="H316" s="1"/>
    </row>
    <row r="317" spans="1:16" ht="12.75" customHeight="1" x14ac:dyDescent="0.2">
      <c r="H317" s="1"/>
    </row>
    <row r="318" spans="1:16" ht="12.75" customHeight="1" x14ac:dyDescent="0.2">
      <c r="H318" s="1"/>
    </row>
    <row r="319" spans="1:16" ht="12.75" customHeight="1" x14ac:dyDescent="0.2">
      <c r="H319" s="1"/>
    </row>
  </sheetData>
  <mergeCells count="70">
    <mergeCell ref="A268:A271"/>
    <mergeCell ref="B268:P268"/>
    <mergeCell ref="B269:B271"/>
    <mergeCell ref="C269:C271"/>
    <mergeCell ref="D269:D271"/>
    <mergeCell ref="E269:P269"/>
    <mergeCell ref="E270:F270"/>
    <mergeCell ref="G270:H270"/>
    <mergeCell ref="I270:J270"/>
    <mergeCell ref="K270:L270"/>
    <mergeCell ref="M270:N270"/>
    <mergeCell ref="O270:P270"/>
    <mergeCell ref="A266:P266"/>
    <mergeCell ref="A197:P197"/>
    <mergeCell ref="A198:P198"/>
    <mergeCell ref="A200:A203"/>
    <mergeCell ref="B200:P200"/>
    <mergeCell ref="B201:B203"/>
    <mergeCell ref="C201:C203"/>
    <mergeCell ref="D201:D203"/>
    <mergeCell ref="E201:P201"/>
    <mergeCell ref="E202:F202"/>
    <mergeCell ref="G202:H202"/>
    <mergeCell ref="I202:J202"/>
    <mergeCell ref="K202:L202"/>
    <mergeCell ref="M202:N202"/>
    <mergeCell ref="O202:P202"/>
    <mergeCell ref="A265:P265"/>
    <mergeCell ref="E138:F138"/>
    <mergeCell ref="G138:H138"/>
    <mergeCell ref="I138:J138"/>
    <mergeCell ref="K138:L138"/>
    <mergeCell ref="M138:N138"/>
    <mergeCell ref="O138:P138"/>
    <mergeCell ref="M70:N70"/>
    <mergeCell ref="O70:P70"/>
    <mergeCell ref="A133:P133"/>
    <mergeCell ref="A134:P134"/>
    <mergeCell ref="A136:A139"/>
    <mergeCell ref="B136:P136"/>
    <mergeCell ref="B137:B139"/>
    <mergeCell ref="C137:C139"/>
    <mergeCell ref="D137:D139"/>
    <mergeCell ref="E137:P137"/>
    <mergeCell ref="A68:A71"/>
    <mergeCell ref="B68:P68"/>
    <mergeCell ref="B69:B71"/>
    <mergeCell ref="C69:C71"/>
    <mergeCell ref="D69:D71"/>
    <mergeCell ref="E69:P69"/>
    <mergeCell ref="E70:F70"/>
    <mergeCell ref="G70:H70"/>
    <mergeCell ref="I70:J70"/>
    <mergeCell ref="K70:L70"/>
    <mergeCell ref="A66:P66"/>
    <mergeCell ref="A1:P1"/>
    <mergeCell ref="A2:P2"/>
    <mergeCell ref="A4:A7"/>
    <mergeCell ref="B4:P4"/>
    <mergeCell ref="B5:B7"/>
    <mergeCell ref="C5:C7"/>
    <mergeCell ref="D5:D7"/>
    <mergeCell ref="E5:P5"/>
    <mergeCell ref="E6:F6"/>
    <mergeCell ref="G6:H6"/>
    <mergeCell ref="I6:J6"/>
    <mergeCell ref="K6:L6"/>
    <mergeCell ref="M6:N6"/>
    <mergeCell ref="O6:P6"/>
    <mergeCell ref="A65:P65"/>
  </mergeCells>
  <printOptions horizontalCentered="1"/>
  <pageMargins left="0.70866141732283472" right="0.70866141732283472" top="0.98425196850393704" bottom="0.98425196850393704" header="0" footer="0"/>
  <pageSetup scale="65" orientation="portrait" r:id="rId1"/>
  <headerFooter alignWithMargins="0"/>
  <ignoredErrors>
    <ignoredError sqref="E97:O97 E127:P127 E14:P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511-16(2014)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EPADILLA</dc:creator>
  <cp:lastModifiedBy>ENISEL PADILLA</cp:lastModifiedBy>
  <cp:lastPrinted>2017-05-03T13:29:47Z</cp:lastPrinted>
  <dcterms:created xsi:type="dcterms:W3CDTF">2015-02-04T17:19:47Z</dcterms:created>
  <dcterms:modified xsi:type="dcterms:W3CDTF">2017-05-03T13:30:17Z</dcterms:modified>
</cp:coreProperties>
</file>