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135"/>
  </bookViews>
  <sheets>
    <sheet name="511-26 (2014)" sheetId="1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8" i="12" l="1"/>
  <c r="B18" i="12" l="1"/>
  <c r="E80" i="12" l="1"/>
  <c r="F80" i="12"/>
  <c r="G80" i="12"/>
  <c r="H80" i="12"/>
  <c r="I80" i="12"/>
  <c r="J80" i="12"/>
  <c r="K80" i="12"/>
  <c r="L80" i="12"/>
  <c r="M80" i="12"/>
  <c r="N80" i="12"/>
  <c r="O80" i="12"/>
  <c r="P80" i="12"/>
  <c r="G89" i="12"/>
  <c r="P89" i="12"/>
  <c r="C344" i="12" l="1"/>
  <c r="E88" i="12"/>
  <c r="F88" i="12"/>
  <c r="H88" i="12"/>
  <c r="I88" i="12"/>
  <c r="J88" i="12"/>
  <c r="K88" i="12"/>
  <c r="L88" i="12"/>
  <c r="O88" i="12"/>
  <c r="P88" i="12"/>
  <c r="H89" i="12"/>
  <c r="I89" i="12"/>
  <c r="J89" i="12"/>
  <c r="K89" i="12"/>
  <c r="L89" i="12"/>
  <c r="M89" i="12"/>
  <c r="N89" i="12"/>
  <c r="O89" i="12"/>
  <c r="E89" i="12"/>
  <c r="D340" i="12"/>
  <c r="C340" i="12"/>
  <c r="B340" i="12" s="1"/>
  <c r="E57" i="12"/>
  <c r="F18" i="12"/>
  <c r="G18" i="12"/>
  <c r="H18" i="12"/>
  <c r="I18" i="12"/>
  <c r="J18" i="12"/>
  <c r="K18" i="12"/>
  <c r="L18" i="12"/>
  <c r="M18" i="12"/>
  <c r="N18" i="12"/>
  <c r="O18" i="12"/>
  <c r="P18" i="12"/>
  <c r="D313" i="12"/>
  <c r="D312" i="12"/>
  <c r="C313" i="12"/>
  <c r="C312" i="12"/>
  <c r="E28" i="12"/>
  <c r="E23" i="12"/>
  <c r="E17" i="12"/>
  <c r="F17" i="12"/>
  <c r="G17" i="12"/>
  <c r="H17" i="12"/>
  <c r="I17" i="12"/>
  <c r="J17" i="12"/>
  <c r="K17" i="12"/>
  <c r="L17" i="12"/>
  <c r="M17" i="12"/>
  <c r="N17" i="12"/>
  <c r="P17" i="12"/>
  <c r="C310" i="12" l="1"/>
  <c r="B312" i="12"/>
  <c r="D355" i="12"/>
  <c r="C355" i="12"/>
  <c r="D353" i="12"/>
  <c r="C353" i="12"/>
  <c r="D352" i="12"/>
  <c r="C352" i="12"/>
  <c r="C351" i="12"/>
  <c r="D350" i="12"/>
  <c r="C350" i="12"/>
  <c r="P348" i="12"/>
  <c r="O348" i="12"/>
  <c r="N348" i="12"/>
  <c r="M348" i="12"/>
  <c r="L348" i="12"/>
  <c r="K348" i="12"/>
  <c r="J348" i="12"/>
  <c r="I348" i="12"/>
  <c r="H348" i="12"/>
  <c r="G348" i="12"/>
  <c r="F348" i="12"/>
  <c r="E348" i="12"/>
  <c r="D346" i="12"/>
  <c r="C346" i="12"/>
  <c r="D345" i="12"/>
  <c r="C345" i="12"/>
  <c r="P342" i="12"/>
  <c r="O342" i="12"/>
  <c r="N342" i="12"/>
  <c r="M342" i="12"/>
  <c r="L342" i="12"/>
  <c r="K342" i="12"/>
  <c r="J342" i="12"/>
  <c r="I342" i="12"/>
  <c r="H342" i="12"/>
  <c r="G342" i="12"/>
  <c r="F342" i="12"/>
  <c r="E342" i="12"/>
  <c r="C338" i="12"/>
  <c r="D324" i="12"/>
  <c r="C324" i="12"/>
  <c r="D322" i="12"/>
  <c r="C322" i="12"/>
  <c r="D321" i="12"/>
  <c r="C321" i="12"/>
  <c r="D320" i="12"/>
  <c r="C320" i="12"/>
  <c r="D319" i="12"/>
  <c r="C319" i="12"/>
  <c r="P317" i="12"/>
  <c r="O317" i="12"/>
  <c r="N317" i="12"/>
  <c r="M317" i="12"/>
  <c r="L317" i="12"/>
  <c r="K317" i="12"/>
  <c r="J317" i="12"/>
  <c r="I317" i="12"/>
  <c r="H317" i="12"/>
  <c r="G317" i="12"/>
  <c r="F317" i="12"/>
  <c r="E317" i="12"/>
  <c r="D315" i="12"/>
  <c r="C315" i="12"/>
  <c r="P310" i="12"/>
  <c r="O310" i="12"/>
  <c r="J310" i="12"/>
  <c r="H310" i="12"/>
  <c r="G310" i="12"/>
  <c r="F310" i="12"/>
  <c r="E310" i="12"/>
  <c r="E18" i="12"/>
  <c r="D304" i="12"/>
  <c r="C304" i="12"/>
  <c r="C157" i="12" s="1"/>
  <c r="D303" i="12"/>
  <c r="D156" i="12" s="1"/>
  <c r="C303" i="12"/>
  <c r="D302" i="12"/>
  <c r="D155" i="12" s="1"/>
  <c r="C302" i="12"/>
  <c r="C155" i="12" s="1"/>
  <c r="D301" i="12"/>
  <c r="D154" i="12" s="1"/>
  <c r="C301" i="12"/>
  <c r="C154" i="12" s="1"/>
  <c r="D300" i="12"/>
  <c r="C300" i="12"/>
  <c r="C153" i="12" s="1"/>
  <c r="D299" i="12"/>
  <c r="D152" i="12" s="1"/>
  <c r="C299" i="12"/>
  <c r="C152" i="12" s="1"/>
  <c r="D298" i="12"/>
  <c r="D151" i="12" s="1"/>
  <c r="C298" i="12"/>
  <c r="D297" i="12"/>
  <c r="D150" i="12" s="1"/>
  <c r="C297" i="12"/>
  <c r="C150" i="12" s="1"/>
  <c r="P295" i="12"/>
  <c r="P148" i="12" s="1"/>
  <c r="O295" i="12"/>
  <c r="O148" i="12" s="1"/>
  <c r="N295" i="12"/>
  <c r="N148" i="12" s="1"/>
  <c r="M295" i="12"/>
  <c r="M148" i="12" s="1"/>
  <c r="L295" i="12"/>
  <c r="L148" i="12" s="1"/>
  <c r="K295" i="12"/>
  <c r="K148" i="12" s="1"/>
  <c r="J295" i="12"/>
  <c r="J148" i="12" s="1"/>
  <c r="I295" i="12"/>
  <c r="I148" i="12" s="1"/>
  <c r="H295" i="12"/>
  <c r="H148" i="12" s="1"/>
  <c r="G295" i="12"/>
  <c r="G148" i="12" s="1"/>
  <c r="F295" i="12"/>
  <c r="F148" i="12" s="1"/>
  <c r="E295" i="12"/>
  <c r="E148" i="12" s="1"/>
  <c r="D293" i="12"/>
  <c r="D146" i="12" s="1"/>
  <c r="C293" i="12"/>
  <c r="C146" i="12" s="1"/>
  <c r="D292" i="12"/>
  <c r="D145" i="12" s="1"/>
  <c r="C292" i="12"/>
  <c r="P290" i="12"/>
  <c r="P143" i="12" s="1"/>
  <c r="N290" i="12"/>
  <c r="N143" i="12" s="1"/>
  <c r="M290" i="12"/>
  <c r="M143" i="12" s="1"/>
  <c r="L290" i="12"/>
  <c r="L143" i="12" s="1"/>
  <c r="K290" i="12"/>
  <c r="K143" i="12" s="1"/>
  <c r="J290" i="12"/>
  <c r="J143" i="12" s="1"/>
  <c r="I290" i="12"/>
  <c r="I143" i="12" s="1"/>
  <c r="H290" i="12"/>
  <c r="H143" i="12" s="1"/>
  <c r="G290" i="12"/>
  <c r="G143" i="12" s="1"/>
  <c r="F290" i="12"/>
  <c r="F143" i="12" s="1"/>
  <c r="E290" i="12"/>
  <c r="E143" i="12" s="1"/>
  <c r="D288" i="12"/>
  <c r="D127" i="12" s="1"/>
  <c r="C288" i="12"/>
  <c r="C127" i="12" s="1"/>
  <c r="D286" i="12"/>
  <c r="D125" i="12" s="1"/>
  <c r="C286" i="12"/>
  <c r="C125" i="12" s="1"/>
  <c r="D285" i="12"/>
  <c r="C285" i="12"/>
  <c r="D284" i="12"/>
  <c r="D123" i="12" s="1"/>
  <c r="C284" i="12"/>
  <c r="C123" i="12" s="1"/>
  <c r="D283" i="12"/>
  <c r="C283" i="12"/>
  <c r="C122" i="12" s="1"/>
  <c r="D282" i="12"/>
  <c r="D121" i="12" s="1"/>
  <c r="C282" i="12"/>
  <c r="D281" i="12"/>
  <c r="C281" i="12"/>
  <c r="C120" i="12" s="1"/>
  <c r="D280" i="12"/>
  <c r="D119" i="12" s="1"/>
  <c r="C280" i="12"/>
  <c r="C119" i="12" s="1"/>
  <c r="D279" i="12"/>
  <c r="D118" i="12" s="1"/>
  <c r="C279" i="12"/>
  <c r="C118" i="12" s="1"/>
  <c r="D278" i="12"/>
  <c r="D117" i="12" s="1"/>
  <c r="C278" i="12"/>
  <c r="D277" i="12"/>
  <c r="C277" i="12"/>
  <c r="C116" i="12" s="1"/>
  <c r="D276" i="12"/>
  <c r="D115" i="12" s="1"/>
  <c r="C276" i="12"/>
  <c r="C115" i="12" s="1"/>
  <c r="D275" i="12"/>
  <c r="D114" i="12" s="1"/>
  <c r="C275" i="12"/>
  <c r="C114" i="12" s="1"/>
  <c r="P273" i="12"/>
  <c r="P112" i="12" s="1"/>
  <c r="O273" i="12"/>
  <c r="O112" i="12" s="1"/>
  <c r="N273" i="12"/>
  <c r="N112" i="12" s="1"/>
  <c r="M273" i="12"/>
  <c r="M112" i="12" s="1"/>
  <c r="L273" i="12"/>
  <c r="L112" i="12" s="1"/>
  <c r="K273" i="12"/>
  <c r="K112" i="12" s="1"/>
  <c r="J273" i="12"/>
  <c r="J112" i="12" s="1"/>
  <c r="I273" i="12"/>
  <c r="I112" i="12" s="1"/>
  <c r="H273" i="12"/>
  <c r="H112" i="12" s="1"/>
  <c r="G273" i="12"/>
  <c r="G112" i="12" s="1"/>
  <c r="F273" i="12"/>
  <c r="F112" i="12" s="1"/>
  <c r="E273" i="12"/>
  <c r="E112" i="12" s="1"/>
  <c r="D257" i="12"/>
  <c r="D110" i="12" s="1"/>
  <c r="C257" i="12"/>
  <c r="C110" i="12" s="1"/>
  <c r="D256" i="12"/>
  <c r="C256" i="12"/>
  <c r="D255" i="12"/>
  <c r="C255" i="12"/>
  <c r="D254" i="12"/>
  <c r="C254" i="12"/>
  <c r="D253" i="12"/>
  <c r="C253" i="12"/>
  <c r="P251" i="12"/>
  <c r="O251" i="12"/>
  <c r="N251" i="12"/>
  <c r="M251" i="12"/>
  <c r="L251" i="12"/>
  <c r="K251" i="12"/>
  <c r="J251" i="12"/>
  <c r="I251" i="12"/>
  <c r="H251" i="12"/>
  <c r="G251" i="12"/>
  <c r="F251" i="12"/>
  <c r="E251" i="12"/>
  <c r="D249" i="12"/>
  <c r="D102" i="12" s="1"/>
  <c r="D248" i="12"/>
  <c r="C248" i="12"/>
  <c r="D247" i="12"/>
  <c r="C247" i="12"/>
  <c r="D246" i="12"/>
  <c r="D99" i="12" s="1"/>
  <c r="C246" i="12"/>
  <c r="C99" i="12" s="1"/>
  <c r="D245" i="12"/>
  <c r="C245" i="12"/>
  <c r="D244" i="12"/>
  <c r="D97" i="12" s="1"/>
  <c r="C244" i="12"/>
  <c r="C97" i="12" s="1"/>
  <c r="P242" i="12"/>
  <c r="O242" i="12"/>
  <c r="N242" i="12"/>
  <c r="M242" i="12"/>
  <c r="L242" i="12"/>
  <c r="K242" i="12"/>
  <c r="J242" i="12"/>
  <c r="I242" i="12"/>
  <c r="H242" i="12"/>
  <c r="G242" i="12"/>
  <c r="F242" i="12"/>
  <c r="E242" i="12"/>
  <c r="D240" i="12"/>
  <c r="D93" i="12" s="1"/>
  <c r="C240" i="12"/>
  <c r="C93" i="12" s="1"/>
  <c r="D239" i="12"/>
  <c r="D92" i="12" s="1"/>
  <c r="C239" i="12"/>
  <c r="C92" i="12" s="1"/>
  <c r="D238" i="12"/>
  <c r="D91" i="12" s="1"/>
  <c r="C238" i="12"/>
  <c r="C91" i="12" s="1"/>
  <c r="D237" i="12"/>
  <c r="C237" i="12"/>
  <c r="C90" i="12" s="1"/>
  <c r="D236" i="12"/>
  <c r="D89" i="12" s="1"/>
  <c r="C236" i="12"/>
  <c r="C89" i="12" s="1"/>
  <c r="D235" i="12"/>
  <c r="D88" i="12" s="1"/>
  <c r="C235" i="12"/>
  <c r="C88" i="12" s="1"/>
  <c r="D234" i="12"/>
  <c r="D87" i="12" s="1"/>
  <c r="C234" i="12"/>
  <c r="P232" i="12"/>
  <c r="P85" i="12" s="1"/>
  <c r="O232" i="12"/>
  <c r="O85" i="12" s="1"/>
  <c r="N232" i="12"/>
  <c r="M232" i="12"/>
  <c r="L232" i="12"/>
  <c r="L85" i="12" s="1"/>
  <c r="K232" i="12"/>
  <c r="J232" i="12"/>
  <c r="I232" i="12"/>
  <c r="H232" i="12"/>
  <c r="H85" i="12" s="1"/>
  <c r="G232" i="12"/>
  <c r="F232" i="12"/>
  <c r="E232" i="12"/>
  <c r="D230" i="12"/>
  <c r="D83" i="12" s="1"/>
  <c r="C230" i="12"/>
  <c r="C83" i="12" s="1"/>
  <c r="D229" i="12"/>
  <c r="D82" i="12" s="1"/>
  <c r="C229" i="12"/>
  <c r="C82" i="12" s="1"/>
  <c r="D228" i="12"/>
  <c r="D81" i="12" s="1"/>
  <c r="C228" i="12"/>
  <c r="D227" i="12"/>
  <c r="D80" i="12" s="1"/>
  <c r="C227" i="12"/>
  <c r="C80" i="12" s="1"/>
  <c r="D226" i="12"/>
  <c r="D63" i="12" s="1"/>
  <c r="C226" i="12"/>
  <c r="C63" i="12" s="1"/>
  <c r="D225" i="12"/>
  <c r="C225" i="12"/>
  <c r="C62" i="12" s="1"/>
  <c r="D224" i="12"/>
  <c r="D61" i="12" s="1"/>
  <c r="C224" i="12"/>
  <c r="P222" i="12"/>
  <c r="P59" i="12" s="1"/>
  <c r="O222" i="12"/>
  <c r="O59" i="12" s="1"/>
  <c r="N222" i="12"/>
  <c r="M222" i="12"/>
  <c r="M59" i="12" s="1"/>
  <c r="L222" i="12"/>
  <c r="L59" i="12" s="1"/>
  <c r="K222" i="12"/>
  <c r="K59" i="12" s="1"/>
  <c r="J222" i="12"/>
  <c r="J59" i="12" s="1"/>
  <c r="I222" i="12"/>
  <c r="I59" i="12" s="1"/>
  <c r="H222" i="12"/>
  <c r="H59" i="12" s="1"/>
  <c r="G222" i="12"/>
  <c r="G59" i="12" s="1"/>
  <c r="F222" i="12"/>
  <c r="E222" i="12"/>
  <c r="E59" i="12" s="1"/>
  <c r="D220" i="12"/>
  <c r="C220" i="12"/>
  <c r="D219" i="12"/>
  <c r="D56" i="12" s="1"/>
  <c r="C219" i="12"/>
  <c r="C56" i="12" s="1"/>
  <c r="P217" i="12"/>
  <c r="P54" i="12" s="1"/>
  <c r="O217" i="12"/>
  <c r="O54" i="12" s="1"/>
  <c r="N217" i="12"/>
  <c r="N54" i="12" s="1"/>
  <c r="M217" i="12"/>
  <c r="M54" i="12" s="1"/>
  <c r="L217" i="12"/>
  <c r="L54" i="12" s="1"/>
  <c r="K217" i="12"/>
  <c r="K54" i="12" s="1"/>
  <c r="J217" i="12"/>
  <c r="J54" i="12" s="1"/>
  <c r="I217" i="12"/>
  <c r="I54" i="12" s="1"/>
  <c r="H217" i="12"/>
  <c r="H54" i="12" s="1"/>
  <c r="G217" i="12"/>
  <c r="G54" i="12" s="1"/>
  <c r="F217" i="12"/>
  <c r="F54" i="12" s="1"/>
  <c r="E217" i="12"/>
  <c r="E54" i="12" s="1"/>
  <c r="D215" i="12"/>
  <c r="D52" i="12" s="1"/>
  <c r="C215" i="12"/>
  <c r="C52" i="12" s="1"/>
  <c r="D214" i="12"/>
  <c r="D51" i="12" s="1"/>
  <c r="C214" i="12"/>
  <c r="C51" i="12" s="1"/>
  <c r="D213" i="12"/>
  <c r="D50" i="12" s="1"/>
  <c r="C213" i="12"/>
  <c r="C50" i="12" s="1"/>
  <c r="D212" i="12"/>
  <c r="D49" i="12" s="1"/>
  <c r="C212" i="12"/>
  <c r="C49" i="12" s="1"/>
  <c r="D211" i="12"/>
  <c r="D48" i="12" s="1"/>
  <c r="C211" i="12"/>
  <c r="D210" i="12"/>
  <c r="D47" i="12" s="1"/>
  <c r="C210" i="12"/>
  <c r="C47" i="12" s="1"/>
  <c r="D192" i="12"/>
  <c r="D46" i="12" s="1"/>
  <c r="C192" i="12"/>
  <c r="C46" i="12" s="1"/>
  <c r="D191" i="12"/>
  <c r="C191" i="12"/>
  <c r="D190" i="12"/>
  <c r="C190" i="12"/>
  <c r="D189" i="12"/>
  <c r="C189" i="12"/>
  <c r="D188" i="12"/>
  <c r="C188" i="12"/>
  <c r="C42" i="12" s="1"/>
  <c r="D187" i="12"/>
  <c r="C187" i="12"/>
  <c r="D186" i="12"/>
  <c r="D40" i="12" s="1"/>
  <c r="C186" i="12"/>
  <c r="P184" i="12"/>
  <c r="O184" i="12"/>
  <c r="N184" i="12"/>
  <c r="M184" i="12"/>
  <c r="L184" i="12"/>
  <c r="K184" i="12"/>
  <c r="J184" i="12"/>
  <c r="I184" i="12"/>
  <c r="H184" i="12"/>
  <c r="G184" i="12"/>
  <c r="F184" i="12"/>
  <c r="E184" i="12"/>
  <c r="D182" i="12"/>
  <c r="D36" i="12" s="1"/>
  <c r="C182" i="12"/>
  <c r="C36" i="12" s="1"/>
  <c r="D181" i="12"/>
  <c r="D35" i="12" s="1"/>
  <c r="C181" i="12"/>
  <c r="C35" i="12" s="1"/>
  <c r="D180" i="12"/>
  <c r="D34" i="12" s="1"/>
  <c r="C180" i="12"/>
  <c r="C34" i="12" s="1"/>
  <c r="D179" i="12"/>
  <c r="D33" i="12" s="1"/>
  <c r="C179" i="12"/>
  <c r="C33" i="12" s="1"/>
  <c r="D178" i="12"/>
  <c r="C178" i="12"/>
  <c r="P176" i="12"/>
  <c r="P30" i="12" s="1"/>
  <c r="O176" i="12"/>
  <c r="O30" i="12" s="1"/>
  <c r="N176" i="12"/>
  <c r="N30" i="12" s="1"/>
  <c r="M176" i="12"/>
  <c r="M30" i="12" s="1"/>
  <c r="L176" i="12"/>
  <c r="L30" i="12" s="1"/>
  <c r="K176" i="12"/>
  <c r="K30" i="12" s="1"/>
  <c r="J176" i="12"/>
  <c r="J30" i="12" s="1"/>
  <c r="I176" i="12"/>
  <c r="I30" i="12" s="1"/>
  <c r="H176" i="12"/>
  <c r="H30" i="12" s="1"/>
  <c r="G176" i="12"/>
  <c r="G30" i="12" s="1"/>
  <c r="F176" i="12"/>
  <c r="F30" i="12" s="1"/>
  <c r="E176" i="12"/>
  <c r="E30" i="12" s="1"/>
  <c r="D174" i="12"/>
  <c r="C174" i="12"/>
  <c r="D173" i="12"/>
  <c r="D27" i="12" s="1"/>
  <c r="C173" i="12"/>
  <c r="D172" i="12"/>
  <c r="D26" i="12" s="1"/>
  <c r="C172" i="12"/>
  <c r="C26" i="12" s="1"/>
  <c r="D171" i="12"/>
  <c r="D25" i="12" s="1"/>
  <c r="C171" i="12"/>
  <c r="C25" i="12" s="1"/>
  <c r="D170" i="12"/>
  <c r="D24" i="12" s="1"/>
  <c r="C170" i="12"/>
  <c r="D169" i="12"/>
  <c r="C169" i="12"/>
  <c r="C23" i="12" s="1"/>
  <c r="P167" i="12"/>
  <c r="O167" i="12"/>
  <c r="N167" i="12"/>
  <c r="M167" i="12"/>
  <c r="L167" i="12"/>
  <c r="K167" i="12"/>
  <c r="J167" i="12"/>
  <c r="I167" i="12"/>
  <c r="I21" i="12" s="1"/>
  <c r="H167" i="12"/>
  <c r="G167" i="12"/>
  <c r="F167" i="12"/>
  <c r="E167" i="12"/>
  <c r="D165" i="12"/>
  <c r="D19" i="12" s="1"/>
  <c r="C165" i="12"/>
  <c r="D164" i="12"/>
  <c r="D18" i="12" s="1"/>
  <c r="C164" i="12"/>
  <c r="C18" i="12" s="1"/>
  <c r="D163" i="12"/>
  <c r="D17" i="12" s="1"/>
  <c r="C163" i="12"/>
  <c r="C17" i="12" s="1"/>
  <c r="P161" i="12"/>
  <c r="O161" i="12"/>
  <c r="N161" i="12"/>
  <c r="M161" i="12"/>
  <c r="M15" i="12" s="1"/>
  <c r="L161" i="12"/>
  <c r="K161" i="12"/>
  <c r="J161" i="12"/>
  <c r="J15" i="12" s="1"/>
  <c r="I161" i="12"/>
  <c r="I15" i="12" s="1"/>
  <c r="H161" i="12"/>
  <c r="G161" i="12"/>
  <c r="F161" i="12"/>
  <c r="E161" i="12"/>
  <c r="L157" i="12"/>
  <c r="K157" i="12"/>
  <c r="J157" i="12"/>
  <c r="I157" i="12"/>
  <c r="H157" i="12"/>
  <c r="G157" i="12"/>
  <c r="F157" i="12"/>
  <c r="E157" i="12"/>
  <c r="D157" i="12"/>
  <c r="P156" i="12"/>
  <c r="O156" i="12"/>
  <c r="N156" i="12"/>
  <c r="M156" i="12"/>
  <c r="L156" i="12"/>
  <c r="K156" i="12"/>
  <c r="J156" i="12"/>
  <c r="I156" i="12"/>
  <c r="H156" i="12"/>
  <c r="G156" i="12"/>
  <c r="F156" i="12"/>
  <c r="E156" i="12"/>
  <c r="O155" i="12"/>
  <c r="K155" i="12"/>
  <c r="J155" i="12"/>
  <c r="I155" i="12"/>
  <c r="H155" i="12"/>
  <c r="G155" i="12"/>
  <c r="F155" i="12"/>
  <c r="E155" i="12"/>
  <c r="P154" i="12"/>
  <c r="O154" i="12"/>
  <c r="N154" i="12"/>
  <c r="M154" i="12"/>
  <c r="L154" i="12"/>
  <c r="K154" i="12"/>
  <c r="J154" i="12"/>
  <c r="I154" i="12"/>
  <c r="H154" i="12"/>
  <c r="G154" i="12"/>
  <c r="F154" i="12"/>
  <c r="E154" i="12"/>
  <c r="O153" i="12"/>
  <c r="M153" i="12"/>
  <c r="L153" i="12"/>
  <c r="K153" i="12"/>
  <c r="J153" i="12"/>
  <c r="I153" i="12"/>
  <c r="H153" i="12"/>
  <c r="G153" i="12"/>
  <c r="F153" i="12"/>
  <c r="E153" i="12"/>
  <c r="P152" i="12"/>
  <c r="O152" i="12"/>
  <c r="N152" i="12"/>
  <c r="M152" i="12"/>
  <c r="L152" i="12"/>
  <c r="K152" i="12"/>
  <c r="J152" i="12"/>
  <c r="I152" i="12"/>
  <c r="H152" i="12"/>
  <c r="G152" i="12"/>
  <c r="F152" i="12"/>
  <c r="E152" i="12"/>
  <c r="L151" i="12"/>
  <c r="K151" i="12"/>
  <c r="J151" i="12"/>
  <c r="I151" i="12"/>
  <c r="H151" i="12"/>
  <c r="G151" i="12"/>
  <c r="F151" i="12"/>
  <c r="E151" i="12"/>
  <c r="L150" i="12"/>
  <c r="K150" i="12"/>
  <c r="J150" i="12"/>
  <c r="I150" i="12"/>
  <c r="H150" i="12"/>
  <c r="G150" i="12"/>
  <c r="F150" i="12"/>
  <c r="E150" i="12"/>
  <c r="P146" i="12"/>
  <c r="L146" i="12"/>
  <c r="K146" i="12"/>
  <c r="F146" i="12"/>
  <c r="N145" i="12"/>
  <c r="M145" i="12"/>
  <c r="L145" i="12"/>
  <c r="K145" i="12"/>
  <c r="J145" i="12"/>
  <c r="I145" i="12"/>
  <c r="H145" i="12"/>
  <c r="G145" i="12"/>
  <c r="F145" i="12"/>
  <c r="E145" i="12"/>
  <c r="P127" i="12"/>
  <c r="O127" i="12"/>
  <c r="N127" i="12"/>
  <c r="M127" i="12"/>
  <c r="L127" i="12"/>
  <c r="K127" i="12"/>
  <c r="J127" i="12"/>
  <c r="I127" i="12"/>
  <c r="H127" i="12"/>
  <c r="G127" i="12"/>
  <c r="F127" i="12"/>
  <c r="E127" i="12"/>
  <c r="P125" i="12"/>
  <c r="O125" i="12"/>
  <c r="N125" i="12"/>
  <c r="M125" i="12"/>
  <c r="L125" i="12"/>
  <c r="K125" i="12"/>
  <c r="J125" i="12"/>
  <c r="I125" i="12"/>
  <c r="H125" i="12"/>
  <c r="G125" i="12"/>
  <c r="F125" i="12"/>
  <c r="E125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P123" i="12"/>
  <c r="O123" i="12"/>
  <c r="N123" i="12"/>
  <c r="M123" i="12"/>
  <c r="L123" i="12"/>
  <c r="K123" i="12"/>
  <c r="J123" i="12"/>
  <c r="I123" i="12"/>
  <c r="H123" i="12"/>
  <c r="G123" i="12"/>
  <c r="F123" i="12"/>
  <c r="E123" i="12"/>
  <c r="N122" i="12"/>
  <c r="M122" i="12"/>
  <c r="L122" i="12"/>
  <c r="K122" i="12"/>
  <c r="I122" i="12"/>
  <c r="H122" i="12"/>
  <c r="G122" i="12"/>
  <c r="F122" i="12"/>
  <c r="E122" i="12"/>
  <c r="P121" i="12"/>
  <c r="O121" i="12"/>
  <c r="N121" i="12"/>
  <c r="M121" i="12"/>
  <c r="L121" i="12"/>
  <c r="K121" i="12"/>
  <c r="I121" i="12"/>
  <c r="G121" i="12"/>
  <c r="F121" i="12"/>
  <c r="E121" i="12"/>
  <c r="P120" i="12"/>
  <c r="O120" i="12"/>
  <c r="N120" i="12"/>
  <c r="M120" i="12"/>
  <c r="L120" i="12"/>
  <c r="K120" i="12"/>
  <c r="J120" i="12"/>
  <c r="I120" i="12"/>
  <c r="G120" i="12"/>
  <c r="E120" i="12"/>
  <c r="M119" i="12"/>
  <c r="K119" i="12"/>
  <c r="I119" i="12"/>
  <c r="H119" i="12"/>
  <c r="G119" i="12"/>
  <c r="F119" i="12"/>
  <c r="E119" i="12"/>
  <c r="P118" i="12"/>
  <c r="O118" i="12"/>
  <c r="N118" i="12"/>
  <c r="M118" i="12"/>
  <c r="L118" i="12"/>
  <c r="K118" i="12"/>
  <c r="J118" i="12"/>
  <c r="I118" i="12"/>
  <c r="H118" i="12"/>
  <c r="G118" i="12"/>
  <c r="F118" i="12"/>
  <c r="E118" i="12"/>
  <c r="P117" i="12"/>
  <c r="O117" i="12"/>
  <c r="N117" i="12"/>
  <c r="M117" i="12"/>
  <c r="L117" i="12"/>
  <c r="J117" i="12"/>
  <c r="I117" i="12"/>
  <c r="H117" i="12"/>
  <c r="G117" i="12"/>
  <c r="F117" i="12"/>
  <c r="E117" i="12"/>
  <c r="N116" i="12"/>
  <c r="M116" i="12"/>
  <c r="J116" i="12"/>
  <c r="I116" i="12"/>
  <c r="H116" i="12"/>
  <c r="G116" i="12"/>
  <c r="E116" i="12"/>
  <c r="P115" i="12"/>
  <c r="O115" i="12"/>
  <c r="N115" i="12"/>
  <c r="M115" i="12"/>
  <c r="L115" i="12"/>
  <c r="K115" i="12"/>
  <c r="J115" i="12"/>
  <c r="I115" i="12"/>
  <c r="H115" i="12"/>
  <c r="G115" i="12"/>
  <c r="F115" i="12"/>
  <c r="E115" i="12"/>
  <c r="J114" i="12"/>
  <c r="I114" i="12"/>
  <c r="G114" i="12"/>
  <c r="F114" i="12"/>
  <c r="E114" i="12"/>
  <c r="P110" i="12"/>
  <c r="O110" i="12"/>
  <c r="M110" i="12"/>
  <c r="J110" i="12"/>
  <c r="I110" i="12"/>
  <c r="H110" i="12"/>
  <c r="G110" i="12"/>
  <c r="F110" i="12"/>
  <c r="E110" i="12"/>
  <c r="O109" i="12"/>
  <c r="N109" i="12"/>
  <c r="L109" i="12"/>
  <c r="K109" i="12"/>
  <c r="J109" i="12"/>
  <c r="I109" i="12"/>
  <c r="H109" i="12"/>
  <c r="G109" i="12"/>
  <c r="F109" i="12"/>
  <c r="E109" i="12"/>
  <c r="O108" i="12"/>
  <c r="L108" i="12"/>
  <c r="K108" i="12"/>
  <c r="J108" i="12"/>
  <c r="I108" i="12"/>
  <c r="H108" i="12"/>
  <c r="G108" i="12"/>
  <c r="F108" i="12"/>
  <c r="E108" i="12"/>
  <c r="P107" i="12"/>
  <c r="O107" i="12"/>
  <c r="N107" i="12"/>
  <c r="M107" i="12"/>
  <c r="L107" i="12"/>
  <c r="K107" i="12"/>
  <c r="J107" i="12"/>
  <c r="I107" i="12"/>
  <c r="H107" i="12"/>
  <c r="G107" i="12"/>
  <c r="F107" i="12"/>
  <c r="E107" i="12"/>
  <c r="P106" i="12"/>
  <c r="O106" i="12"/>
  <c r="N106" i="12"/>
  <c r="M106" i="12"/>
  <c r="L106" i="12"/>
  <c r="K106" i="12"/>
  <c r="J106" i="12"/>
  <c r="I106" i="12"/>
  <c r="H106" i="12"/>
  <c r="G106" i="12"/>
  <c r="F106" i="12"/>
  <c r="E106" i="12"/>
  <c r="J102" i="12"/>
  <c r="H102" i="12"/>
  <c r="P101" i="12"/>
  <c r="O101" i="12"/>
  <c r="N101" i="12"/>
  <c r="M101" i="12"/>
  <c r="L101" i="12"/>
  <c r="K101" i="12"/>
  <c r="J101" i="12"/>
  <c r="I101" i="12"/>
  <c r="H101" i="12"/>
  <c r="G101" i="12"/>
  <c r="F101" i="12"/>
  <c r="E101" i="12"/>
  <c r="P100" i="12"/>
  <c r="O100" i="12"/>
  <c r="N100" i="12"/>
  <c r="M100" i="12"/>
  <c r="L100" i="12"/>
  <c r="K100" i="12"/>
  <c r="J100" i="12"/>
  <c r="I100" i="12"/>
  <c r="H100" i="12"/>
  <c r="G100" i="12"/>
  <c r="F100" i="12"/>
  <c r="E100" i="12"/>
  <c r="J99" i="12"/>
  <c r="I99" i="12"/>
  <c r="H99" i="12"/>
  <c r="F99" i="12"/>
  <c r="E99" i="12"/>
  <c r="O98" i="12"/>
  <c r="N98" i="12"/>
  <c r="M98" i="12"/>
  <c r="L98" i="12"/>
  <c r="K98" i="12"/>
  <c r="J98" i="12"/>
  <c r="I98" i="12"/>
  <c r="H98" i="12"/>
  <c r="G98" i="12"/>
  <c r="F98" i="12"/>
  <c r="E98" i="12"/>
  <c r="J97" i="12"/>
  <c r="I97" i="12"/>
  <c r="H97" i="12"/>
  <c r="F97" i="12"/>
  <c r="E97" i="12"/>
  <c r="N93" i="12"/>
  <c r="K93" i="12"/>
  <c r="J93" i="12"/>
  <c r="I93" i="12"/>
  <c r="H93" i="12"/>
  <c r="G93" i="12"/>
  <c r="F93" i="12"/>
  <c r="E93" i="12"/>
  <c r="J92" i="12"/>
  <c r="G92" i="12"/>
  <c r="F92" i="12"/>
  <c r="E92" i="12"/>
  <c r="M91" i="12"/>
  <c r="K91" i="12"/>
  <c r="I91" i="12"/>
  <c r="H91" i="12"/>
  <c r="G91" i="12"/>
  <c r="F91" i="12"/>
  <c r="E91" i="12"/>
  <c r="N90" i="12"/>
  <c r="M90" i="12"/>
  <c r="L90" i="12"/>
  <c r="J90" i="12"/>
  <c r="I90" i="12"/>
  <c r="G90" i="12"/>
  <c r="F90" i="12"/>
  <c r="E90" i="12"/>
  <c r="L87" i="12"/>
  <c r="K87" i="12"/>
  <c r="J87" i="12"/>
  <c r="I87" i="12"/>
  <c r="H87" i="12"/>
  <c r="G87" i="12"/>
  <c r="F87" i="12"/>
  <c r="E87" i="12"/>
  <c r="O83" i="12"/>
  <c r="N83" i="12"/>
  <c r="M83" i="12"/>
  <c r="K83" i="12"/>
  <c r="J83" i="12"/>
  <c r="I83" i="12"/>
  <c r="H83" i="12"/>
  <c r="F83" i="12"/>
  <c r="E83" i="12"/>
  <c r="O82" i="12"/>
  <c r="N82" i="12"/>
  <c r="M82" i="12"/>
  <c r="K82" i="12"/>
  <c r="N81" i="12"/>
  <c r="M81" i="12"/>
  <c r="K81" i="12"/>
  <c r="J81" i="12"/>
  <c r="I81" i="12"/>
  <c r="H81" i="12"/>
  <c r="F81" i="12"/>
  <c r="E81" i="12"/>
  <c r="J63" i="12"/>
  <c r="G63" i="12"/>
  <c r="F63" i="12"/>
  <c r="E63" i="12"/>
  <c r="J62" i="12"/>
  <c r="H62" i="12"/>
  <c r="F62" i="12"/>
  <c r="E62" i="12"/>
  <c r="N61" i="12"/>
  <c r="M61" i="12"/>
  <c r="L61" i="12"/>
  <c r="K61" i="12"/>
  <c r="J61" i="12"/>
  <c r="I61" i="12"/>
  <c r="H61" i="12"/>
  <c r="G61" i="12"/>
  <c r="F61" i="12"/>
  <c r="E61" i="12"/>
  <c r="P57" i="12"/>
  <c r="O57" i="12"/>
  <c r="L57" i="12"/>
  <c r="J57" i="12"/>
  <c r="I57" i="12"/>
  <c r="H57" i="12"/>
  <c r="G57" i="12"/>
  <c r="F57" i="12"/>
  <c r="P56" i="12"/>
  <c r="O56" i="12"/>
  <c r="N56" i="12"/>
  <c r="M56" i="12"/>
  <c r="L56" i="12"/>
  <c r="K56" i="12"/>
  <c r="J56" i="12"/>
  <c r="I56" i="12"/>
  <c r="H56" i="12"/>
  <c r="G56" i="12"/>
  <c r="F56" i="12"/>
  <c r="E56" i="12"/>
  <c r="P52" i="12"/>
  <c r="O52" i="12"/>
  <c r="N52" i="12"/>
  <c r="L52" i="12"/>
  <c r="K52" i="12"/>
  <c r="J52" i="12"/>
  <c r="I52" i="12"/>
  <c r="H52" i="12"/>
  <c r="G52" i="12"/>
  <c r="F52" i="12"/>
  <c r="J51" i="12"/>
  <c r="H51" i="12"/>
  <c r="F51" i="12"/>
  <c r="E51" i="12"/>
  <c r="P50" i="12"/>
  <c r="N50" i="12"/>
  <c r="M50" i="12"/>
  <c r="L50" i="12"/>
  <c r="K50" i="12"/>
  <c r="J50" i="12"/>
  <c r="I50" i="12"/>
  <c r="H50" i="12"/>
  <c r="F50" i="12"/>
  <c r="E50" i="12"/>
  <c r="P49" i="12"/>
  <c r="O49" i="12"/>
  <c r="N49" i="12"/>
  <c r="L49" i="12"/>
  <c r="K49" i="12"/>
  <c r="J49" i="12"/>
  <c r="I49" i="12"/>
  <c r="H49" i="12"/>
  <c r="G49" i="12"/>
  <c r="F49" i="12"/>
  <c r="E49" i="12"/>
  <c r="N48" i="12"/>
  <c r="M48" i="12"/>
  <c r="L48" i="12"/>
  <c r="K48" i="12"/>
  <c r="H48" i="12"/>
  <c r="L47" i="12"/>
  <c r="J47" i="12"/>
  <c r="H47" i="12"/>
  <c r="G47" i="12"/>
  <c r="F47" i="12"/>
  <c r="E47" i="12"/>
  <c r="P46" i="12"/>
  <c r="N46" i="12"/>
  <c r="M46" i="12"/>
  <c r="L46" i="12"/>
  <c r="K46" i="12"/>
  <c r="J46" i="12"/>
  <c r="I46" i="12"/>
  <c r="G46" i="12"/>
  <c r="F46" i="12"/>
  <c r="P45" i="12"/>
  <c r="O45" i="12"/>
  <c r="N45" i="12"/>
  <c r="M45" i="12"/>
  <c r="L45" i="12"/>
  <c r="K45" i="12"/>
  <c r="J45" i="12"/>
  <c r="I45" i="12"/>
  <c r="H45" i="12"/>
  <c r="G45" i="12"/>
  <c r="F45" i="12"/>
  <c r="E45" i="12"/>
  <c r="P44" i="12"/>
  <c r="O44" i="12"/>
  <c r="N44" i="12"/>
  <c r="M44" i="12"/>
  <c r="L44" i="12"/>
  <c r="K44" i="12"/>
  <c r="J44" i="12"/>
  <c r="I44" i="12"/>
  <c r="H44" i="12"/>
  <c r="G44" i="12"/>
  <c r="F44" i="12"/>
  <c r="E44" i="12"/>
  <c r="P43" i="12"/>
  <c r="O43" i="12"/>
  <c r="N43" i="12"/>
  <c r="M43" i="12"/>
  <c r="L43" i="12"/>
  <c r="K43" i="12"/>
  <c r="J43" i="12"/>
  <c r="I43" i="12"/>
  <c r="H43" i="12"/>
  <c r="G43" i="12"/>
  <c r="F43" i="12"/>
  <c r="E43" i="12"/>
  <c r="P42" i="12"/>
  <c r="N42" i="12"/>
  <c r="M42" i="12"/>
  <c r="K42" i="12"/>
  <c r="J42" i="12"/>
  <c r="I42" i="12"/>
  <c r="H42" i="12"/>
  <c r="G42" i="12"/>
  <c r="F42" i="12"/>
  <c r="E42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P40" i="12"/>
  <c r="N40" i="12"/>
  <c r="M40" i="12"/>
  <c r="L40" i="12"/>
  <c r="K40" i="12"/>
  <c r="J40" i="12"/>
  <c r="I40" i="12"/>
  <c r="H40" i="12"/>
  <c r="G40" i="12"/>
  <c r="F40" i="12"/>
  <c r="E40" i="12"/>
  <c r="O36" i="12"/>
  <c r="N36" i="12"/>
  <c r="M36" i="12"/>
  <c r="K36" i="12"/>
  <c r="I36" i="12"/>
  <c r="E36" i="12"/>
  <c r="O35" i="12"/>
  <c r="M35" i="12"/>
  <c r="L35" i="12"/>
  <c r="I35" i="12"/>
  <c r="G35" i="12"/>
  <c r="E35" i="12"/>
  <c r="O34" i="12"/>
  <c r="N34" i="12"/>
  <c r="M34" i="12"/>
  <c r="L34" i="12"/>
  <c r="K34" i="12"/>
  <c r="J34" i="12"/>
  <c r="I34" i="12"/>
  <c r="H34" i="12"/>
  <c r="G34" i="12"/>
  <c r="F34" i="12"/>
  <c r="E34" i="12"/>
  <c r="J33" i="12"/>
  <c r="I33" i="12"/>
  <c r="H33" i="12"/>
  <c r="G33" i="12"/>
  <c r="F33" i="12"/>
  <c r="E33" i="12"/>
  <c r="P32" i="12"/>
  <c r="O32" i="12"/>
  <c r="N32" i="12"/>
  <c r="M32" i="12"/>
  <c r="L32" i="12"/>
  <c r="K32" i="12"/>
  <c r="J32" i="12"/>
  <c r="I32" i="12"/>
  <c r="H32" i="12"/>
  <c r="G32" i="12"/>
  <c r="F32" i="12"/>
  <c r="E32" i="12"/>
  <c r="P28" i="12"/>
  <c r="O28" i="12"/>
  <c r="N28" i="12"/>
  <c r="M28" i="12"/>
  <c r="L28" i="12"/>
  <c r="K28" i="12"/>
  <c r="J28" i="12"/>
  <c r="I28" i="12"/>
  <c r="H28" i="12"/>
  <c r="G28" i="12"/>
  <c r="F28" i="12"/>
  <c r="N27" i="12"/>
  <c r="K27" i="12"/>
  <c r="J27" i="12"/>
  <c r="I27" i="12"/>
  <c r="H27" i="12"/>
  <c r="G27" i="12"/>
  <c r="E27" i="12"/>
  <c r="O26" i="12"/>
  <c r="M26" i="12"/>
  <c r="K26" i="12"/>
  <c r="J26" i="12"/>
  <c r="I26" i="12"/>
  <c r="G26" i="12"/>
  <c r="E26" i="12"/>
  <c r="P25" i="12"/>
  <c r="O25" i="12"/>
  <c r="N25" i="12"/>
  <c r="M25" i="12"/>
  <c r="L25" i="12"/>
  <c r="K25" i="12"/>
  <c r="J25" i="12"/>
  <c r="I25" i="12"/>
  <c r="H25" i="12"/>
  <c r="G25" i="12"/>
  <c r="F25" i="12"/>
  <c r="E25" i="12"/>
  <c r="P24" i="12"/>
  <c r="O24" i="12"/>
  <c r="N24" i="12"/>
  <c r="M24" i="12"/>
  <c r="L24" i="12"/>
  <c r="K24" i="12"/>
  <c r="J24" i="12"/>
  <c r="I24" i="12"/>
  <c r="H24" i="12"/>
  <c r="G24" i="12"/>
  <c r="F24" i="12"/>
  <c r="E24" i="12"/>
  <c r="P23" i="12"/>
  <c r="O23" i="12"/>
  <c r="N23" i="12"/>
  <c r="M23" i="12"/>
  <c r="L23" i="12"/>
  <c r="K23" i="12"/>
  <c r="J23" i="12"/>
  <c r="I23" i="12"/>
  <c r="H23" i="12"/>
  <c r="G23" i="12"/>
  <c r="F23" i="12"/>
  <c r="P19" i="12"/>
  <c r="O19" i="12"/>
  <c r="N19" i="12"/>
  <c r="M19" i="12"/>
  <c r="L19" i="12"/>
  <c r="K19" i="12"/>
  <c r="J19" i="12"/>
  <c r="I19" i="12"/>
  <c r="H19" i="12"/>
  <c r="G19" i="12"/>
  <c r="F19" i="12"/>
  <c r="E19" i="12"/>
  <c r="D342" i="12" l="1"/>
  <c r="G95" i="12"/>
  <c r="E21" i="12"/>
  <c r="B165" i="12"/>
  <c r="B19" i="12" s="1"/>
  <c r="O104" i="12"/>
  <c r="H38" i="12"/>
  <c r="L38" i="12"/>
  <c r="F104" i="12"/>
  <c r="J104" i="12"/>
  <c r="D108" i="12"/>
  <c r="P38" i="12"/>
  <c r="C100" i="12"/>
  <c r="G38" i="12"/>
  <c r="G85" i="12"/>
  <c r="K85" i="12"/>
  <c r="E104" i="12"/>
  <c r="I104" i="12"/>
  <c r="M104" i="12"/>
  <c r="C106" i="12"/>
  <c r="H15" i="12"/>
  <c r="K95" i="12"/>
  <c r="I85" i="12"/>
  <c r="K21" i="12"/>
  <c r="I38" i="12"/>
  <c r="G104" i="12"/>
  <c r="D161" i="12"/>
  <c r="D57" i="12"/>
  <c r="D109" i="12"/>
  <c r="B283" i="12"/>
  <c r="B122" i="12" s="1"/>
  <c r="F15" i="12"/>
  <c r="N15" i="12"/>
  <c r="G21" i="12"/>
  <c r="O21" i="12"/>
  <c r="C44" i="12"/>
  <c r="B350" i="12"/>
  <c r="G306" i="12"/>
  <c r="H21" i="12"/>
  <c r="P21" i="12"/>
  <c r="F38" i="12"/>
  <c r="N38" i="12"/>
  <c r="D44" i="12"/>
  <c r="F85" i="12"/>
  <c r="N85" i="12"/>
  <c r="L104" i="12"/>
  <c r="D167" i="12"/>
  <c r="B180" i="12"/>
  <c r="B34" i="12" s="1"/>
  <c r="B189" i="12"/>
  <c r="B228" i="12"/>
  <c r="B81" i="12" s="1"/>
  <c r="D122" i="12"/>
  <c r="B338" i="12"/>
  <c r="B211" i="12"/>
  <c r="B48" i="12" s="1"/>
  <c r="J95" i="12"/>
  <c r="D101" i="12"/>
  <c r="J38" i="12"/>
  <c r="D41" i="12"/>
  <c r="J21" i="12"/>
  <c r="E15" i="12"/>
  <c r="E95" i="12"/>
  <c r="F95" i="12"/>
  <c r="D106" i="12"/>
  <c r="B353" i="12"/>
  <c r="B352" i="12"/>
  <c r="D124" i="12"/>
  <c r="B355" i="12"/>
  <c r="B324" i="12"/>
  <c r="I306" i="12"/>
  <c r="J306" i="12"/>
  <c r="B319" i="12"/>
  <c r="D45" i="12"/>
  <c r="E38" i="12"/>
  <c r="C28" i="12"/>
  <c r="B313" i="12"/>
  <c r="B277" i="12"/>
  <c r="B116" i="12" s="1"/>
  <c r="B281" i="12"/>
  <c r="B120" i="12" s="1"/>
  <c r="O38" i="12"/>
  <c r="O95" i="12"/>
  <c r="B255" i="12"/>
  <c r="B278" i="12"/>
  <c r="B117" i="12" s="1"/>
  <c r="B286" i="12"/>
  <c r="B125" i="12" s="1"/>
  <c r="B292" i="12"/>
  <c r="B145" i="12" s="1"/>
  <c r="B238" i="12"/>
  <c r="B91" i="12" s="1"/>
  <c r="B247" i="12"/>
  <c r="L21" i="12"/>
  <c r="M21" i="12"/>
  <c r="K38" i="12"/>
  <c r="L95" i="12"/>
  <c r="D100" i="12"/>
  <c r="M38" i="12"/>
  <c r="M95" i="12"/>
  <c r="K104" i="12"/>
  <c r="C348" i="12"/>
  <c r="C342" i="12"/>
  <c r="B345" i="12"/>
  <c r="C61" i="12"/>
  <c r="N95" i="12"/>
  <c r="B321" i="12"/>
  <c r="L306" i="12"/>
  <c r="O306" i="12"/>
  <c r="P15" i="12"/>
  <c r="L15" i="12"/>
  <c r="D23" i="12"/>
  <c r="B237" i="12"/>
  <c r="B90" i="12" s="1"/>
  <c r="D290" i="12"/>
  <c r="D143" i="12" s="1"/>
  <c r="C217" i="12"/>
  <c r="C54" i="12" s="1"/>
  <c r="B256" i="12"/>
  <c r="B298" i="12"/>
  <c r="B151" i="12" s="1"/>
  <c r="N104" i="12"/>
  <c r="B173" i="12"/>
  <c r="B27" i="12" s="1"/>
  <c r="B187" i="12"/>
  <c r="B191" i="12"/>
  <c r="B230" i="12"/>
  <c r="B83" i="12" s="1"/>
  <c r="B248" i="12"/>
  <c r="B257" i="12"/>
  <c r="B110" i="12" s="1"/>
  <c r="B174" i="12"/>
  <c r="B227" i="12"/>
  <c r="B80" i="12" s="1"/>
  <c r="N21" i="12"/>
  <c r="O159" i="12"/>
  <c r="B279" i="12"/>
  <c r="B118" i="12" s="1"/>
  <c r="B276" i="12"/>
  <c r="B115" i="12" s="1"/>
  <c r="D116" i="12"/>
  <c r="B285" i="12"/>
  <c r="D107" i="12"/>
  <c r="B253" i="12"/>
  <c r="B106" i="12" s="1"/>
  <c r="D251" i="12"/>
  <c r="B249" i="12"/>
  <c r="B102" i="12" s="1"/>
  <c r="I95" i="12"/>
  <c r="B235" i="12"/>
  <c r="B88" i="12" s="1"/>
  <c r="D90" i="12"/>
  <c r="B226" i="12"/>
  <c r="B63" i="12" s="1"/>
  <c r="C145" i="12"/>
  <c r="C290" i="12"/>
  <c r="C143" i="12" s="1"/>
  <c r="B220" i="12"/>
  <c r="B178" i="12"/>
  <c r="D32" i="12"/>
  <c r="B170" i="12"/>
  <c r="B24" i="12" s="1"/>
  <c r="B171" i="12"/>
  <c r="B25" i="12" s="1"/>
  <c r="C27" i="12"/>
  <c r="F21" i="12"/>
  <c r="C48" i="12"/>
  <c r="B215" i="12"/>
  <c r="B52" i="12" s="1"/>
  <c r="B186" i="12"/>
  <c r="B40" i="12" s="1"/>
  <c r="B190" i="12"/>
  <c r="C43" i="12"/>
  <c r="C41" i="12"/>
  <c r="G159" i="12"/>
  <c r="O15" i="12"/>
  <c r="C109" i="12"/>
  <c r="C117" i="12"/>
  <c r="B182" i="12"/>
  <c r="B36" i="12" s="1"/>
  <c r="B219" i="12"/>
  <c r="B56" i="12" s="1"/>
  <c r="B224" i="12"/>
  <c r="B236" i="12"/>
  <c r="B89" i="12" s="1"/>
  <c r="B240" i="12"/>
  <c r="B93" i="12" s="1"/>
  <c r="B245" i="12"/>
  <c r="B282" i="12"/>
  <c r="B121" i="12" s="1"/>
  <c r="C317" i="12"/>
  <c r="B320" i="12"/>
  <c r="C32" i="12"/>
  <c r="C40" i="12"/>
  <c r="C124" i="12"/>
  <c r="D242" i="12"/>
  <c r="D273" i="12"/>
  <c r="D112" i="12" s="1"/>
  <c r="H104" i="12"/>
  <c r="P104" i="12"/>
  <c r="G15" i="12"/>
  <c r="C24" i="12"/>
  <c r="C98" i="12"/>
  <c r="C176" i="12"/>
  <c r="C30" i="12" s="1"/>
  <c r="B179" i="12"/>
  <c r="B33" i="12" s="1"/>
  <c r="B212" i="12"/>
  <c r="B49" i="12" s="1"/>
  <c r="B225" i="12"/>
  <c r="B62" i="12" s="1"/>
  <c r="B246" i="12"/>
  <c r="B99" i="12" s="1"/>
  <c r="E85" i="12"/>
  <c r="M85" i="12"/>
  <c r="D120" i="12"/>
  <c r="B164" i="12"/>
  <c r="B172" i="12"/>
  <c r="B26" i="12" s="1"/>
  <c r="B188" i="12"/>
  <c r="B42" i="12" s="1"/>
  <c r="B192" i="12"/>
  <c r="B46" i="12" s="1"/>
  <c r="D222" i="12"/>
  <c r="D59" i="12" s="1"/>
  <c r="B229" i="12"/>
  <c r="B82" i="12" s="1"/>
  <c r="B234" i="12"/>
  <c r="B87" i="12" s="1"/>
  <c r="B254" i="12"/>
  <c r="B280" i="12"/>
  <c r="B119" i="12" s="1"/>
  <c r="B288" i="12"/>
  <c r="B127" i="12" s="1"/>
  <c r="B304" i="12"/>
  <c r="B157" i="12" s="1"/>
  <c r="K15" i="12"/>
  <c r="B322" i="12"/>
  <c r="B346" i="12"/>
  <c r="C151" i="12"/>
  <c r="B169" i="12"/>
  <c r="D184" i="12"/>
  <c r="B213" i="12"/>
  <c r="B50" i="12" s="1"/>
  <c r="B297" i="12"/>
  <c r="B150" i="12" s="1"/>
  <c r="N159" i="12"/>
  <c r="B284" i="12"/>
  <c r="B123" i="12" s="1"/>
  <c r="D348" i="12"/>
  <c r="B351" i="12"/>
  <c r="B181" i="12"/>
  <c r="B35" i="12" s="1"/>
  <c r="B210" i="12"/>
  <c r="B47" i="12" s="1"/>
  <c r="B214" i="12"/>
  <c r="B51" i="12" s="1"/>
  <c r="D232" i="12"/>
  <c r="B239" i="12"/>
  <c r="B92" i="12" s="1"/>
  <c r="B244" i="12"/>
  <c r="B293" i="12"/>
  <c r="B146" i="12" s="1"/>
  <c r="B315" i="12"/>
  <c r="H306" i="12"/>
  <c r="P306" i="12"/>
  <c r="B302" i="12"/>
  <c r="B155" i="12" s="1"/>
  <c r="B299" i="12"/>
  <c r="B152" i="12" s="1"/>
  <c r="B303" i="12"/>
  <c r="B156" i="12" s="1"/>
  <c r="B300" i="12"/>
  <c r="B153" i="12" s="1"/>
  <c r="B301" i="12"/>
  <c r="B154" i="12" s="1"/>
  <c r="B163" i="12"/>
  <c r="B17" i="12" s="1"/>
  <c r="J159" i="12"/>
  <c r="F159" i="12"/>
  <c r="D295" i="12"/>
  <c r="D148" i="12" s="1"/>
  <c r="H95" i="12"/>
  <c r="P95" i="12"/>
  <c r="H159" i="12"/>
  <c r="P159" i="12"/>
  <c r="D217" i="12"/>
  <c r="D54" i="12" s="1"/>
  <c r="C232" i="12"/>
  <c r="K306" i="12"/>
  <c r="B344" i="12"/>
  <c r="D43" i="12"/>
  <c r="C108" i="12"/>
  <c r="I159" i="12"/>
  <c r="C184" i="12"/>
  <c r="B275" i="12"/>
  <c r="D42" i="12"/>
  <c r="D62" i="12"/>
  <c r="J85" i="12"/>
  <c r="C87" i="12"/>
  <c r="D98" i="12"/>
  <c r="C107" i="12"/>
  <c r="D153" i="12"/>
  <c r="C161" i="12"/>
  <c r="C167" i="12"/>
  <c r="E306" i="12"/>
  <c r="M306" i="12"/>
  <c r="C19" i="12"/>
  <c r="K159" i="12"/>
  <c r="C273" i="12"/>
  <c r="C112" i="12" s="1"/>
  <c r="F306" i="12"/>
  <c r="N306" i="12"/>
  <c r="D28" i="12"/>
  <c r="C57" i="12"/>
  <c r="L159" i="12"/>
  <c r="D176" i="12"/>
  <c r="C222" i="12"/>
  <c r="C59" i="12" s="1"/>
  <c r="C242" i="12"/>
  <c r="E159" i="12"/>
  <c r="M159" i="12"/>
  <c r="C251" i="12"/>
  <c r="D310" i="12"/>
  <c r="D317" i="12"/>
  <c r="C45" i="12"/>
  <c r="F59" i="12"/>
  <c r="N59" i="12"/>
  <c r="C81" i="12"/>
  <c r="C101" i="12"/>
  <c r="C121" i="12"/>
  <c r="C156" i="12"/>
  <c r="C295" i="12"/>
  <c r="C148" i="12" s="1"/>
  <c r="B100" i="12" l="1"/>
  <c r="B41" i="12"/>
  <c r="B43" i="12"/>
  <c r="B32" i="12"/>
  <c r="B101" i="12"/>
  <c r="B107" i="12"/>
  <c r="D21" i="12"/>
  <c r="D306" i="12"/>
  <c r="D38" i="12"/>
  <c r="C306" i="12"/>
  <c r="B310" i="12"/>
  <c r="G13" i="12"/>
  <c r="D85" i="12"/>
  <c r="B44" i="12"/>
  <c r="B342" i="12"/>
  <c r="B28" i="12"/>
  <c r="D95" i="12"/>
  <c r="C95" i="12"/>
  <c r="C104" i="12"/>
  <c r="B109" i="12"/>
  <c r="B348" i="12"/>
  <c r="B108" i="12"/>
  <c r="J13" i="12"/>
  <c r="B124" i="12"/>
  <c r="I13" i="12"/>
  <c r="B57" i="12"/>
  <c r="B317" i="12"/>
  <c r="B23" i="12"/>
  <c r="C21" i="12"/>
  <c r="F13" i="12"/>
  <c r="B161" i="12"/>
  <c r="O13" i="12"/>
  <c r="B242" i="12"/>
  <c r="L13" i="12"/>
  <c r="C38" i="12"/>
  <c r="P13" i="12"/>
  <c r="M13" i="12"/>
  <c r="B45" i="12"/>
  <c r="N13" i="12"/>
  <c r="D104" i="12"/>
  <c r="B217" i="12"/>
  <c r="B54" i="12" s="1"/>
  <c r="B232" i="12"/>
  <c r="B251" i="12"/>
  <c r="B97" i="12"/>
  <c r="B222" i="12"/>
  <c r="B59" i="12" s="1"/>
  <c r="B290" i="12"/>
  <c r="B143" i="12" s="1"/>
  <c r="B167" i="12"/>
  <c r="B61" i="12"/>
  <c r="B184" i="12"/>
  <c r="H13" i="12"/>
  <c r="B176" i="12"/>
  <c r="B30" i="12" s="1"/>
  <c r="B295" i="12"/>
  <c r="B148" i="12" s="1"/>
  <c r="C15" i="12"/>
  <c r="C159" i="12"/>
  <c r="B114" i="12"/>
  <c r="B273" i="12"/>
  <c r="B112" i="12" s="1"/>
  <c r="E13" i="12"/>
  <c r="C85" i="12"/>
  <c r="K13" i="12"/>
  <c r="D15" i="12"/>
  <c r="D159" i="12"/>
  <c r="D30" i="12"/>
  <c r="B306" i="12" l="1"/>
  <c r="B21" i="12"/>
  <c r="B95" i="12"/>
  <c r="B15" i="12"/>
  <c r="B104" i="12"/>
  <c r="B38" i="12"/>
  <c r="B85" i="12"/>
  <c r="C13" i="12"/>
  <c r="D13" i="12"/>
  <c r="B159" i="12"/>
  <c r="B13" i="12" l="1"/>
</calcChain>
</file>

<file path=xl/sharedStrings.xml><?xml version="1.0" encoding="utf-8"?>
<sst xmlns="http://schemas.openxmlformats.org/spreadsheetml/2006/main" count="918" uniqueCount="172">
  <si>
    <t xml:space="preserve">Cuadro 511-26.  DESERTORES DE EDUCACIÓN PREMEDIA Y MEDIA EN LA REPÚBLICA, POR GRADO DE ESTUDIO Y SEXO, </t>
  </si>
  <si>
    <t xml:space="preserve"> SEGÚN DEPENDENCIA, PROVINCIA, COMARCA INDÍGENA Y DISTRITO: AÑO ACADÉMICO 2014</t>
  </si>
  <si>
    <t xml:space="preserve">Dependencia, provincia,                   comarca indígena y                              distrito                      </t>
  </si>
  <si>
    <t>Desertores de educación premedia y media</t>
  </si>
  <si>
    <t>Total</t>
  </si>
  <si>
    <t>Hom-                                bres</t>
  </si>
  <si>
    <t>Muje-                                                res</t>
  </si>
  <si>
    <t>Año de estudio</t>
  </si>
  <si>
    <t>Décimo</t>
  </si>
  <si>
    <t>Undécimo</t>
  </si>
  <si>
    <t>Duodécimo</t>
  </si>
  <si>
    <t>Hom-                             bres</t>
  </si>
  <si>
    <t>Muje-                           res</t>
  </si>
  <si>
    <t>Hom-                      bres</t>
  </si>
  <si>
    <t>Muje-                       res</t>
  </si>
  <si>
    <t>Hom-                                                                                                                bres</t>
  </si>
  <si>
    <t>Muje-                                                                                                               res</t>
  </si>
  <si>
    <t>Hom-                                                                                                                 bres</t>
  </si>
  <si>
    <t>Muje-                                                                                                                        res</t>
  </si>
  <si>
    <t>Hom-                                                                                                                   bres</t>
  </si>
  <si>
    <t>Muje-                                                                                                                          res</t>
  </si>
  <si>
    <t>Muje-                                                                                                                 res</t>
  </si>
  <si>
    <t xml:space="preserve">                    TOTAL................................................</t>
  </si>
  <si>
    <t>Bocas del Toro................................................</t>
  </si>
  <si>
    <t xml:space="preserve">    Bocas del Toro..............................................................</t>
  </si>
  <si>
    <t xml:space="preserve">    Changuinola...............................................................................</t>
  </si>
  <si>
    <t xml:space="preserve">    Chiriquí Grande..................................................................</t>
  </si>
  <si>
    <t>Coclé...........................................................................</t>
  </si>
  <si>
    <t xml:space="preserve">     Aguadulce.............................................................</t>
  </si>
  <si>
    <t xml:space="preserve">     Antón.........................................................................</t>
  </si>
  <si>
    <t xml:space="preserve">     La Pintada..............................................................</t>
  </si>
  <si>
    <t xml:space="preserve">     Natá...................................................................................</t>
  </si>
  <si>
    <t>-</t>
  </si>
  <si>
    <t xml:space="preserve">     Olá.....................................................................................</t>
  </si>
  <si>
    <t xml:space="preserve">     Penonomé.....................................................................</t>
  </si>
  <si>
    <t>Colón.......................................................................</t>
  </si>
  <si>
    <t xml:space="preserve">     Colón.......................................................................... </t>
  </si>
  <si>
    <t xml:space="preserve">     Chagres................................................................................</t>
  </si>
  <si>
    <t xml:space="preserve">     Donoso.....................................................................</t>
  </si>
  <si>
    <t xml:space="preserve">     Portobelo....................................................................</t>
  </si>
  <si>
    <t xml:space="preserve">     Santa Isabel..............................................................    </t>
  </si>
  <si>
    <t>Chiriquí.........................................................................</t>
  </si>
  <si>
    <t xml:space="preserve">     Alanje........................................................................... </t>
  </si>
  <si>
    <t xml:space="preserve">     Barú..........................................................................</t>
  </si>
  <si>
    <t xml:space="preserve">     Boquerón...................................................................</t>
  </si>
  <si>
    <t xml:space="preserve">     Boquete....................................................................</t>
  </si>
  <si>
    <t xml:space="preserve">     Bugaba.....................................................................</t>
  </si>
  <si>
    <t xml:space="preserve">     David................................................................................</t>
  </si>
  <si>
    <t xml:space="preserve">     Dolega............................................................................</t>
  </si>
  <si>
    <t xml:space="preserve">     Gualaca............................................................................</t>
  </si>
  <si>
    <t xml:space="preserve">     Remedios.......................................................................</t>
  </si>
  <si>
    <t xml:space="preserve">     Renacimiento..........................................................</t>
  </si>
  <si>
    <t xml:space="preserve">     San Félix.................................................................</t>
  </si>
  <si>
    <t xml:space="preserve">     San Lorenzo…………..........................................</t>
  </si>
  <si>
    <t xml:space="preserve">     Tolé..........................................................................</t>
  </si>
  <si>
    <t>Darién.........................................................................</t>
  </si>
  <si>
    <t xml:space="preserve">     Chepigana...............................................................</t>
  </si>
  <si>
    <t xml:space="preserve">     Pinogana...........................................................................</t>
  </si>
  <si>
    <t>Herrera......................................................................</t>
  </si>
  <si>
    <t xml:space="preserve">     Chitré........................................................................</t>
  </si>
  <si>
    <t xml:space="preserve">     Las Minas...............................................................</t>
  </si>
  <si>
    <t xml:space="preserve">     Los Pozos.............................................................</t>
  </si>
  <si>
    <t xml:space="preserve">     Ocú..............................................................................</t>
  </si>
  <si>
    <t xml:space="preserve">     Parita................................................................................</t>
  </si>
  <si>
    <t xml:space="preserve">     Pesé........................................................................</t>
  </si>
  <si>
    <t xml:space="preserve">     Santa María.............................................................</t>
  </si>
  <si>
    <t>Los Santos................................................................</t>
  </si>
  <si>
    <t xml:space="preserve">     Guararé.................................................................... </t>
  </si>
  <si>
    <t xml:space="preserve">     Las Tablas...............................................................</t>
  </si>
  <si>
    <t xml:space="preserve">     Los Santos..................................................................................</t>
  </si>
  <si>
    <t xml:space="preserve">     Macaracas.................................................................</t>
  </si>
  <si>
    <t xml:space="preserve">     Pedasí.......................................................................</t>
  </si>
  <si>
    <t xml:space="preserve">     Pocrí..........................................................................</t>
  </si>
  <si>
    <t xml:space="preserve">     Tonosí........................................................................</t>
  </si>
  <si>
    <t>Panamá........................................................................</t>
  </si>
  <si>
    <t xml:space="preserve">     Balboa.......................................................................</t>
  </si>
  <si>
    <t xml:space="preserve">     Chepo...........................................................................</t>
  </si>
  <si>
    <t xml:space="preserve">     Chimán...........................................................................</t>
  </si>
  <si>
    <t xml:space="preserve">     Panamá.....................................................................</t>
  </si>
  <si>
    <t xml:space="preserve">     San Miguelito............................................................</t>
  </si>
  <si>
    <t xml:space="preserve">     Taboga..........................................................................</t>
  </si>
  <si>
    <t>Panamá Oeste (1).......................................................................</t>
  </si>
  <si>
    <t xml:space="preserve">     Arraiján...................................................................................</t>
  </si>
  <si>
    <t xml:space="preserve">     Capira.......................................................................</t>
  </si>
  <si>
    <t xml:space="preserve">     Chame....................................................................</t>
  </si>
  <si>
    <t xml:space="preserve">     La Chorrera.......................................................................</t>
  </si>
  <si>
    <t xml:space="preserve">     San Carlos.............................................................................</t>
  </si>
  <si>
    <t>Veraguas...............................................................</t>
  </si>
  <si>
    <t xml:space="preserve">     Atalaya.....................................................................</t>
  </si>
  <si>
    <t xml:space="preserve">     Calobre..................................................................</t>
  </si>
  <si>
    <t xml:space="preserve">     Cañazas.................................................................</t>
  </si>
  <si>
    <t xml:space="preserve">     La Mesa.............................................................................</t>
  </si>
  <si>
    <t xml:space="preserve">     Las Palmas............................................................................</t>
  </si>
  <si>
    <t xml:space="preserve">     Mariato….............................................................................</t>
  </si>
  <si>
    <t xml:space="preserve">     Montijo….............................................................................</t>
  </si>
  <si>
    <t xml:space="preserve">     Río de Jesús........................................................</t>
  </si>
  <si>
    <t xml:space="preserve">     San Francisco.......................................................</t>
  </si>
  <si>
    <t xml:space="preserve">     Santa Fe..................................................................................</t>
  </si>
  <si>
    <t xml:space="preserve">     Santiago..................................................................</t>
  </si>
  <si>
    <t xml:space="preserve">     Soná..........................................................................................</t>
  </si>
  <si>
    <t>Comarca Kuna Yala ..................................................................................................</t>
  </si>
  <si>
    <t>Comarca Emberá .................................................................................................</t>
  </si>
  <si>
    <t xml:space="preserve">     Cémaco.............................................................................</t>
  </si>
  <si>
    <t xml:space="preserve">     Sambú.............................................................................</t>
  </si>
  <si>
    <t>Comarca Ngäbe Buglé……….......................................................................................</t>
  </si>
  <si>
    <t xml:space="preserve">     Besiko...................................................................................</t>
  </si>
  <si>
    <t xml:space="preserve">     Mironó...................................................................................</t>
  </si>
  <si>
    <t xml:space="preserve">     Müna....................................................................................</t>
  </si>
  <si>
    <t xml:space="preserve">     Nole Duima....................................................................................</t>
  </si>
  <si>
    <t xml:space="preserve">     Ñürüm..................................................................................</t>
  </si>
  <si>
    <t xml:space="preserve">     Kankintú.........................................................................</t>
  </si>
  <si>
    <t xml:space="preserve">     Kusapín..................................................................................</t>
  </si>
  <si>
    <t xml:space="preserve">     Jirondai..................................................................................</t>
  </si>
  <si>
    <t xml:space="preserve">                 Oficial...........................................................</t>
  </si>
  <si>
    <t xml:space="preserve">  Bocas del Toro..............................................................</t>
  </si>
  <si>
    <t xml:space="preserve">    Changuinola................................................................................</t>
  </si>
  <si>
    <t xml:space="preserve">    Chiriquí Grande.......................................................................</t>
  </si>
  <si>
    <t xml:space="preserve">     David...................................................................................</t>
  </si>
  <si>
    <t xml:space="preserve">     Gualaca.................................................................................</t>
  </si>
  <si>
    <t xml:space="preserve">     Remedios...........................................................................</t>
  </si>
  <si>
    <t xml:space="preserve">     Renacimiento.....................................................................</t>
  </si>
  <si>
    <t xml:space="preserve">     San Lorenzo...................................................</t>
  </si>
  <si>
    <t xml:space="preserve">     Pinogana...................................................................................</t>
  </si>
  <si>
    <t xml:space="preserve">     Balboa........................................................................................................</t>
  </si>
  <si>
    <t xml:space="preserve">     Chepo..................................................................................</t>
  </si>
  <si>
    <t xml:space="preserve">     Chimán.................................................................................</t>
  </si>
  <si>
    <t xml:space="preserve">     Panamá.................................................................</t>
  </si>
  <si>
    <t xml:space="preserve">     San Miguelito..........................................................................</t>
  </si>
  <si>
    <t xml:space="preserve">     La Mesa................................................................</t>
  </si>
  <si>
    <t xml:space="preserve">     Las Palmas.........................................................</t>
  </si>
  <si>
    <t xml:space="preserve">     Mariato…………………………...........................................................</t>
  </si>
  <si>
    <t xml:space="preserve">     Montijo…………………………...........................................................</t>
  </si>
  <si>
    <t xml:space="preserve">     Santa Fe.................................................................................</t>
  </si>
  <si>
    <t xml:space="preserve">     Soná.....................................................................................</t>
  </si>
  <si>
    <t>Comarca Kuna Yala………………...................................................................................................</t>
  </si>
  <si>
    <t>Comarca Emberá ...............................................................................................</t>
  </si>
  <si>
    <t>Comarca Ngäbe Buglé.....................................................................................</t>
  </si>
  <si>
    <t xml:space="preserve">     Besiko.............................................................................</t>
  </si>
  <si>
    <t xml:space="preserve">     Mironó.............................................................................</t>
  </si>
  <si>
    <t xml:space="preserve">     Müna...........................................................................</t>
  </si>
  <si>
    <t xml:space="preserve">     Nole Duima...........................................................................</t>
  </si>
  <si>
    <t xml:space="preserve">     Ñürüm................................................................................</t>
  </si>
  <si>
    <t xml:space="preserve">                   Particular...............................................</t>
  </si>
  <si>
    <t>Coclé..........................................................................................</t>
  </si>
  <si>
    <t xml:space="preserve">      Aguadulce......................................................................................</t>
  </si>
  <si>
    <t xml:space="preserve">      Penonomé......................................................................................</t>
  </si>
  <si>
    <t>Colón (Colón)...........................................................................................</t>
  </si>
  <si>
    <t>Chiriquí...................................................................................</t>
  </si>
  <si>
    <t xml:space="preserve">      Barú.....................................................................................</t>
  </si>
  <si>
    <t xml:space="preserve">      Boquete..................................................................................................</t>
  </si>
  <si>
    <t xml:space="preserve">      Bugaba..................................................................................................</t>
  </si>
  <si>
    <t xml:space="preserve">      David..................................................................................</t>
  </si>
  <si>
    <t>Darién (Pinogana)…………………………………………</t>
  </si>
  <si>
    <t>Herrera (Chitré)…………………………………………</t>
  </si>
  <si>
    <t>Panamá...........................................................................</t>
  </si>
  <si>
    <t xml:space="preserve">      Chepo.....................................................................................</t>
  </si>
  <si>
    <t xml:space="preserve">      Panamá......................................................................</t>
  </si>
  <si>
    <t xml:space="preserve">      San Miguelito......................................................................</t>
  </si>
  <si>
    <t>Veraguas ( Santiago)……………………………</t>
  </si>
  <si>
    <t xml:space="preserve">Séptimo </t>
  </si>
  <si>
    <t xml:space="preserve">Octavo </t>
  </si>
  <si>
    <t xml:space="preserve">Noveno </t>
  </si>
  <si>
    <t>Bocas del Toro (Changuinola)……….................................................</t>
  </si>
  <si>
    <t>Los Santos (Los Santos)………...…...…………………………………</t>
  </si>
  <si>
    <t>NOTA 1: Datos suministrados por el Ministerio de Educación</t>
  </si>
  <si>
    <t xml:space="preserve">NOTA 2: El cálculo realizado para desertores en el caso de los centro educativos oficiales se realiza oportunamente, pero para los colegios particulares </t>
  </si>
  <si>
    <t>- Cantidad nula o cero.</t>
  </si>
  <si>
    <t xml:space="preserve">               se presenta omisión de información.</t>
  </si>
  <si>
    <t xml:space="preserve">(1) Provincia creada mediante la Ley No. 119 de 30 de diciembre de 2013. Hasta el 2013, se incluyeron en la provincia de Panamá, los datos de </t>
  </si>
  <si>
    <t xml:space="preserve">   Panamá Oeste.</t>
  </si>
  <si>
    <t>Herrera: (Continuación)</t>
  </si>
  <si>
    <t>Chiriquí: (Continuación)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</si>
</sst>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;[Red]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1">
    <xf numFmtId="0" fontId="0" fillId="0" borderId="0" xfId="0"/>
    <xf numFmtId="0" fontId="2" fillId="0" borderId="8" xfId="0" applyFont="1" applyFill="1" applyBorder="1"/>
    <xf numFmtId="3" fontId="2" fillId="0" borderId="10" xfId="0" applyNumberFormat="1" applyFont="1" applyFill="1" applyBorder="1"/>
    <xf numFmtId="3" fontId="2" fillId="0" borderId="1" xfId="0" applyNumberFormat="1" applyFont="1" applyFill="1" applyBorder="1"/>
    <xf numFmtId="3" fontId="1" fillId="0" borderId="10" xfId="0" applyNumberFormat="1" applyFont="1" applyFill="1" applyBorder="1"/>
    <xf numFmtId="3" fontId="1" fillId="0" borderId="1" xfId="0" applyNumberFormat="1" applyFont="1" applyFill="1" applyBorder="1"/>
    <xf numFmtId="3" fontId="1" fillId="0" borderId="8" xfId="0" applyNumberFormat="1" applyFont="1" applyFill="1" applyBorder="1"/>
    <xf numFmtId="3" fontId="1" fillId="0" borderId="10" xfId="0" applyNumberFormat="1" applyFont="1" applyFill="1" applyBorder="1" applyProtection="1"/>
    <xf numFmtId="3" fontId="1" fillId="0" borderId="1" xfId="0" applyNumberFormat="1" applyFont="1" applyFill="1" applyBorder="1" applyProtection="1"/>
    <xf numFmtId="3" fontId="1" fillId="0" borderId="10" xfId="0" applyNumberFormat="1" applyFont="1" applyFill="1" applyBorder="1" applyAlignment="1">
      <alignment horizontal="right"/>
    </xf>
    <xf numFmtId="3" fontId="1" fillId="0" borderId="10" xfId="0" applyNumberFormat="1" applyFont="1" applyFill="1" applyBorder="1" applyAlignment="1" applyProtection="1">
      <alignment horizontal="right"/>
    </xf>
    <xf numFmtId="3" fontId="1" fillId="0" borderId="1" xfId="0" applyNumberFormat="1" applyFont="1" applyFill="1" applyBorder="1" applyAlignment="1" applyProtection="1">
      <alignment horizontal="right"/>
    </xf>
    <xf numFmtId="3" fontId="2" fillId="0" borderId="10" xfId="0" applyNumberFormat="1" applyFont="1" applyFill="1" applyBorder="1" applyAlignment="1" applyProtection="1">
      <alignment horizontal="right"/>
    </xf>
    <xf numFmtId="3" fontId="2" fillId="0" borderId="1" xfId="0" applyNumberFormat="1" applyFont="1" applyFill="1" applyBorder="1" applyAlignment="1" applyProtection="1">
      <alignment horizontal="right"/>
    </xf>
    <xf numFmtId="3" fontId="2" fillId="0" borderId="8" xfId="0" applyNumberFormat="1" applyFont="1" applyFill="1" applyBorder="1"/>
    <xf numFmtId="3" fontId="1" fillId="0" borderId="8" xfId="0" applyNumberFormat="1" applyFont="1" applyFill="1" applyBorder="1" applyProtection="1"/>
    <xf numFmtId="3" fontId="1" fillId="0" borderId="8" xfId="0" applyNumberFormat="1" applyFont="1" applyFill="1" applyBorder="1" applyAlignment="1">
      <alignment horizontal="right"/>
    </xf>
    <xf numFmtId="3" fontId="2" fillId="0" borderId="10" xfId="0" applyNumberFormat="1" applyFont="1" applyFill="1" applyBorder="1" applyAlignment="1">
      <alignment horizontal="right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 applyBorder="1" applyProtection="1"/>
    <xf numFmtId="3" fontId="1" fillId="0" borderId="0" xfId="0" applyNumberFormat="1" applyFont="1" applyFill="1" applyBorder="1"/>
    <xf numFmtId="3" fontId="1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/>
    <xf numFmtId="3" fontId="2" fillId="0" borderId="0" xfId="0" applyNumberFormat="1" applyFont="1" applyFill="1" applyBorder="1"/>
    <xf numFmtId="3" fontId="1" fillId="0" borderId="1" xfId="0" applyNumberFormat="1" applyFont="1" applyFill="1" applyBorder="1" applyAlignment="1">
      <alignment horizontal="right"/>
    </xf>
    <xf numFmtId="0" fontId="1" fillId="0" borderId="0" xfId="0" applyFont="1" applyFill="1"/>
    <xf numFmtId="0" fontId="1" fillId="0" borderId="10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right"/>
    </xf>
    <xf numFmtId="0" fontId="1" fillId="0" borderId="1" xfId="0" applyFont="1" applyFill="1" applyBorder="1"/>
    <xf numFmtId="0" fontId="1" fillId="0" borderId="10" xfId="0" applyFont="1" applyFill="1" applyBorder="1"/>
    <xf numFmtId="3" fontId="1" fillId="0" borderId="0" xfId="0" applyNumberFormat="1" applyFont="1" applyFill="1"/>
    <xf numFmtId="164" fontId="1" fillId="0" borderId="0" xfId="0" applyNumberFormat="1" applyFont="1" applyFill="1" applyBorder="1"/>
    <xf numFmtId="3" fontId="2" fillId="0" borderId="10" xfId="0" applyNumberFormat="1" applyFont="1" applyFill="1" applyBorder="1" applyAlignment="1" applyProtection="1">
      <alignment horizontal="right"/>
      <protection hidden="1"/>
    </xf>
    <xf numFmtId="3" fontId="2" fillId="0" borderId="1" xfId="0" applyNumberFormat="1" applyFont="1" applyFill="1" applyBorder="1" applyAlignment="1" applyProtection="1">
      <alignment horizontal="right"/>
      <protection hidden="1"/>
    </xf>
    <xf numFmtId="0" fontId="1" fillId="0" borderId="8" xfId="0" applyFont="1" applyFill="1" applyBorder="1" applyAlignment="1">
      <alignment horizontal="left"/>
    </xf>
    <xf numFmtId="3" fontId="1" fillId="0" borderId="10" xfId="0" applyNumberFormat="1" applyFont="1" applyFill="1" applyBorder="1" applyAlignment="1" applyProtection="1">
      <alignment horizontal="right"/>
      <protection hidden="1"/>
    </xf>
    <xf numFmtId="3" fontId="1" fillId="0" borderId="1" xfId="0" applyNumberFormat="1" applyFont="1" applyFill="1" applyBorder="1" applyAlignment="1" applyProtection="1">
      <alignment horizontal="right"/>
      <protection hidden="1"/>
    </xf>
    <xf numFmtId="3" fontId="1" fillId="0" borderId="8" xfId="0" applyNumberFormat="1" applyFont="1" applyFill="1" applyBorder="1" applyAlignment="1" applyProtection="1">
      <alignment horizontal="right"/>
      <protection hidden="1"/>
    </xf>
    <xf numFmtId="3" fontId="1" fillId="0" borderId="11" xfId="0" applyNumberFormat="1" applyFont="1" applyFill="1" applyBorder="1" applyProtection="1"/>
    <xf numFmtId="3" fontId="1" fillId="0" borderId="11" xfId="0" applyNumberFormat="1" applyFont="1" applyFill="1" applyBorder="1" applyAlignment="1" applyProtection="1">
      <alignment horizontal="right"/>
      <protection hidden="1"/>
    </xf>
    <xf numFmtId="3" fontId="1" fillId="0" borderId="7" xfId="0" applyNumberFormat="1" applyFont="1" applyFill="1" applyBorder="1" applyAlignment="1" applyProtection="1">
      <alignment horizontal="right"/>
      <protection hidden="1"/>
    </xf>
    <xf numFmtId="3" fontId="1" fillId="0" borderId="5" xfId="0" applyNumberFormat="1" applyFont="1" applyFill="1" applyBorder="1" applyAlignment="1" applyProtection="1">
      <alignment horizontal="right"/>
      <protection hidden="1"/>
    </xf>
    <xf numFmtId="3" fontId="1" fillId="0" borderId="0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 applyFill="1" applyBorder="1" applyAlignment="1" applyProtection="1">
      <alignment horizontal="right"/>
    </xf>
    <xf numFmtId="0" fontId="1" fillId="0" borderId="0" xfId="0" applyFont="1" applyFill="1" applyBorder="1" applyAlignment="1">
      <alignment horizontal="left" indent="1"/>
    </xf>
    <xf numFmtId="49" fontId="1" fillId="0" borderId="0" xfId="0" applyNumberFormat="1" applyFont="1" applyFill="1"/>
    <xf numFmtId="0" fontId="2" fillId="0" borderId="0" xfId="0" applyFont="1" applyFill="1" applyBorder="1"/>
    <xf numFmtId="0" fontId="1" fillId="0" borderId="8" xfId="0" applyFont="1" applyFill="1" applyBorder="1"/>
    <xf numFmtId="0" fontId="1" fillId="0" borderId="7" xfId="0" applyFont="1" applyFill="1" applyBorder="1"/>
    <xf numFmtId="3" fontId="1" fillId="0" borderId="8" xfId="0" applyNumberFormat="1" applyFont="1" applyFill="1" applyBorder="1" applyAlignment="1">
      <alignment horizontal="left" inden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/>
    <xf numFmtId="3" fontId="1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center" vertical="center" wrapText="1"/>
    </xf>
    <xf numFmtId="164" fontId="3" fillId="0" borderId="0" xfId="0" applyNumberFormat="1" applyFont="1" applyFill="1" applyBorder="1"/>
    <xf numFmtId="0" fontId="3" fillId="0" borderId="0" xfId="0" applyFont="1" applyFill="1" applyBorder="1"/>
    <xf numFmtId="0" fontId="3" fillId="0" borderId="0" xfId="0" applyFont="1" applyFill="1"/>
    <xf numFmtId="0" fontId="3" fillId="0" borderId="4" xfId="0" applyFont="1" applyFill="1" applyBorder="1"/>
    <xf numFmtId="3" fontId="3" fillId="0" borderId="9" xfId="0" applyNumberFormat="1" applyFont="1" applyFill="1" applyBorder="1"/>
    <xf numFmtId="3" fontId="3" fillId="0" borderId="0" xfId="0" applyNumberFormat="1" applyFont="1" applyFill="1"/>
    <xf numFmtId="3" fontId="3" fillId="0" borderId="2" xfId="0" applyNumberFormat="1" applyFont="1" applyFill="1" applyBorder="1"/>
    <xf numFmtId="3" fontId="3" fillId="0" borderId="0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1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" fontId="1" fillId="0" borderId="9" xfId="0" applyNumberFormat="1" applyFont="1" applyFill="1" applyBorder="1" applyProtection="1"/>
    <xf numFmtId="3" fontId="1" fillId="0" borderId="9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3" fillId="0" borderId="9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8" xfId="0" applyFont="1" applyFill="1" applyBorder="1"/>
    <xf numFmtId="0" fontId="1" fillId="0" borderId="7" xfId="0" applyFont="1" applyFill="1" applyBorder="1"/>
    <xf numFmtId="0" fontId="3" fillId="0" borderId="3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03"/>
  <sheetViews>
    <sheetView tabSelected="1" workbookViewId="0">
      <selection sqref="A1:P1"/>
    </sheetView>
  </sheetViews>
  <sheetFormatPr baseColWidth="10" defaultColWidth="9.140625" defaultRowHeight="12.75" x14ac:dyDescent="0.2"/>
  <cols>
    <col min="1" max="1" width="29.7109375" style="58" customWidth="1"/>
    <col min="2" max="2" width="7.85546875" style="58" customWidth="1"/>
    <col min="3" max="4" width="6.85546875" style="58" customWidth="1"/>
    <col min="5" max="15" width="6.28515625" style="58" customWidth="1"/>
    <col min="16" max="16" width="6.28515625" style="57" customWidth="1"/>
    <col min="17" max="17" width="5.7109375" style="56" customWidth="1"/>
    <col min="18" max="18" width="6.28515625" style="57" customWidth="1"/>
    <col min="19" max="248" width="9.140625" style="58"/>
    <col min="249" max="249" width="29.7109375" style="58" customWidth="1"/>
    <col min="250" max="250" width="7.85546875" style="58" customWidth="1"/>
    <col min="251" max="252" width="6.85546875" style="58" customWidth="1"/>
    <col min="253" max="264" width="6.28515625" style="58" customWidth="1"/>
    <col min="265" max="265" width="5.7109375" style="58" customWidth="1"/>
    <col min="266" max="266" width="6.28515625" style="58" customWidth="1"/>
    <col min="267" max="268" width="9.140625" style="58" customWidth="1"/>
    <col min="269" max="504" width="9.140625" style="58"/>
    <col min="505" max="505" width="29.7109375" style="58" customWidth="1"/>
    <col min="506" max="506" width="7.85546875" style="58" customWidth="1"/>
    <col min="507" max="508" width="6.85546875" style="58" customWidth="1"/>
    <col min="509" max="520" width="6.28515625" style="58" customWidth="1"/>
    <col min="521" max="521" width="5.7109375" style="58" customWidth="1"/>
    <col min="522" max="522" width="6.28515625" style="58" customWidth="1"/>
    <col min="523" max="524" width="9.140625" style="58" customWidth="1"/>
    <col min="525" max="760" width="9.140625" style="58"/>
    <col min="761" max="761" width="29.7109375" style="58" customWidth="1"/>
    <col min="762" max="762" width="7.85546875" style="58" customWidth="1"/>
    <col min="763" max="764" width="6.85546875" style="58" customWidth="1"/>
    <col min="765" max="776" width="6.28515625" style="58" customWidth="1"/>
    <col min="777" max="777" width="5.7109375" style="58" customWidth="1"/>
    <col min="778" max="778" width="6.28515625" style="58" customWidth="1"/>
    <col min="779" max="780" width="9.140625" style="58" customWidth="1"/>
    <col min="781" max="1016" width="9.140625" style="58"/>
    <col min="1017" max="1017" width="29.7109375" style="58" customWidth="1"/>
    <col min="1018" max="1018" width="7.85546875" style="58" customWidth="1"/>
    <col min="1019" max="1020" width="6.85546875" style="58" customWidth="1"/>
    <col min="1021" max="1032" width="6.28515625" style="58" customWidth="1"/>
    <col min="1033" max="1033" width="5.7109375" style="58" customWidth="1"/>
    <col min="1034" max="1034" width="6.28515625" style="58" customWidth="1"/>
    <col min="1035" max="1036" width="9.140625" style="58" customWidth="1"/>
    <col min="1037" max="1272" width="9.140625" style="58"/>
    <col min="1273" max="1273" width="29.7109375" style="58" customWidth="1"/>
    <col min="1274" max="1274" width="7.85546875" style="58" customWidth="1"/>
    <col min="1275" max="1276" width="6.85546875" style="58" customWidth="1"/>
    <col min="1277" max="1288" width="6.28515625" style="58" customWidth="1"/>
    <col min="1289" max="1289" width="5.7109375" style="58" customWidth="1"/>
    <col min="1290" max="1290" width="6.28515625" style="58" customWidth="1"/>
    <col min="1291" max="1292" width="9.140625" style="58" customWidth="1"/>
    <col min="1293" max="1528" width="9.140625" style="58"/>
    <col min="1529" max="1529" width="29.7109375" style="58" customWidth="1"/>
    <col min="1530" max="1530" width="7.85546875" style="58" customWidth="1"/>
    <col min="1531" max="1532" width="6.85546875" style="58" customWidth="1"/>
    <col min="1533" max="1544" width="6.28515625" style="58" customWidth="1"/>
    <col min="1545" max="1545" width="5.7109375" style="58" customWidth="1"/>
    <col min="1546" max="1546" width="6.28515625" style="58" customWidth="1"/>
    <col min="1547" max="1548" width="9.140625" style="58" customWidth="1"/>
    <col min="1549" max="1784" width="9.140625" style="58"/>
    <col min="1785" max="1785" width="29.7109375" style="58" customWidth="1"/>
    <col min="1786" max="1786" width="7.85546875" style="58" customWidth="1"/>
    <col min="1787" max="1788" width="6.85546875" style="58" customWidth="1"/>
    <col min="1789" max="1800" width="6.28515625" style="58" customWidth="1"/>
    <col min="1801" max="1801" width="5.7109375" style="58" customWidth="1"/>
    <col min="1802" max="1802" width="6.28515625" style="58" customWidth="1"/>
    <col min="1803" max="1804" width="9.140625" style="58" customWidth="1"/>
    <col min="1805" max="2040" width="9.140625" style="58"/>
    <col min="2041" max="2041" width="29.7109375" style="58" customWidth="1"/>
    <col min="2042" max="2042" width="7.85546875" style="58" customWidth="1"/>
    <col min="2043" max="2044" width="6.85546875" style="58" customWidth="1"/>
    <col min="2045" max="2056" width="6.28515625" style="58" customWidth="1"/>
    <col min="2057" max="2057" width="5.7109375" style="58" customWidth="1"/>
    <col min="2058" max="2058" width="6.28515625" style="58" customWidth="1"/>
    <col min="2059" max="2060" width="9.140625" style="58" customWidth="1"/>
    <col min="2061" max="2296" width="9.140625" style="58"/>
    <col min="2297" max="2297" width="29.7109375" style="58" customWidth="1"/>
    <col min="2298" max="2298" width="7.85546875" style="58" customWidth="1"/>
    <col min="2299" max="2300" width="6.85546875" style="58" customWidth="1"/>
    <col min="2301" max="2312" width="6.28515625" style="58" customWidth="1"/>
    <col min="2313" max="2313" width="5.7109375" style="58" customWidth="1"/>
    <col min="2314" max="2314" width="6.28515625" style="58" customWidth="1"/>
    <col min="2315" max="2316" width="9.140625" style="58" customWidth="1"/>
    <col min="2317" max="2552" width="9.140625" style="58"/>
    <col min="2553" max="2553" width="29.7109375" style="58" customWidth="1"/>
    <col min="2554" max="2554" width="7.85546875" style="58" customWidth="1"/>
    <col min="2555" max="2556" width="6.85546875" style="58" customWidth="1"/>
    <col min="2557" max="2568" width="6.28515625" style="58" customWidth="1"/>
    <col min="2569" max="2569" width="5.7109375" style="58" customWidth="1"/>
    <col min="2570" max="2570" width="6.28515625" style="58" customWidth="1"/>
    <col min="2571" max="2572" width="9.140625" style="58" customWidth="1"/>
    <col min="2573" max="2808" width="9.140625" style="58"/>
    <col min="2809" max="2809" width="29.7109375" style="58" customWidth="1"/>
    <col min="2810" max="2810" width="7.85546875" style="58" customWidth="1"/>
    <col min="2811" max="2812" width="6.85546875" style="58" customWidth="1"/>
    <col min="2813" max="2824" width="6.28515625" style="58" customWidth="1"/>
    <col min="2825" max="2825" width="5.7109375" style="58" customWidth="1"/>
    <col min="2826" max="2826" width="6.28515625" style="58" customWidth="1"/>
    <col min="2827" max="2828" width="9.140625" style="58" customWidth="1"/>
    <col min="2829" max="3064" width="9.140625" style="58"/>
    <col min="3065" max="3065" width="29.7109375" style="58" customWidth="1"/>
    <col min="3066" max="3066" width="7.85546875" style="58" customWidth="1"/>
    <col min="3067" max="3068" width="6.85546875" style="58" customWidth="1"/>
    <col min="3069" max="3080" width="6.28515625" style="58" customWidth="1"/>
    <col min="3081" max="3081" width="5.7109375" style="58" customWidth="1"/>
    <col min="3082" max="3082" width="6.28515625" style="58" customWidth="1"/>
    <col min="3083" max="3084" width="9.140625" style="58" customWidth="1"/>
    <col min="3085" max="3320" width="9.140625" style="58"/>
    <col min="3321" max="3321" width="29.7109375" style="58" customWidth="1"/>
    <col min="3322" max="3322" width="7.85546875" style="58" customWidth="1"/>
    <col min="3323" max="3324" width="6.85546875" style="58" customWidth="1"/>
    <col min="3325" max="3336" width="6.28515625" style="58" customWidth="1"/>
    <col min="3337" max="3337" width="5.7109375" style="58" customWidth="1"/>
    <col min="3338" max="3338" width="6.28515625" style="58" customWidth="1"/>
    <col min="3339" max="3340" width="9.140625" style="58" customWidth="1"/>
    <col min="3341" max="3576" width="9.140625" style="58"/>
    <col min="3577" max="3577" width="29.7109375" style="58" customWidth="1"/>
    <col min="3578" max="3578" width="7.85546875" style="58" customWidth="1"/>
    <col min="3579" max="3580" width="6.85546875" style="58" customWidth="1"/>
    <col min="3581" max="3592" width="6.28515625" style="58" customWidth="1"/>
    <col min="3593" max="3593" width="5.7109375" style="58" customWidth="1"/>
    <col min="3594" max="3594" width="6.28515625" style="58" customWidth="1"/>
    <col min="3595" max="3596" width="9.140625" style="58" customWidth="1"/>
    <col min="3597" max="3832" width="9.140625" style="58"/>
    <col min="3833" max="3833" width="29.7109375" style="58" customWidth="1"/>
    <col min="3834" max="3834" width="7.85546875" style="58" customWidth="1"/>
    <col min="3835" max="3836" width="6.85546875" style="58" customWidth="1"/>
    <col min="3837" max="3848" width="6.28515625" style="58" customWidth="1"/>
    <col min="3849" max="3849" width="5.7109375" style="58" customWidth="1"/>
    <col min="3850" max="3850" width="6.28515625" style="58" customWidth="1"/>
    <col min="3851" max="3852" width="9.140625" style="58" customWidth="1"/>
    <col min="3853" max="4088" width="9.140625" style="58"/>
    <col min="4089" max="4089" width="29.7109375" style="58" customWidth="1"/>
    <col min="4090" max="4090" width="7.85546875" style="58" customWidth="1"/>
    <col min="4091" max="4092" width="6.85546875" style="58" customWidth="1"/>
    <col min="4093" max="4104" width="6.28515625" style="58" customWidth="1"/>
    <col min="4105" max="4105" width="5.7109375" style="58" customWidth="1"/>
    <col min="4106" max="4106" width="6.28515625" style="58" customWidth="1"/>
    <col min="4107" max="4108" width="9.140625" style="58" customWidth="1"/>
    <col min="4109" max="4344" width="9.140625" style="58"/>
    <col min="4345" max="4345" width="29.7109375" style="58" customWidth="1"/>
    <col min="4346" max="4346" width="7.85546875" style="58" customWidth="1"/>
    <col min="4347" max="4348" width="6.85546875" style="58" customWidth="1"/>
    <col min="4349" max="4360" width="6.28515625" style="58" customWidth="1"/>
    <col min="4361" max="4361" width="5.7109375" style="58" customWidth="1"/>
    <col min="4362" max="4362" width="6.28515625" style="58" customWidth="1"/>
    <col min="4363" max="4364" width="9.140625" style="58" customWidth="1"/>
    <col min="4365" max="4600" width="9.140625" style="58"/>
    <col min="4601" max="4601" width="29.7109375" style="58" customWidth="1"/>
    <col min="4602" max="4602" width="7.85546875" style="58" customWidth="1"/>
    <col min="4603" max="4604" width="6.85546875" style="58" customWidth="1"/>
    <col min="4605" max="4616" width="6.28515625" style="58" customWidth="1"/>
    <col min="4617" max="4617" width="5.7109375" style="58" customWidth="1"/>
    <col min="4618" max="4618" width="6.28515625" style="58" customWidth="1"/>
    <col min="4619" max="4620" width="9.140625" style="58" customWidth="1"/>
    <col min="4621" max="4856" width="9.140625" style="58"/>
    <col min="4857" max="4857" width="29.7109375" style="58" customWidth="1"/>
    <col min="4858" max="4858" width="7.85546875" style="58" customWidth="1"/>
    <col min="4859" max="4860" width="6.85546875" style="58" customWidth="1"/>
    <col min="4861" max="4872" width="6.28515625" style="58" customWidth="1"/>
    <col min="4873" max="4873" width="5.7109375" style="58" customWidth="1"/>
    <col min="4874" max="4874" width="6.28515625" style="58" customWidth="1"/>
    <col min="4875" max="4876" width="9.140625" style="58" customWidth="1"/>
    <col min="4877" max="5112" width="9.140625" style="58"/>
    <col min="5113" max="5113" width="29.7109375" style="58" customWidth="1"/>
    <col min="5114" max="5114" width="7.85546875" style="58" customWidth="1"/>
    <col min="5115" max="5116" width="6.85546875" style="58" customWidth="1"/>
    <col min="5117" max="5128" width="6.28515625" style="58" customWidth="1"/>
    <col min="5129" max="5129" width="5.7109375" style="58" customWidth="1"/>
    <col min="5130" max="5130" width="6.28515625" style="58" customWidth="1"/>
    <col min="5131" max="5132" width="9.140625" style="58" customWidth="1"/>
    <col min="5133" max="5368" width="9.140625" style="58"/>
    <col min="5369" max="5369" width="29.7109375" style="58" customWidth="1"/>
    <col min="5370" max="5370" width="7.85546875" style="58" customWidth="1"/>
    <col min="5371" max="5372" width="6.85546875" style="58" customWidth="1"/>
    <col min="5373" max="5384" width="6.28515625" style="58" customWidth="1"/>
    <col min="5385" max="5385" width="5.7109375" style="58" customWidth="1"/>
    <col min="5386" max="5386" width="6.28515625" style="58" customWidth="1"/>
    <col min="5387" max="5388" width="9.140625" style="58" customWidth="1"/>
    <col min="5389" max="5624" width="9.140625" style="58"/>
    <col min="5625" max="5625" width="29.7109375" style="58" customWidth="1"/>
    <col min="5626" max="5626" width="7.85546875" style="58" customWidth="1"/>
    <col min="5627" max="5628" width="6.85546875" style="58" customWidth="1"/>
    <col min="5629" max="5640" width="6.28515625" style="58" customWidth="1"/>
    <col min="5641" max="5641" width="5.7109375" style="58" customWidth="1"/>
    <col min="5642" max="5642" width="6.28515625" style="58" customWidth="1"/>
    <col min="5643" max="5644" width="9.140625" style="58" customWidth="1"/>
    <col min="5645" max="5880" width="9.140625" style="58"/>
    <col min="5881" max="5881" width="29.7109375" style="58" customWidth="1"/>
    <col min="5882" max="5882" width="7.85546875" style="58" customWidth="1"/>
    <col min="5883" max="5884" width="6.85546875" style="58" customWidth="1"/>
    <col min="5885" max="5896" width="6.28515625" style="58" customWidth="1"/>
    <col min="5897" max="5897" width="5.7109375" style="58" customWidth="1"/>
    <col min="5898" max="5898" width="6.28515625" style="58" customWidth="1"/>
    <col min="5899" max="5900" width="9.140625" style="58" customWidth="1"/>
    <col min="5901" max="6136" width="9.140625" style="58"/>
    <col min="6137" max="6137" width="29.7109375" style="58" customWidth="1"/>
    <col min="6138" max="6138" width="7.85546875" style="58" customWidth="1"/>
    <col min="6139" max="6140" width="6.85546875" style="58" customWidth="1"/>
    <col min="6141" max="6152" width="6.28515625" style="58" customWidth="1"/>
    <col min="6153" max="6153" width="5.7109375" style="58" customWidth="1"/>
    <col min="6154" max="6154" width="6.28515625" style="58" customWidth="1"/>
    <col min="6155" max="6156" width="9.140625" style="58" customWidth="1"/>
    <col min="6157" max="6392" width="9.140625" style="58"/>
    <col min="6393" max="6393" width="29.7109375" style="58" customWidth="1"/>
    <col min="6394" max="6394" width="7.85546875" style="58" customWidth="1"/>
    <col min="6395" max="6396" width="6.85546875" style="58" customWidth="1"/>
    <col min="6397" max="6408" width="6.28515625" style="58" customWidth="1"/>
    <col min="6409" max="6409" width="5.7109375" style="58" customWidth="1"/>
    <col min="6410" max="6410" width="6.28515625" style="58" customWidth="1"/>
    <col min="6411" max="6412" width="9.140625" style="58" customWidth="1"/>
    <col min="6413" max="6648" width="9.140625" style="58"/>
    <col min="6649" max="6649" width="29.7109375" style="58" customWidth="1"/>
    <col min="6650" max="6650" width="7.85546875" style="58" customWidth="1"/>
    <col min="6651" max="6652" width="6.85546875" style="58" customWidth="1"/>
    <col min="6653" max="6664" width="6.28515625" style="58" customWidth="1"/>
    <col min="6665" max="6665" width="5.7109375" style="58" customWidth="1"/>
    <col min="6666" max="6666" width="6.28515625" style="58" customWidth="1"/>
    <col min="6667" max="6668" width="9.140625" style="58" customWidth="1"/>
    <col min="6669" max="6904" width="9.140625" style="58"/>
    <col min="6905" max="6905" width="29.7109375" style="58" customWidth="1"/>
    <col min="6906" max="6906" width="7.85546875" style="58" customWidth="1"/>
    <col min="6907" max="6908" width="6.85546875" style="58" customWidth="1"/>
    <col min="6909" max="6920" width="6.28515625" style="58" customWidth="1"/>
    <col min="6921" max="6921" width="5.7109375" style="58" customWidth="1"/>
    <col min="6922" max="6922" width="6.28515625" style="58" customWidth="1"/>
    <col min="6923" max="6924" width="9.140625" style="58" customWidth="1"/>
    <col min="6925" max="7160" width="9.140625" style="58"/>
    <col min="7161" max="7161" width="29.7109375" style="58" customWidth="1"/>
    <col min="7162" max="7162" width="7.85546875" style="58" customWidth="1"/>
    <col min="7163" max="7164" width="6.85546875" style="58" customWidth="1"/>
    <col min="7165" max="7176" width="6.28515625" style="58" customWidth="1"/>
    <col min="7177" max="7177" width="5.7109375" style="58" customWidth="1"/>
    <col min="7178" max="7178" width="6.28515625" style="58" customWidth="1"/>
    <col min="7179" max="7180" width="9.140625" style="58" customWidth="1"/>
    <col min="7181" max="7416" width="9.140625" style="58"/>
    <col min="7417" max="7417" width="29.7109375" style="58" customWidth="1"/>
    <col min="7418" max="7418" width="7.85546875" style="58" customWidth="1"/>
    <col min="7419" max="7420" width="6.85546875" style="58" customWidth="1"/>
    <col min="7421" max="7432" width="6.28515625" style="58" customWidth="1"/>
    <col min="7433" max="7433" width="5.7109375" style="58" customWidth="1"/>
    <col min="7434" max="7434" width="6.28515625" style="58" customWidth="1"/>
    <col min="7435" max="7436" width="9.140625" style="58" customWidth="1"/>
    <col min="7437" max="7672" width="9.140625" style="58"/>
    <col min="7673" max="7673" width="29.7109375" style="58" customWidth="1"/>
    <col min="7674" max="7674" width="7.85546875" style="58" customWidth="1"/>
    <col min="7675" max="7676" width="6.85546875" style="58" customWidth="1"/>
    <col min="7677" max="7688" width="6.28515625" style="58" customWidth="1"/>
    <col min="7689" max="7689" width="5.7109375" style="58" customWidth="1"/>
    <col min="7690" max="7690" width="6.28515625" style="58" customWidth="1"/>
    <col min="7691" max="7692" width="9.140625" style="58" customWidth="1"/>
    <col min="7693" max="7928" width="9.140625" style="58"/>
    <col min="7929" max="7929" width="29.7109375" style="58" customWidth="1"/>
    <col min="7930" max="7930" width="7.85546875" style="58" customWidth="1"/>
    <col min="7931" max="7932" width="6.85546875" style="58" customWidth="1"/>
    <col min="7933" max="7944" width="6.28515625" style="58" customWidth="1"/>
    <col min="7945" max="7945" width="5.7109375" style="58" customWidth="1"/>
    <col min="7946" max="7946" width="6.28515625" style="58" customWidth="1"/>
    <col min="7947" max="7948" width="9.140625" style="58" customWidth="1"/>
    <col min="7949" max="8184" width="9.140625" style="58"/>
    <col min="8185" max="8185" width="29.7109375" style="58" customWidth="1"/>
    <col min="8186" max="8186" width="7.85546875" style="58" customWidth="1"/>
    <col min="8187" max="8188" width="6.85546875" style="58" customWidth="1"/>
    <col min="8189" max="8200" width="6.28515625" style="58" customWidth="1"/>
    <col min="8201" max="8201" width="5.7109375" style="58" customWidth="1"/>
    <col min="8202" max="8202" width="6.28515625" style="58" customWidth="1"/>
    <col min="8203" max="8204" width="9.140625" style="58" customWidth="1"/>
    <col min="8205" max="8440" width="9.140625" style="58"/>
    <col min="8441" max="8441" width="29.7109375" style="58" customWidth="1"/>
    <col min="8442" max="8442" width="7.85546875" style="58" customWidth="1"/>
    <col min="8443" max="8444" width="6.85546875" style="58" customWidth="1"/>
    <col min="8445" max="8456" width="6.28515625" style="58" customWidth="1"/>
    <col min="8457" max="8457" width="5.7109375" style="58" customWidth="1"/>
    <col min="8458" max="8458" width="6.28515625" style="58" customWidth="1"/>
    <col min="8459" max="8460" width="9.140625" style="58" customWidth="1"/>
    <col min="8461" max="8696" width="9.140625" style="58"/>
    <col min="8697" max="8697" width="29.7109375" style="58" customWidth="1"/>
    <col min="8698" max="8698" width="7.85546875" style="58" customWidth="1"/>
    <col min="8699" max="8700" width="6.85546875" style="58" customWidth="1"/>
    <col min="8701" max="8712" width="6.28515625" style="58" customWidth="1"/>
    <col min="8713" max="8713" width="5.7109375" style="58" customWidth="1"/>
    <col min="8714" max="8714" width="6.28515625" style="58" customWidth="1"/>
    <col min="8715" max="8716" width="9.140625" style="58" customWidth="1"/>
    <col min="8717" max="8952" width="9.140625" style="58"/>
    <col min="8953" max="8953" width="29.7109375" style="58" customWidth="1"/>
    <col min="8954" max="8954" width="7.85546875" style="58" customWidth="1"/>
    <col min="8955" max="8956" width="6.85546875" style="58" customWidth="1"/>
    <col min="8957" max="8968" width="6.28515625" style="58" customWidth="1"/>
    <col min="8969" max="8969" width="5.7109375" style="58" customWidth="1"/>
    <col min="8970" max="8970" width="6.28515625" style="58" customWidth="1"/>
    <col min="8971" max="8972" width="9.140625" style="58" customWidth="1"/>
    <col min="8973" max="9208" width="9.140625" style="58"/>
    <col min="9209" max="9209" width="29.7109375" style="58" customWidth="1"/>
    <col min="9210" max="9210" width="7.85546875" style="58" customWidth="1"/>
    <col min="9211" max="9212" width="6.85546875" style="58" customWidth="1"/>
    <col min="9213" max="9224" width="6.28515625" style="58" customWidth="1"/>
    <col min="9225" max="9225" width="5.7109375" style="58" customWidth="1"/>
    <col min="9226" max="9226" width="6.28515625" style="58" customWidth="1"/>
    <col min="9227" max="9228" width="9.140625" style="58" customWidth="1"/>
    <col min="9229" max="9464" width="9.140625" style="58"/>
    <col min="9465" max="9465" width="29.7109375" style="58" customWidth="1"/>
    <col min="9466" max="9466" width="7.85546875" style="58" customWidth="1"/>
    <col min="9467" max="9468" width="6.85546875" style="58" customWidth="1"/>
    <col min="9469" max="9480" width="6.28515625" style="58" customWidth="1"/>
    <col min="9481" max="9481" width="5.7109375" style="58" customWidth="1"/>
    <col min="9482" max="9482" width="6.28515625" style="58" customWidth="1"/>
    <col min="9483" max="9484" width="9.140625" style="58" customWidth="1"/>
    <col min="9485" max="9720" width="9.140625" style="58"/>
    <col min="9721" max="9721" width="29.7109375" style="58" customWidth="1"/>
    <col min="9722" max="9722" width="7.85546875" style="58" customWidth="1"/>
    <col min="9723" max="9724" width="6.85546875" style="58" customWidth="1"/>
    <col min="9725" max="9736" width="6.28515625" style="58" customWidth="1"/>
    <col min="9737" max="9737" width="5.7109375" style="58" customWidth="1"/>
    <col min="9738" max="9738" width="6.28515625" style="58" customWidth="1"/>
    <col min="9739" max="9740" width="9.140625" style="58" customWidth="1"/>
    <col min="9741" max="9976" width="9.140625" style="58"/>
    <col min="9977" max="9977" width="29.7109375" style="58" customWidth="1"/>
    <col min="9978" max="9978" width="7.85546875" style="58" customWidth="1"/>
    <col min="9979" max="9980" width="6.85546875" style="58" customWidth="1"/>
    <col min="9981" max="9992" width="6.28515625" style="58" customWidth="1"/>
    <col min="9993" max="9993" width="5.7109375" style="58" customWidth="1"/>
    <col min="9994" max="9994" width="6.28515625" style="58" customWidth="1"/>
    <col min="9995" max="9996" width="9.140625" style="58" customWidth="1"/>
    <col min="9997" max="10232" width="9.140625" style="58"/>
    <col min="10233" max="10233" width="29.7109375" style="58" customWidth="1"/>
    <col min="10234" max="10234" width="7.85546875" style="58" customWidth="1"/>
    <col min="10235" max="10236" width="6.85546875" style="58" customWidth="1"/>
    <col min="10237" max="10248" width="6.28515625" style="58" customWidth="1"/>
    <col min="10249" max="10249" width="5.7109375" style="58" customWidth="1"/>
    <col min="10250" max="10250" width="6.28515625" style="58" customWidth="1"/>
    <col min="10251" max="10252" width="9.140625" style="58" customWidth="1"/>
    <col min="10253" max="10488" width="9.140625" style="58"/>
    <col min="10489" max="10489" width="29.7109375" style="58" customWidth="1"/>
    <col min="10490" max="10490" width="7.85546875" style="58" customWidth="1"/>
    <col min="10491" max="10492" width="6.85546875" style="58" customWidth="1"/>
    <col min="10493" max="10504" width="6.28515625" style="58" customWidth="1"/>
    <col min="10505" max="10505" width="5.7109375" style="58" customWidth="1"/>
    <col min="10506" max="10506" width="6.28515625" style="58" customWidth="1"/>
    <col min="10507" max="10508" width="9.140625" style="58" customWidth="1"/>
    <col min="10509" max="10744" width="9.140625" style="58"/>
    <col min="10745" max="10745" width="29.7109375" style="58" customWidth="1"/>
    <col min="10746" max="10746" width="7.85546875" style="58" customWidth="1"/>
    <col min="10747" max="10748" width="6.85546875" style="58" customWidth="1"/>
    <col min="10749" max="10760" width="6.28515625" style="58" customWidth="1"/>
    <col min="10761" max="10761" width="5.7109375" style="58" customWidth="1"/>
    <col min="10762" max="10762" width="6.28515625" style="58" customWidth="1"/>
    <col min="10763" max="10764" width="9.140625" style="58" customWidth="1"/>
    <col min="10765" max="11000" width="9.140625" style="58"/>
    <col min="11001" max="11001" width="29.7109375" style="58" customWidth="1"/>
    <col min="11002" max="11002" width="7.85546875" style="58" customWidth="1"/>
    <col min="11003" max="11004" width="6.85546875" style="58" customWidth="1"/>
    <col min="11005" max="11016" width="6.28515625" style="58" customWidth="1"/>
    <col min="11017" max="11017" width="5.7109375" style="58" customWidth="1"/>
    <col min="11018" max="11018" width="6.28515625" style="58" customWidth="1"/>
    <col min="11019" max="11020" width="9.140625" style="58" customWidth="1"/>
    <col min="11021" max="11256" width="9.140625" style="58"/>
    <col min="11257" max="11257" width="29.7109375" style="58" customWidth="1"/>
    <col min="11258" max="11258" width="7.85546875" style="58" customWidth="1"/>
    <col min="11259" max="11260" width="6.85546875" style="58" customWidth="1"/>
    <col min="11261" max="11272" width="6.28515625" style="58" customWidth="1"/>
    <col min="11273" max="11273" width="5.7109375" style="58" customWidth="1"/>
    <col min="11274" max="11274" width="6.28515625" style="58" customWidth="1"/>
    <col min="11275" max="11276" width="9.140625" style="58" customWidth="1"/>
    <col min="11277" max="11512" width="9.140625" style="58"/>
    <col min="11513" max="11513" width="29.7109375" style="58" customWidth="1"/>
    <col min="11514" max="11514" width="7.85546875" style="58" customWidth="1"/>
    <col min="11515" max="11516" width="6.85546875" style="58" customWidth="1"/>
    <col min="11517" max="11528" width="6.28515625" style="58" customWidth="1"/>
    <col min="11529" max="11529" width="5.7109375" style="58" customWidth="1"/>
    <col min="11530" max="11530" width="6.28515625" style="58" customWidth="1"/>
    <col min="11531" max="11532" width="9.140625" style="58" customWidth="1"/>
    <col min="11533" max="11768" width="9.140625" style="58"/>
    <col min="11769" max="11769" width="29.7109375" style="58" customWidth="1"/>
    <col min="11770" max="11770" width="7.85546875" style="58" customWidth="1"/>
    <col min="11771" max="11772" width="6.85546875" style="58" customWidth="1"/>
    <col min="11773" max="11784" width="6.28515625" style="58" customWidth="1"/>
    <col min="11785" max="11785" width="5.7109375" style="58" customWidth="1"/>
    <col min="11786" max="11786" width="6.28515625" style="58" customWidth="1"/>
    <col min="11787" max="11788" width="9.140625" style="58" customWidth="1"/>
    <col min="11789" max="12024" width="9.140625" style="58"/>
    <col min="12025" max="12025" width="29.7109375" style="58" customWidth="1"/>
    <col min="12026" max="12026" width="7.85546875" style="58" customWidth="1"/>
    <col min="12027" max="12028" width="6.85546875" style="58" customWidth="1"/>
    <col min="12029" max="12040" width="6.28515625" style="58" customWidth="1"/>
    <col min="12041" max="12041" width="5.7109375" style="58" customWidth="1"/>
    <col min="12042" max="12042" width="6.28515625" style="58" customWidth="1"/>
    <col min="12043" max="12044" width="9.140625" style="58" customWidth="1"/>
    <col min="12045" max="12280" width="9.140625" style="58"/>
    <col min="12281" max="12281" width="29.7109375" style="58" customWidth="1"/>
    <col min="12282" max="12282" width="7.85546875" style="58" customWidth="1"/>
    <col min="12283" max="12284" width="6.85546875" style="58" customWidth="1"/>
    <col min="12285" max="12296" width="6.28515625" style="58" customWidth="1"/>
    <col min="12297" max="12297" width="5.7109375" style="58" customWidth="1"/>
    <col min="12298" max="12298" width="6.28515625" style="58" customWidth="1"/>
    <col min="12299" max="12300" width="9.140625" style="58" customWidth="1"/>
    <col min="12301" max="12536" width="9.140625" style="58"/>
    <col min="12537" max="12537" width="29.7109375" style="58" customWidth="1"/>
    <col min="12538" max="12538" width="7.85546875" style="58" customWidth="1"/>
    <col min="12539" max="12540" width="6.85546875" style="58" customWidth="1"/>
    <col min="12541" max="12552" width="6.28515625" style="58" customWidth="1"/>
    <col min="12553" max="12553" width="5.7109375" style="58" customWidth="1"/>
    <col min="12554" max="12554" width="6.28515625" style="58" customWidth="1"/>
    <col min="12555" max="12556" width="9.140625" style="58" customWidth="1"/>
    <col min="12557" max="12792" width="9.140625" style="58"/>
    <col min="12793" max="12793" width="29.7109375" style="58" customWidth="1"/>
    <col min="12794" max="12794" width="7.85546875" style="58" customWidth="1"/>
    <col min="12795" max="12796" width="6.85546875" style="58" customWidth="1"/>
    <col min="12797" max="12808" width="6.28515625" style="58" customWidth="1"/>
    <col min="12809" max="12809" width="5.7109375" style="58" customWidth="1"/>
    <col min="12810" max="12810" width="6.28515625" style="58" customWidth="1"/>
    <col min="12811" max="12812" width="9.140625" style="58" customWidth="1"/>
    <col min="12813" max="13048" width="9.140625" style="58"/>
    <col min="13049" max="13049" width="29.7109375" style="58" customWidth="1"/>
    <col min="13050" max="13050" width="7.85546875" style="58" customWidth="1"/>
    <col min="13051" max="13052" width="6.85546875" style="58" customWidth="1"/>
    <col min="13053" max="13064" width="6.28515625" style="58" customWidth="1"/>
    <col min="13065" max="13065" width="5.7109375" style="58" customWidth="1"/>
    <col min="13066" max="13066" width="6.28515625" style="58" customWidth="1"/>
    <col min="13067" max="13068" width="9.140625" style="58" customWidth="1"/>
    <col min="13069" max="13304" width="9.140625" style="58"/>
    <col min="13305" max="13305" width="29.7109375" style="58" customWidth="1"/>
    <col min="13306" max="13306" width="7.85546875" style="58" customWidth="1"/>
    <col min="13307" max="13308" width="6.85546875" style="58" customWidth="1"/>
    <col min="13309" max="13320" width="6.28515625" style="58" customWidth="1"/>
    <col min="13321" max="13321" width="5.7109375" style="58" customWidth="1"/>
    <col min="13322" max="13322" width="6.28515625" style="58" customWidth="1"/>
    <col min="13323" max="13324" width="9.140625" style="58" customWidth="1"/>
    <col min="13325" max="13560" width="9.140625" style="58"/>
    <col min="13561" max="13561" width="29.7109375" style="58" customWidth="1"/>
    <col min="13562" max="13562" width="7.85546875" style="58" customWidth="1"/>
    <col min="13563" max="13564" width="6.85546875" style="58" customWidth="1"/>
    <col min="13565" max="13576" width="6.28515625" style="58" customWidth="1"/>
    <col min="13577" max="13577" width="5.7109375" style="58" customWidth="1"/>
    <col min="13578" max="13578" width="6.28515625" style="58" customWidth="1"/>
    <col min="13579" max="13580" width="9.140625" style="58" customWidth="1"/>
    <col min="13581" max="13816" width="9.140625" style="58"/>
    <col min="13817" max="13817" width="29.7109375" style="58" customWidth="1"/>
    <col min="13818" max="13818" width="7.85546875" style="58" customWidth="1"/>
    <col min="13819" max="13820" width="6.85546875" style="58" customWidth="1"/>
    <col min="13821" max="13832" width="6.28515625" style="58" customWidth="1"/>
    <col min="13833" max="13833" width="5.7109375" style="58" customWidth="1"/>
    <col min="13834" max="13834" width="6.28515625" style="58" customWidth="1"/>
    <col min="13835" max="13836" width="9.140625" style="58" customWidth="1"/>
    <col min="13837" max="14072" width="9.140625" style="58"/>
    <col min="14073" max="14073" width="29.7109375" style="58" customWidth="1"/>
    <col min="14074" max="14074" width="7.85546875" style="58" customWidth="1"/>
    <col min="14075" max="14076" width="6.85546875" style="58" customWidth="1"/>
    <col min="14077" max="14088" width="6.28515625" style="58" customWidth="1"/>
    <col min="14089" max="14089" width="5.7109375" style="58" customWidth="1"/>
    <col min="14090" max="14090" width="6.28515625" style="58" customWidth="1"/>
    <col min="14091" max="14092" width="9.140625" style="58" customWidth="1"/>
    <col min="14093" max="14328" width="9.140625" style="58"/>
    <col min="14329" max="14329" width="29.7109375" style="58" customWidth="1"/>
    <col min="14330" max="14330" width="7.85546875" style="58" customWidth="1"/>
    <col min="14331" max="14332" width="6.85546875" style="58" customWidth="1"/>
    <col min="14333" max="14344" width="6.28515625" style="58" customWidth="1"/>
    <col min="14345" max="14345" width="5.7109375" style="58" customWidth="1"/>
    <col min="14346" max="14346" width="6.28515625" style="58" customWidth="1"/>
    <col min="14347" max="14348" width="9.140625" style="58" customWidth="1"/>
    <col min="14349" max="14584" width="9.140625" style="58"/>
    <col min="14585" max="14585" width="29.7109375" style="58" customWidth="1"/>
    <col min="14586" max="14586" width="7.85546875" style="58" customWidth="1"/>
    <col min="14587" max="14588" width="6.85546875" style="58" customWidth="1"/>
    <col min="14589" max="14600" width="6.28515625" style="58" customWidth="1"/>
    <col min="14601" max="14601" width="5.7109375" style="58" customWidth="1"/>
    <col min="14602" max="14602" width="6.28515625" style="58" customWidth="1"/>
    <col min="14603" max="14604" width="9.140625" style="58" customWidth="1"/>
    <col min="14605" max="14840" width="9.140625" style="58"/>
    <col min="14841" max="14841" width="29.7109375" style="58" customWidth="1"/>
    <col min="14842" max="14842" width="7.85546875" style="58" customWidth="1"/>
    <col min="14843" max="14844" width="6.85546875" style="58" customWidth="1"/>
    <col min="14845" max="14856" width="6.28515625" style="58" customWidth="1"/>
    <col min="14857" max="14857" width="5.7109375" style="58" customWidth="1"/>
    <col min="14858" max="14858" width="6.28515625" style="58" customWidth="1"/>
    <col min="14859" max="14860" width="9.140625" style="58" customWidth="1"/>
    <col min="14861" max="15096" width="9.140625" style="58"/>
    <col min="15097" max="15097" width="29.7109375" style="58" customWidth="1"/>
    <col min="15098" max="15098" width="7.85546875" style="58" customWidth="1"/>
    <col min="15099" max="15100" width="6.85546875" style="58" customWidth="1"/>
    <col min="15101" max="15112" width="6.28515625" style="58" customWidth="1"/>
    <col min="15113" max="15113" width="5.7109375" style="58" customWidth="1"/>
    <col min="15114" max="15114" width="6.28515625" style="58" customWidth="1"/>
    <col min="15115" max="15116" width="9.140625" style="58" customWidth="1"/>
    <col min="15117" max="15352" width="9.140625" style="58"/>
    <col min="15353" max="15353" width="29.7109375" style="58" customWidth="1"/>
    <col min="15354" max="15354" width="7.85546875" style="58" customWidth="1"/>
    <col min="15355" max="15356" width="6.85546875" style="58" customWidth="1"/>
    <col min="15357" max="15368" width="6.28515625" style="58" customWidth="1"/>
    <col min="15369" max="15369" width="5.7109375" style="58" customWidth="1"/>
    <col min="15370" max="15370" width="6.28515625" style="58" customWidth="1"/>
    <col min="15371" max="15372" width="9.140625" style="58" customWidth="1"/>
    <col min="15373" max="15608" width="9.140625" style="58"/>
    <col min="15609" max="15609" width="29.7109375" style="58" customWidth="1"/>
    <col min="15610" max="15610" width="7.85546875" style="58" customWidth="1"/>
    <col min="15611" max="15612" width="6.85546875" style="58" customWidth="1"/>
    <col min="15613" max="15624" width="6.28515625" style="58" customWidth="1"/>
    <col min="15625" max="15625" width="5.7109375" style="58" customWidth="1"/>
    <col min="15626" max="15626" width="6.28515625" style="58" customWidth="1"/>
    <col min="15627" max="15628" width="9.140625" style="58" customWidth="1"/>
    <col min="15629" max="15864" width="9.140625" style="58"/>
    <col min="15865" max="15865" width="29.7109375" style="58" customWidth="1"/>
    <col min="15866" max="15866" width="7.85546875" style="58" customWidth="1"/>
    <col min="15867" max="15868" width="6.85546875" style="58" customWidth="1"/>
    <col min="15869" max="15880" width="6.28515625" style="58" customWidth="1"/>
    <col min="15881" max="15881" width="5.7109375" style="58" customWidth="1"/>
    <col min="15882" max="15882" width="6.28515625" style="58" customWidth="1"/>
    <col min="15883" max="15884" width="9.140625" style="58" customWidth="1"/>
    <col min="15885" max="16120" width="9.140625" style="58"/>
    <col min="16121" max="16121" width="29.7109375" style="58" customWidth="1"/>
    <col min="16122" max="16122" width="7.85546875" style="58" customWidth="1"/>
    <col min="16123" max="16124" width="6.85546875" style="58" customWidth="1"/>
    <col min="16125" max="16136" width="6.28515625" style="58" customWidth="1"/>
    <col min="16137" max="16137" width="5.7109375" style="58" customWidth="1"/>
    <col min="16138" max="16138" width="6.28515625" style="58" customWidth="1"/>
    <col min="16139" max="16140" width="9.140625" style="58" customWidth="1"/>
    <col min="16141" max="16384" width="9.140625" style="58"/>
  </cols>
  <sheetData>
    <row r="1" spans="1:18" ht="15" customHeight="1" x14ac:dyDescent="0.2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8" ht="15" customHeight="1" x14ac:dyDescent="0.2">
      <c r="A2" s="79" t="s">
        <v>1</v>
      </c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</row>
    <row r="3" spans="1:18" ht="15" customHeight="1" x14ac:dyDescent="0.2">
      <c r="A3" s="57"/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</row>
    <row r="4" spans="1:18" ht="15" customHeight="1" x14ac:dyDescent="0.2">
      <c r="A4" s="80" t="s">
        <v>2</v>
      </c>
      <c r="B4" s="76" t="s">
        <v>3</v>
      </c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</row>
    <row r="5" spans="1:18" ht="15" customHeight="1" x14ac:dyDescent="0.2">
      <c r="A5" s="81"/>
      <c r="B5" s="77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</row>
    <row r="6" spans="1:18" ht="15" customHeight="1" x14ac:dyDescent="0.2">
      <c r="A6" s="81"/>
      <c r="B6" s="74" t="s">
        <v>4</v>
      </c>
      <c r="C6" s="74" t="s">
        <v>5</v>
      </c>
      <c r="D6" s="74" t="s">
        <v>6</v>
      </c>
      <c r="E6" s="86" t="s">
        <v>7</v>
      </c>
      <c r="F6" s="83"/>
      <c r="G6" s="83"/>
      <c r="H6" s="83"/>
      <c r="I6" s="83"/>
      <c r="J6" s="83"/>
      <c r="K6" s="83"/>
      <c r="L6" s="83"/>
      <c r="M6" s="83"/>
      <c r="N6" s="83"/>
      <c r="O6" s="83"/>
      <c r="P6" s="83"/>
    </row>
    <row r="7" spans="1:18" ht="15" customHeight="1" x14ac:dyDescent="0.2">
      <c r="A7" s="81"/>
      <c r="B7" s="85"/>
      <c r="C7" s="85"/>
      <c r="D7" s="85"/>
      <c r="E7" s="77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</row>
    <row r="8" spans="1:18" ht="15" customHeight="1" x14ac:dyDescent="0.2">
      <c r="A8" s="81"/>
      <c r="B8" s="85"/>
      <c r="C8" s="85"/>
      <c r="D8" s="85"/>
      <c r="E8" s="76" t="s">
        <v>159</v>
      </c>
      <c r="F8" s="87"/>
      <c r="G8" s="76" t="s">
        <v>160</v>
      </c>
      <c r="H8" s="87"/>
      <c r="I8" s="76" t="s">
        <v>161</v>
      </c>
      <c r="J8" s="87"/>
      <c r="K8" s="76" t="s">
        <v>8</v>
      </c>
      <c r="L8" s="87"/>
      <c r="M8" s="76" t="s">
        <v>9</v>
      </c>
      <c r="N8" s="87"/>
      <c r="O8" s="76" t="s">
        <v>10</v>
      </c>
      <c r="P8" s="83"/>
    </row>
    <row r="9" spans="1:18" ht="15" customHeight="1" x14ac:dyDescent="0.2">
      <c r="A9" s="81"/>
      <c r="B9" s="85"/>
      <c r="C9" s="85"/>
      <c r="D9" s="85"/>
      <c r="E9" s="77"/>
      <c r="F9" s="88"/>
      <c r="G9" s="77"/>
      <c r="H9" s="88"/>
      <c r="I9" s="77"/>
      <c r="J9" s="88"/>
      <c r="K9" s="77"/>
      <c r="L9" s="88"/>
      <c r="M9" s="77"/>
      <c r="N9" s="88"/>
      <c r="O9" s="77"/>
      <c r="P9" s="84"/>
    </row>
    <row r="10" spans="1:18" ht="15" customHeight="1" x14ac:dyDescent="0.2">
      <c r="A10" s="81"/>
      <c r="B10" s="85"/>
      <c r="C10" s="85"/>
      <c r="D10" s="85"/>
      <c r="E10" s="74" t="s">
        <v>11</v>
      </c>
      <c r="F10" s="74" t="s">
        <v>12</v>
      </c>
      <c r="G10" s="74" t="s">
        <v>13</v>
      </c>
      <c r="H10" s="74" t="s">
        <v>14</v>
      </c>
      <c r="I10" s="74" t="s">
        <v>15</v>
      </c>
      <c r="J10" s="74" t="s">
        <v>16</v>
      </c>
      <c r="K10" s="74" t="s">
        <v>17</v>
      </c>
      <c r="L10" s="74" t="s">
        <v>18</v>
      </c>
      <c r="M10" s="74" t="s">
        <v>19</v>
      </c>
      <c r="N10" s="74" t="s">
        <v>20</v>
      </c>
      <c r="O10" s="74" t="s">
        <v>17</v>
      </c>
      <c r="P10" s="76" t="s">
        <v>21</v>
      </c>
    </row>
    <row r="11" spans="1:18" ht="18" customHeight="1" x14ac:dyDescent="0.2">
      <c r="A11" s="82"/>
      <c r="B11" s="85"/>
      <c r="C11" s="75"/>
      <c r="D11" s="85"/>
      <c r="E11" s="85"/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90"/>
    </row>
    <row r="12" spans="1:18" ht="15" customHeight="1" x14ac:dyDescent="0.2">
      <c r="A12" s="59"/>
      <c r="B12" s="60"/>
      <c r="C12" s="61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2"/>
    </row>
    <row r="13" spans="1:18" ht="15" customHeight="1" x14ac:dyDescent="0.2">
      <c r="A13" s="1" t="s">
        <v>22</v>
      </c>
      <c r="B13" s="2">
        <f t="shared" ref="B13:P13" si="0">SUM(B159,B306)</f>
        <v>13709</v>
      </c>
      <c r="C13" s="2">
        <f t="shared" si="0"/>
        <v>7323</v>
      </c>
      <c r="D13" s="2">
        <f t="shared" si="0"/>
        <v>6386</v>
      </c>
      <c r="E13" s="2">
        <f t="shared" si="0"/>
        <v>1482</v>
      </c>
      <c r="F13" s="2">
        <f t="shared" si="0"/>
        <v>976</v>
      </c>
      <c r="G13" s="2">
        <f t="shared" si="0"/>
        <v>996</v>
      </c>
      <c r="H13" s="2">
        <f t="shared" si="0"/>
        <v>925</v>
      </c>
      <c r="I13" s="2">
        <f t="shared" si="0"/>
        <v>957</v>
      </c>
      <c r="J13" s="2">
        <f t="shared" si="0"/>
        <v>814</v>
      </c>
      <c r="K13" s="2">
        <f t="shared" si="0"/>
        <v>1609</v>
      </c>
      <c r="L13" s="2">
        <f t="shared" si="0"/>
        <v>1254</v>
      </c>
      <c r="M13" s="2">
        <f t="shared" si="0"/>
        <v>1137</v>
      </c>
      <c r="N13" s="2">
        <f t="shared" si="0"/>
        <v>1088</v>
      </c>
      <c r="O13" s="2">
        <f t="shared" si="0"/>
        <v>1142</v>
      </c>
      <c r="P13" s="3">
        <f t="shared" si="0"/>
        <v>1329</v>
      </c>
      <c r="R13" s="63"/>
    </row>
    <row r="14" spans="1:18" ht="15" customHeight="1" x14ac:dyDescent="0.2">
      <c r="A14" s="48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5"/>
    </row>
    <row r="15" spans="1:18" ht="15" customHeight="1" x14ac:dyDescent="0.2">
      <c r="A15" s="6" t="s">
        <v>23</v>
      </c>
      <c r="B15" s="2">
        <f t="shared" ref="B15:P15" si="1">SUM(B161,B308)</f>
        <v>825</v>
      </c>
      <c r="C15" s="2">
        <f t="shared" si="1"/>
        <v>449</v>
      </c>
      <c r="D15" s="2">
        <f t="shared" si="1"/>
        <v>376</v>
      </c>
      <c r="E15" s="2">
        <f t="shared" si="1"/>
        <v>130</v>
      </c>
      <c r="F15" s="2">
        <f t="shared" si="1"/>
        <v>58</v>
      </c>
      <c r="G15" s="2">
        <f t="shared" si="1"/>
        <v>69</v>
      </c>
      <c r="H15" s="2">
        <f t="shared" si="1"/>
        <v>68</v>
      </c>
      <c r="I15" s="2">
        <f t="shared" si="1"/>
        <v>68</v>
      </c>
      <c r="J15" s="2">
        <f t="shared" si="1"/>
        <v>35</v>
      </c>
      <c r="K15" s="2">
        <f t="shared" si="1"/>
        <v>90</v>
      </c>
      <c r="L15" s="2">
        <f t="shared" si="1"/>
        <v>81</v>
      </c>
      <c r="M15" s="2">
        <f t="shared" si="1"/>
        <v>67</v>
      </c>
      <c r="N15" s="2">
        <f t="shared" si="1"/>
        <v>84</v>
      </c>
      <c r="O15" s="2">
        <f t="shared" si="1"/>
        <v>25</v>
      </c>
      <c r="P15" s="3">
        <f t="shared" si="1"/>
        <v>50</v>
      </c>
      <c r="R15" s="63"/>
    </row>
    <row r="16" spans="1:18" ht="15" customHeight="1" x14ac:dyDescent="0.2">
      <c r="A16" s="6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5"/>
      <c r="R16" s="63"/>
    </row>
    <row r="17" spans="1:18" ht="15" customHeight="1" x14ac:dyDescent="0.2">
      <c r="A17" s="6" t="s">
        <v>24</v>
      </c>
      <c r="B17" s="4">
        <f>SUM(B163)</f>
        <v>191</v>
      </c>
      <c r="C17" s="4">
        <f t="shared" ref="C17:D17" si="2">SUM(C163)</f>
        <v>109</v>
      </c>
      <c r="D17" s="4">
        <f t="shared" si="2"/>
        <v>82</v>
      </c>
      <c r="E17" s="4">
        <f>SUM(E163)</f>
        <v>22</v>
      </c>
      <c r="F17" s="4">
        <f t="shared" ref="F17:P17" si="3">SUM(F163)</f>
        <v>12</v>
      </c>
      <c r="G17" s="4">
        <f t="shared" si="3"/>
        <v>19</v>
      </c>
      <c r="H17" s="4">
        <f t="shared" si="3"/>
        <v>15</v>
      </c>
      <c r="I17" s="4">
        <f t="shared" si="3"/>
        <v>5</v>
      </c>
      <c r="J17" s="4">
        <f t="shared" si="3"/>
        <v>8</v>
      </c>
      <c r="K17" s="4">
        <f t="shared" si="3"/>
        <v>32</v>
      </c>
      <c r="L17" s="4">
        <f t="shared" si="3"/>
        <v>33</v>
      </c>
      <c r="M17" s="4">
        <f t="shared" si="3"/>
        <v>31</v>
      </c>
      <c r="N17" s="4">
        <f t="shared" si="3"/>
        <v>12</v>
      </c>
      <c r="O17" s="9" t="s">
        <v>32</v>
      </c>
      <c r="P17" s="5">
        <f t="shared" si="3"/>
        <v>2</v>
      </c>
      <c r="R17" s="63"/>
    </row>
    <row r="18" spans="1:18" ht="15" customHeight="1" x14ac:dyDescent="0.2">
      <c r="A18" s="6" t="s">
        <v>25</v>
      </c>
      <c r="B18" s="4">
        <f>SUM(B164,B308)</f>
        <v>473</v>
      </c>
      <c r="C18" s="4">
        <f t="shared" ref="C18:P18" si="4">SUM(C164,C308)</f>
        <v>254</v>
      </c>
      <c r="D18" s="4">
        <f t="shared" si="4"/>
        <v>219</v>
      </c>
      <c r="E18" s="4">
        <f t="shared" si="4"/>
        <v>87</v>
      </c>
      <c r="F18" s="4">
        <f t="shared" si="4"/>
        <v>39</v>
      </c>
      <c r="G18" s="4">
        <f t="shared" si="4"/>
        <v>34</v>
      </c>
      <c r="H18" s="4">
        <f t="shared" si="4"/>
        <v>44</v>
      </c>
      <c r="I18" s="4">
        <f t="shared" si="4"/>
        <v>56</v>
      </c>
      <c r="J18" s="4">
        <f t="shared" si="4"/>
        <v>23</v>
      </c>
      <c r="K18" s="4">
        <f t="shared" si="4"/>
        <v>33</v>
      </c>
      <c r="L18" s="4">
        <f t="shared" si="4"/>
        <v>32</v>
      </c>
      <c r="M18" s="4">
        <f t="shared" si="4"/>
        <v>24</v>
      </c>
      <c r="N18" s="4">
        <f t="shared" si="4"/>
        <v>52</v>
      </c>
      <c r="O18" s="4">
        <f t="shared" si="4"/>
        <v>20</v>
      </c>
      <c r="P18" s="5">
        <f t="shared" si="4"/>
        <v>29</v>
      </c>
      <c r="R18" s="63"/>
    </row>
    <row r="19" spans="1:18" ht="15" customHeight="1" x14ac:dyDescent="0.2">
      <c r="A19" s="6" t="s">
        <v>26</v>
      </c>
      <c r="B19" s="4">
        <f>SUM(B165)</f>
        <v>161</v>
      </c>
      <c r="C19" s="4">
        <f t="shared" ref="C19:P19" si="5">SUM(C165)</f>
        <v>86</v>
      </c>
      <c r="D19" s="4">
        <f t="shared" si="5"/>
        <v>75</v>
      </c>
      <c r="E19" s="4">
        <f t="shared" si="5"/>
        <v>21</v>
      </c>
      <c r="F19" s="4">
        <f t="shared" si="5"/>
        <v>7</v>
      </c>
      <c r="G19" s="4">
        <f t="shared" si="5"/>
        <v>16</v>
      </c>
      <c r="H19" s="4">
        <f t="shared" si="5"/>
        <v>9</v>
      </c>
      <c r="I19" s="4">
        <f t="shared" si="5"/>
        <v>7</v>
      </c>
      <c r="J19" s="4">
        <f t="shared" si="5"/>
        <v>4</v>
      </c>
      <c r="K19" s="4">
        <f t="shared" si="5"/>
        <v>25</v>
      </c>
      <c r="L19" s="4">
        <f t="shared" si="5"/>
        <v>16</v>
      </c>
      <c r="M19" s="4">
        <f t="shared" si="5"/>
        <v>12</v>
      </c>
      <c r="N19" s="4">
        <f t="shared" si="5"/>
        <v>20</v>
      </c>
      <c r="O19" s="4">
        <f t="shared" si="5"/>
        <v>5</v>
      </c>
      <c r="P19" s="5">
        <f t="shared" si="5"/>
        <v>19</v>
      </c>
      <c r="R19" s="63"/>
    </row>
    <row r="20" spans="1:18" ht="15" customHeight="1" x14ac:dyDescent="0.2">
      <c r="A20" s="6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R20" s="63"/>
    </row>
    <row r="21" spans="1:18" ht="15" customHeight="1" x14ac:dyDescent="0.2">
      <c r="A21" s="6" t="s">
        <v>27</v>
      </c>
      <c r="B21" s="2">
        <f t="shared" ref="B21:P21" si="6">SUM(B167,B310)</f>
        <v>1069</v>
      </c>
      <c r="C21" s="2">
        <f t="shared" si="6"/>
        <v>566</v>
      </c>
      <c r="D21" s="2">
        <f t="shared" si="6"/>
        <v>503</v>
      </c>
      <c r="E21" s="2">
        <f t="shared" si="6"/>
        <v>133</v>
      </c>
      <c r="F21" s="2">
        <f t="shared" si="6"/>
        <v>61</v>
      </c>
      <c r="G21" s="2">
        <f t="shared" si="6"/>
        <v>81</v>
      </c>
      <c r="H21" s="2">
        <f t="shared" si="6"/>
        <v>60</v>
      </c>
      <c r="I21" s="2">
        <f t="shared" si="6"/>
        <v>34</v>
      </c>
      <c r="J21" s="2">
        <f t="shared" si="6"/>
        <v>58</v>
      </c>
      <c r="K21" s="2">
        <f t="shared" si="6"/>
        <v>172</v>
      </c>
      <c r="L21" s="2">
        <f t="shared" si="6"/>
        <v>55</v>
      </c>
      <c r="M21" s="2">
        <f t="shared" si="6"/>
        <v>71</v>
      </c>
      <c r="N21" s="2">
        <f t="shared" si="6"/>
        <v>94</v>
      </c>
      <c r="O21" s="2">
        <f t="shared" si="6"/>
        <v>75</v>
      </c>
      <c r="P21" s="3">
        <f t="shared" si="6"/>
        <v>175</v>
      </c>
      <c r="R21" s="63"/>
    </row>
    <row r="22" spans="1:18" ht="15" customHeight="1" x14ac:dyDescent="0.2">
      <c r="A22" s="6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R22" s="63"/>
    </row>
    <row r="23" spans="1:18" ht="15" customHeight="1" x14ac:dyDescent="0.2">
      <c r="A23" s="6" t="s">
        <v>28</v>
      </c>
      <c r="B23" s="4">
        <f t="shared" ref="B23:P23" si="7">SUM(B169,B312)</f>
        <v>290</v>
      </c>
      <c r="C23" s="4">
        <f t="shared" si="7"/>
        <v>123</v>
      </c>
      <c r="D23" s="4">
        <f t="shared" si="7"/>
        <v>167</v>
      </c>
      <c r="E23" s="4">
        <f t="shared" si="7"/>
        <v>34</v>
      </c>
      <c r="F23" s="9">
        <f t="shared" si="7"/>
        <v>20</v>
      </c>
      <c r="G23" s="9">
        <f t="shared" si="7"/>
        <v>20</v>
      </c>
      <c r="H23" s="9">
        <f t="shared" si="7"/>
        <v>14</v>
      </c>
      <c r="I23" s="9">
        <f t="shared" si="7"/>
        <v>5</v>
      </c>
      <c r="J23" s="9">
        <f t="shared" si="7"/>
        <v>10</v>
      </c>
      <c r="K23" s="9">
        <f t="shared" si="7"/>
        <v>26</v>
      </c>
      <c r="L23" s="9">
        <f t="shared" si="7"/>
        <v>27</v>
      </c>
      <c r="M23" s="9">
        <f t="shared" si="7"/>
        <v>32</v>
      </c>
      <c r="N23" s="9">
        <f t="shared" si="7"/>
        <v>65</v>
      </c>
      <c r="O23" s="9">
        <f t="shared" si="7"/>
        <v>6</v>
      </c>
      <c r="P23" s="24">
        <f t="shared" si="7"/>
        <v>31</v>
      </c>
      <c r="R23" s="63"/>
    </row>
    <row r="24" spans="1:18" ht="15" customHeight="1" x14ac:dyDescent="0.2">
      <c r="A24" s="6" t="s">
        <v>29</v>
      </c>
      <c r="B24" s="4">
        <f>SUM(B170)</f>
        <v>189</v>
      </c>
      <c r="C24" s="4">
        <f t="shared" ref="C24:P25" si="8">SUM(C170)</f>
        <v>131</v>
      </c>
      <c r="D24" s="4">
        <f t="shared" si="8"/>
        <v>58</v>
      </c>
      <c r="E24" s="4">
        <f t="shared" si="8"/>
        <v>39</v>
      </c>
      <c r="F24" s="9">
        <f t="shared" si="8"/>
        <v>4</v>
      </c>
      <c r="G24" s="9">
        <f t="shared" si="8"/>
        <v>28</v>
      </c>
      <c r="H24" s="9">
        <f t="shared" si="8"/>
        <v>1</v>
      </c>
      <c r="I24" s="9">
        <f t="shared" si="8"/>
        <v>5</v>
      </c>
      <c r="J24" s="9">
        <f t="shared" si="8"/>
        <v>14</v>
      </c>
      <c r="K24" s="9">
        <f t="shared" si="8"/>
        <v>38</v>
      </c>
      <c r="L24" s="9">
        <f t="shared" si="8"/>
        <v>11</v>
      </c>
      <c r="M24" s="9">
        <f t="shared" si="8"/>
        <v>10</v>
      </c>
      <c r="N24" s="9">
        <f t="shared" si="8"/>
        <v>10</v>
      </c>
      <c r="O24" s="9">
        <f t="shared" si="8"/>
        <v>11</v>
      </c>
      <c r="P24" s="24">
        <f t="shared" si="8"/>
        <v>18</v>
      </c>
      <c r="R24" s="63"/>
    </row>
    <row r="25" spans="1:18" ht="15" customHeight="1" x14ac:dyDescent="0.2">
      <c r="A25" s="6" t="s">
        <v>30</v>
      </c>
      <c r="B25" s="4">
        <f>SUM(B171)</f>
        <v>86</v>
      </c>
      <c r="C25" s="4">
        <f t="shared" si="8"/>
        <v>46</v>
      </c>
      <c r="D25" s="4">
        <f t="shared" si="8"/>
        <v>40</v>
      </c>
      <c r="E25" s="4">
        <f t="shared" si="8"/>
        <v>11</v>
      </c>
      <c r="F25" s="9">
        <f t="shared" si="8"/>
        <v>10</v>
      </c>
      <c r="G25" s="9">
        <f t="shared" si="8"/>
        <v>5</v>
      </c>
      <c r="H25" s="9">
        <f t="shared" si="8"/>
        <v>10</v>
      </c>
      <c r="I25" s="9">
        <f t="shared" si="8"/>
        <v>9</v>
      </c>
      <c r="J25" s="9">
        <f t="shared" si="8"/>
        <v>4</v>
      </c>
      <c r="K25" s="9">
        <f t="shared" si="8"/>
        <v>9</v>
      </c>
      <c r="L25" s="9">
        <f t="shared" si="8"/>
        <v>6</v>
      </c>
      <c r="M25" s="9">
        <f t="shared" si="8"/>
        <v>10</v>
      </c>
      <c r="N25" s="9">
        <f t="shared" si="8"/>
        <v>9</v>
      </c>
      <c r="O25" s="9">
        <f t="shared" si="8"/>
        <v>2</v>
      </c>
      <c r="P25" s="24">
        <f t="shared" si="8"/>
        <v>1</v>
      </c>
      <c r="R25" s="63"/>
    </row>
    <row r="26" spans="1:18" ht="15" customHeight="1" x14ac:dyDescent="0.2">
      <c r="A26" s="6" t="s">
        <v>31</v>
      </c>
      <c r="B26" s="4">
        <f>SUM(B172)</f>
        <v>34</v>
      </c>
      <c r="C26" s="4">
        <f t="shared" ref="C26:E27" si="9">SUM(C172)</f>
        <v>23</v>
      </c>
      <c r="D26" s="4">
        <f t="shared" si="9"/>
        <v>11</v>
      </c>
      <c r="E26" s="4">
        <f t="shared" si="9"/>
        <v>5</v>
      </c>
      <c r="F26" s="9" t="s">
        <v>32</v>
      </c>
      <c r="G26" s="9">
        <f>SUM(G172)</f>
        <v>4</v>
      </c>
      <c r="H26" s="9" t="s">
        <v>32</v>
      </c>
      <c r="I26" s="9">
        <f t="shared" ref="I26:K27" si="10">SUM(I172)</f>
        <v>5</v>
      </c>
      <c r="J26" s="9">
        <f t="shared" si="10"/>
        <v>6</v>
      </c>
      <c r="K26" s="9">
        <f t="shared" si="10"/>
        <v>1</v>
      </c>
      <c r="L26" s="9" t="s">
        <v>32</v>
      </c>
      <c r="M26" s="9">
        <f>SUM(M172)</f>
        <v>5</v>
      </c>
      <c r="N26" s="9" t="s">
        <v>32</v>
      </c>
      <c r="O26" s="9">
        <f>SUM(O172)</f>
        <v>3</v>
      </c>
      <c r="P26" s="24" t="s">
        <v>32</v>
      </c>
      <c r="R26" s="63"/>
    </row>
    <row r="27" spans="1:18" ht="15" customHeight="1" x14ac:dyDescent="0.2">
      <c r="A27" s="6" t="s">
        <v>33</v>
      </c>
      <c r="B27" s="4">
        <f>SUM(B173)</f>
        <v>23</v>
      </c>
      <c r="C27" s="4">
        <f t="shared" si="9"/>
        <v>17</v>
      </c>
      <c r="D27" s="4">
        <f t="shared" si="9"/>
        <v>6</v>
      </c>
      <c r="E27" s="4">
        <f t="shared" si="9"/>
        <v>9</v>
      </c>
      <c r="F27" s="9" t="s">
        <v>32</v>
      </c>
      <c r="G27" s="9">
        <f>SUM(G173)</f>
        <v>3</v>
      </c>
      <c r="H27" s="9">
        <f>SUM(H173)</f>
        <v>2</v>
      </c>
      <c r="I27" s="9">
        <f t="shared" si="10"/>
        <v>3</v>
      </c>
      <c r="J27" s="9">
        <f t="shared" si="10"/>
        <v>2</v>
      </c>
      <c r="K27" s="9">
        <f t="shared" si="10"/>
        <v>2</v>
      </c>
      <c r="L27" s="9" t="s">
        <v>32</v>
      </c>
      <c r="M27" s="9" t="s">
        <v>32</v>
      </c>
      <c r="N27" s="9">
        <f>SUM(N173)</f>
        <v>2</v>
      </c>
      <c r="O27" s="9" t="s">
        <v>32</v>
      </c>
      <c r="P27" s="24" t="s">
        <v>32</v>
      </c>
      <c r="R27" s="63"/>
    </row>
    <row r="28" spans="1:18" ht="15" customHeight="1" x14ac:dyDescent="0.2">
      <c r="A28" s="6" t="s">
        <v>34</v>
      </c>
      <c r="B28" s="4">
        <f t="shared" ref="B28:P28" si="11">SUM(B174,B313)</f>
        <v>447</v>
      </c>
      <c r="C28" s="4">
        <f t="shared" si="11"/>
        <v>226</v>
      </c>
      <c r="D28" s="4">
        <f t="shared" si="11"/>
        <v>221</v>
      </c>
      <c r="E28" s="4">
        <f t="shared" si="11"/>
        <v>35</v>
      </c>
      <c r="F28" s="9">
        <f t="shared" si="11"/>
        <v>22</v>
      </c>
      <c r="G28" s="9">
        <f t="shared" si="11"/>
        <v>21</v>
      </c>
      <c r="H28" s="9">
        <f t="shared" si="11"/>
        <v>33</v>
      </c>
      <c r="I28" s="9">
        <f t="shared" si="11"/>
        <v>7</v>
      </c>
      <c r="J28" s="9">
        <f t="shared" si="11"/>
        <v>22</v>
      </c>
      <c r="K28" s="9">
        <f t="shared" si="11"/>
        <v>96</v>
      </c>
      <c r="L28" s="9">
        <f t="shared" si="11"/>
        <v>11</v>
      </c>
      <c r="M28" s="9">
        <f t="shared" si="11"/>
        <v>14</v>
      </c>
      <c r="N28" s="9">
        <f t="shared" si="11"/>
        <v>8</v>
      </c>
      <c r="O28" s="9">
        <f t="shared" si="11"/>
        <v>53</v>
      </c>
      <c r="P28" s="24">
        <f t="shared" si="11"/>
        <v>125</v>
      </c>
      <c r="R28" s="63"/>
    </row>
    <row r="29" spans="1:18" ht="15" customHeight="1" x14ac:dyDescent="0.2">
      <c r="A29" s="6"/>
      <c r="B29" s="7"/>
      <c r="C29" s="7"/>
      <c r="D29" s="7"/>
      <c r="E29" s="7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1"/>
      <c r="R29" s="63"/>
    </row>
    <row r="30" spans="1:18" ht="15" customHeight="1" x14ac:dyDescent="0.2">
      <c r="A30" s="6" t="s">
        <v>35</v>
      </c>
      <c r="B30" s="2">
        <f t="shared" ref="B30:P30" si="12">SUM(B176,B315)</f>
        <v>775</v>
      </c>
      <c r="C30" s="2">
        <f t="shared" si="12"/>
        <v>407</v>
      </c>
      <c r="D30" s="2">
        <f t="shared" si="12"/>
        <v>368</v>
      </c>
      <c r="E30" s="2">
        <f t="shared" si="12"/>
        <v>58</v>
      </c>
      <c r="F30" s="2">
        <f t="shared" si="12"/>
        <v>30</v>
      </c>
      <c r="G30" s="2">
        <f t="shared" si="12"/>
        <v>61</v>
      </c>
      <c r="H30" s="2">
        <f t="shared" si="12"/>
        <v>43</v>
      </c>
      <c r="I30" s="2">
        <f t="shared" si="12"/>
        <v>48</v>
      </c>
      <c r="J30" s="2">
        <f t="shared" si="12"/>
        <v>31</v>
      </c>
      <c r="K30" s="2">
        <f t="shared" si="12"/>
        <v>111</v>
      </c>
      <c r="L30" s="2">
        <f t="shared" si="12"/>
        <v>97</v>
      </c>
      <c r="M30" s="2">
        <f t="shared" si="12"/>
        <v>35</v>
      </c>
      <c r="N30" s="2">
        <f t="shared" si="12"/>
        <v>118</v>
      </c>
      <c r="O30" s="2">
        <f t="shared" si="12"/>
        <v>94</v>
      </c>
      <c r="P30" s="3">
        <f t="shared" si="12"/>
        <v>49</v>
      </c>
      <c r="R30" s="63"/>
    </row>
    <row r="31" spans="1:18" ht="15" customHeight="1" x14ac:dyDescent="0.2">
      <c r="A31" s="6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3"/>
      <c r="R31" s="63"/>
    </row>
    <row r="32" spans="1:18" ht="15" customHeight="1" x14ac:dyDescent="0.2">
      <c r="A32" s="6" t="s">
        <v>36</v>
      </c>
      <c r="B32" s="4">
        <f t="shared" ref="B32:P32" si="13">SUM(B178,B315)</f>
        <v>529</v>
      </c>
      <c r="C32" s="4">
        <f t="shared" si="13"/>
        <v>249</v>
      </c>
      <c r="D32" s="4">
        <f t="shared" si="13"/>
        <v>280</v>
      </c>
      <c r="E32" s="4">
        <f t="shared" si="13"/>
        <v>26</v>
      </c>
      <c r="F32" s="9">
        <f t="shared" si="13"/>
        <v>4</v>
      </c>
      <c r="G32" s="9">
        <f t="shared" si="13"/>
        <v>29</v>
      </c>
      <c r="H32" s="9">
        <f t="shared" si="13"/>
        <v>22</v>
      </c>
      <c r="I32" s="9">
        <f t="shared" si="13"/>
        <v>26</v>
      </c>
      <c r="J32" s="9">
        <f t="shared" si="13"/>
        <v>21</v>
      </c>
      <c r="K32" s="9">
        <f t="shared" si="13"/>
        <v>76</v>
      </c>
      <c r="L32" s="9">
        <f t="shared" si="13"/>
        <v>76</v>
      </c>
      <c r="M32" s="9">
        <f t="shared" si="13"/>
        <v>18</v>
      </c>
      <c r="N32" s="9">
        <f t="shared" si="13"/>
        <v>108</v>
      </c>
      <c r="O32" s="9">
        <f t="shared" si="13"/>
        <v>74</v>
      </c>
      <c r="P32" s="24">
        <f t="shared" si="13"/>
        <v>49</v>
      </c>
      <c r="R32" s="63"/>
    </row>
    <row r="33" spans="1:18" ht="15" customHeight="1" x14ac:dyDescent="0.2">
      <c r="A33" s="6" t="s">
        <v>37</v>
      </c>
      <c r="B33" s="4">
        <f t="shared" ref="B33:J33" si="14">SUM(B179)</f>
        <v>23</v>
      </c>
      <c r="C33" s="4">
        <f t="shared" si="14"/>
        <v>10</v>
      </c>
      <c r="D33" s="4">
        <f t="shared" si="14"/>
        <v>13</v>
      </c>
      <c r="E33" s="4">
        <f t="shared" si="14"/>
        <v>4</v>
      </c>
      <c r="F33" s="9">
        <f t="shared" si="14"/>
        <v>4</v>
      </c>
      <c r="G33" s="9">
        <f t="shared" si="14"/>
        <v>4</v>
      </c>
      <c r="H33" s="9">
        <f t="shared" si="14"/>
        <v>5</v>
      </c>
      <c r="I33" s="9">
        <f t="shared" si="14"/>
        <v>2</v>
      </c>
      <c r="J33" s="9">
        <f t="shared" si="14"/>
        <v>4</v>
      </c>
      <c r="K33" s="9" t="s">
        <v>32</v>
      </c>
      <c r="L33" s="9" t="s">
        <v>32</v>
      </c>
      <c r="M33" s="9" t="s">
        <v>32</v>
      </c>
      <c r="N33" s="9" t="s">
        <v>32</v>
      </c>
      <c r="O33" s="9" t="s">
        <v>32</v>
      </c>
      <c r="P33" s="24" t="s">
        <v>32</v>
      </c>
      <c r="R33" s="63"/>
    </row>
    <row r="34" spans="1:18" ht="15" customHeight="1" x14ac:dyDescent="0.2">
      <c r="A34" s="6" t="s">
        <v>38</v>
      </c>
      <c r="B34" s="4">
        <f t="shared" ref="B34:J34" si="15">SUM(B180)</f>
        <v>129</v>
      </c>
      <c r="C34" s="4">
        <f t="shared" si="15"/>
        <v>69</v>
      </c>
      <c r="D34" s="4">
        <f t="shared" si="15"/>
        <v>60</v>
      </c>
      <c r="E34" s="4">
        <f t="shared" si="15"/>
        <v>18</v>
      </c>
      <c r="F34" s="9">
        <f t="shared" si="15"/>
        <v>22</v>
      </c>
      <c r="G34" s="9">
        <f t="shared" si="15"/>
        <v>22</v>
      </c>
      <c r="H34" s="9">
        <f t="shared" si="15"/>
        <v>16</v>
      </c>
      <c r="I34" s="9">
        <f t="shared" si="15"/>
        <v>9</v>
      </c>
      <c r="J34" s="9">
        <f t="shared" si="15"/>
        <v>6</v>
      </c>
      <c r="K34" s="9">
        <f>SUM(K180)</f>
        <v>15</v>
      </c>
      <c r="L34" s="9">
        <f>SUM(L180)</f>
        <v>13</v>
      </c>
      <c r="M34" s="9">
        <f>SUM(M180)</f>
        <v>1</v>
      </c>
      <c r="N34" s="9">
        <f>SUM(N180)</f>
        <v>3</v>
      </c>
      <c r="O34" s="9">
        <f>SUM(O180)</f>
        <v>4</v>
      </c>
      <c r="P34" s="24" t="s">
        <v>32</v>
      </c>
      <c r="R34" s="63"/>
    </row>
    <row r="35" spans="1:18" ht="15" customHeight="1" x14ac:dyDescent="0.2">
      <c r="A35" s="6" t="s">
        <v>39</v>
      </c>
      <c r="B35" s="4">
        <f t="shared" ref="B35:E36" si="16">SUM(B181)</f>
        <v>36</v>
      </c>
      <c r="C35" s="4">
        <f t="shared" si="16"/>
        <v>28</v>
      </c>
      <c r="D35" s="4">
        <f t="shared" si="16"/>
        <v>8</v>
      </c>
      <c r="E35" s="4">
        <f t="shared" si="16"/>
        <v>5</v>
      </c>
      <c r="F35" s="9" t="s">
        <v>32</v>
      </c>
      <c r="G35" s="9">
        <f>SUM(G181)</f>
        <v>6</v>
      </c>
      <c r="H35" s="9" t="s">
        <v>32</v>
      </c>
      <c r="I35" s="9">
        <f>SUM(I181)</f>
        <v>2</v>
      </c>
      <c r="J35" s="9" t="s">
        <v>32</v>
      </c>
      <c r="K35" s="9" t="s">
        <v>32</v>
      </c>
      <c r="L35" s="9">
        <f>SUM(L181)</f>
        <v>8</v>
      </c>
      <c r="M35" s="9">
        <f>SUM(M181)</f>
        <v>3</v>
      </c>
      <c r="N35" s="9" t="s">
        <v>32</v>
      </c>
      <c r="O35" s="9">
        <f>SUM(O181)</f>
        <v>12</v>
      </c>
      <c r="P35" s="24" t="s">
        <v>32</v>
      </c>
      <c r="R35" s="63"/>
    </row>
    <row r="36" spans="1:18" ht="15" customHeight="1" x14ac:dyDescent="0.2">
      <c r="A36" s="6" t="s">
        <v>40</v>
      </c>
      <c r="B36" s="4">
        <f t="shared" si="16"/>
        <v>58</v>
      </c>
      <c r="C36" s="4">
        <f t="shared" si="16"/>
        <v>51</v>
      </c>
      <c r="D36" s="4">
        <f t="shared" si="16"/>
        <v>7</v>
      </c>
      <c r="E36" s="4">
        <f t="shared" si="16"/>
        <v>5</v>
      </c>
      <c r="F36" s="9" t="s">
        <v>32</v>
      </c>
      <c r="G36" s="9" t="s">
        <v>32</v>
      </c>
      <c r="H36" s="9" t="s">
        <v>32</v>
      </c>
      <c r="I36" s="9">
        <f>SUM(I182)</f>
        <v>9</v>
      </c>
      <c r="J36" s="9" t="s">
        <v>32</v>
      </c>
      <c r="K36" s="9">
        <f>SUM(K182)</f>
        <v>20</v>
      </c>
      <c r="L36" s="9" t="s">
        <v>32</v>
      </c>
      <c r="M36" s="9">
        <f>SUM(M182)</f>
        <v>13</v>
      </c>
      <c r="N36" s="9">
        <f>SUM(N182)</f>
        <v>7</v>
      </c>
      <c r="O36" s="9">
        <f>SUM(O182)</f>
        <v>4</v>
      </c>
      <c r="P36" s="24" t="s">
        <v>32</v>
      </c>
      <c r="R36" s="63"/>
    </row>
    <row r="37" spans="1:18" ht="15" customHeight="1" x14ac:dyDescent="0.2">
      <c r="A37" s="6"/>
      <c r="B37" s="7"/>
      <c r="C37" s="7"/>
      <c r="D37" s="7"/>
      <c r="E37" s="7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1"/>
      <c r="R37" s="63"/>
    </row>
    <row r="38" spans="1:18" ht="15" customHeight="1" x14ac:dyDescent="0.2">
      <c r="A38" s="6" t="s">
        <v>41</v>
      </c>
      <c r="B38" s="14">
        <f t="shared" ref="B38:P38" si="17">SUM(B184,B317)</f>
        <v>1543</v>
      </c>
      <c r="C38" s="14">
        <f t="shared" si="17"/>
        <v>835</v>
      </c>
      <c r="D38" s="14">
        <f t="shared" si="17"/>
        <v>708</v>
      </c>
      <c r="E38" s="14">
        <f t="shared" si="17"/>
        <v>198</v>
      </c>
      <c r="F38" s="14">
        <f t="shared" si="17"/>
        <v>136</v>
      </c>
      <c r="G38" s="14">
        <f t="shared" si="17"/>
        <v>120</v>
      </c>
      <c r="H38" s="14">
        <f t="shared" si="17"/>
        <v>96</v>
      </c>
      <c r="I38" s="14">
        <f t="shared" si="17"/>
        <v>133</v>
      </c>
      <c r="J38" s="14">
        <f t="shared" si="17"/>
        <v>114</v>
      </c>
      <c r="K38" s="14">
        <f t="shared" si="17"/>
        <v>174</v>
      </c>
      <c r="L38" s="14">
        <f t="shared" si="17"/>
        <v>124</v>
      </c>
      <c r="M38" s="14">
        <f t="shared" si="17"/>
        <v>155</v>
      </c>
      <c r="N38" s="14">
        <f t="shared" si="17"/>
        <v>164</v>
      </c>
      <c r="O38" s="14">
        <f t="shared" si="17"/>
        <v>55</v>
      </c>
      <c r="P38" s="3">
        <f t="shared" si="17"/>
        <v>74</v>
      </c>
      <c r="R38" s="63"/>
    </row>
    <row r="39" spans="1:18" ht="15" customHeight="1" x14ac:dyDescent="0.2">
      <c r="A39" s="6"/>
      <c r="B39" s="15"/>
      <c r="C39" s="7"/>
      <c r="D39" s="7"/>
      <c r="E39" s="7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1"/>
      <c r="R39" s="63"/>
    </row>
    <row r="40" spans="1:18" ht="15" customHeight="1" x14ac:dyDescent="0.2">
      <c r="A40" s="6" t="s">
        <v>42</v>
      </c>
      <c r="B40" s="6">
        <f t="shared" ref="B40:N40" si="18">SUM(B186,)</f>
        <v>118</v>
      </c>
      <c r="C40" s="6">
        <f t="shared" si="18"/>
        <v>79</v>
      </c>
      <c r="D40" s="6">
        <f t="shared" si="18"/>
        <v>39</v>
      </c>
      <c r="E40" s="16">
        <f t="shared" si="18"/>
        <v>14</v>
      </c>
      <c r="F40" s="16">
        <f t="shared" si="18"/>
        <v>5</v>
      </c>
      <c r="G40" s="16">
        <f t="shared" si="18"/>
        <v>4</v>
      </c>
      <c r="H40" s="16">
        <f t="shared" si="18"/>
        <v>6</v>
      </c>
      <c r="I40" s="16">
        <f t="shared" si="18"/>
        <v>23</v>
      </c>
      <c r="J40" s="16">
        <f t="shared" si="18"/>
        <v>3</v>
      </c>
      <c r="K40" s="16">
        <f t="shared" si="18"/>
        <v>21</v>
      </c>
      <c r="L40" s="16">
        <f t="shared" si="18"/>
        <v>20</v>
      </c>
      <c r="M40" s="16">
        <f t="shared" si="18"/>
        <v>17</v>
      </c>
      <c r="N40" s="16">
        <f t="shared" si="18"/>
        <v>1</v>
      </c>
      <c r="O40" s="16" t="s">
        <v>32</v>
      </c>
      <c r="P40" s="24">
        <f>SUM(P186,)</f>
        <v>4</v>
      </c>
      <c r="R40" s="63"/>
    </row>
    <row r="41" spans="1:18" ht="15" customHeight="1" x14ac:dyDescent="0.2">
      <c r="A41" s="6" t="s">
        <v>43</v>
      </c>
      <c r="B41" s="6">
        <f t="shared" ref="B41:P41" si="19">SUM(B187,B319)</f>
        <v>254</v>
      </c>
      <c r="C41" s="6">
        <f t="shared" si="19"/>
        <v>160</v>
      </c>
      <c r="D41" s="6">
        <f t="shared" si="19"/>
        <v>94</v>
      </c>
      <c r="E41" s="16">
        <f t="shared" si="19"/>
        <v>35</v>
      </c>
      <c r="F41" s="16">
        <f t="shared" si="19"/>
        <v>47</v>
      </c>
      <c r="G41" s="16">
        <f t="shared" si="19"/>
        <v>25</v>
      </c>
      <c r="H41" s="16">
        <f t="shared" si="19"/>
        <v>7</v>
      </c>
      <c r="I41" s="16">
        <f t="shared" si="19"/>
        <v>33</v>
      </c>
      <c r="J41" s="16">
        <f t="shared" si="19"/>
        <v>15</v>
      </c>
      <c r="K41" s="16">
        <f t="shared" si="19"/>
        <v>17</v>
      </c>
      <c r="L41" s="16">
        <f t="shared" si="19"/>
        <v>9</v>
      </c>
      <c r="M41" s="16">
        <f t="shared" si="19"/>
        <v>25</v>
      </c>
      <c r="N41" s="16">
        <f t="shared" si="19"/>
        <v>8</v>
      </c>
      <c r="O41" s="16">
        <f t="shared" si="19"/>
        <v>25</v>
      </c>
      <c r="P41" s="24">
        <f t="shared" si="19"/>
        <v>8</v>
      </c>
      <c r="R41" s="63"/>
    </row>
    <row r="42" spans="1:18" ht="15" customHeight="1" x14ac:dyDescent="0.2">
      <c r="A42" s="48" t="s">
        <v>44</v>
      </c>
      <c r="B42" s="6">
        <f t="shared" ref="B42:K42" si="20">SUM(B188)</f>
        <v>36</v>
      </c>
      <c r="C42" s="6">
        <f t="shared" si="20"/>
        <v>11</v>
      </c>
      <c r="D42" s="6">
        <f t="shared" si="20"/>
        <v>25</v>
      </c>
      <c r="E42" s="16">
        <f t="shared" si="20"/>
        <v>3</v>
      </c>
      <c r="F42" s="16">
        <f t="shared" si="20"/>
        <v>4</v>
      </c>
      <c r="G42" s="16">
        <f t="shared" si="20"/>
        <v>1</v>
      </c>
      <c r="H42" s="16">
        <f t="shared" si="20"/>
        <v>4</v>
      </c>
      <c r="I42" s="16">
        <f t="shared" si="20"/>
        <v>3</v>
      </c>
      <c r="J42" s="16">
        <f t="shared" si="20"/>
        <v>4</v>
      </c>
      <c r="K42" s="16">
        <f t="shared" si="20"/>
        <v>3</v>
      </c>
      <c r="L42" s="16" t="s">
        <v>32</v>
      </c>
      <c r="M42" s="16">
        <f>SUM(M188)</f>
        <v>1</v>
      </c>
      <c r="N42" s="16">
        <f>SUM(N188)</f>
        <v>9</v>
      </c>
      <c r="O42" s="16" t="s">
        <v>32</v>
      </c>
      <c r="P42" s="24">
        <f>SUM(P188)</f>
        <v>4</v>
      </c>
      <c r="R42" s="63"/>
    </row>
    <row r="43" spans="1:18" ht="15" customHeight="1" x14ac:dyDescent="0.2">
      <c r="A43" s="48" t="s">
        <v>45</v>
      </c>
      <c r="B43" s="6">
        <f t="shared" ref="B43:P43" si="21">SUM(B189,B320)</f>
        <v>134</v>
      </c>
      <c r="C43" s="6">
        <f t="shared" si="21"/>
        <v>66</v>
      </c>
      <c r="D43" s="6">
        <f t="shared" si="21"/>
        <v>68</v>
      </c>
      <c r="E43" s="16">
        <f t="shared" si="21"/>
        <v>21</v>
      </c>
      <c r="F43" s="16">
        <f t="shared" si="21"/>
        <v>15</v>
      </c>
      <c r="G43" s="16">
        <f t="shared" si="21"/>
        <v>4</v>
      </c>
      <c r="H43" s="16">
        <f t="shared" si="21"/>
        <v>11</v>
      </c>
      <c r="I43" s="16">
        <f t="shared" si="21"/>
        <v>14</v>
      </c>
      <c r="J43" s="16">
        <f t="shared" si="21"/>
        <v>7</v>
      </c>
      <c r="K43" s="16">
        <f t="shared" si="21"/>
        <v>10</v>
      </c>
      <c r="L43" s="16">
        <f t="shared" si="21"/>
        <v>13</v>
      </c>
      <c r="M43" s="16">
        <f t="shared" si="21"/>
        <v>12</v>
      </c>
      <c r="N43" s="16">
        <f t="shared" si="21"/>
        <v>15</v>
      </c>
      <c r="O43" s="16">
        <f t="shared" si="21"/>
        <v>5</v>
      </c>
      <c r="P43" s="24">
        <f t="shared" si="21"/>
        <v>7</v>
      </c>
      <c r="R43" s="63"/>
    </row>
    <row r="44" spans="1:18" ht="15" customHeight="1" x14ac:dyDescent="0.2">
      <c r="A44" s="6" t="s">
        <v>46</v>
      </c>
      <c r="B44" s="6">
        <f t="shared" ref="B44:P44" si="22">SUM(B190,B321)</f>
        <v>248</v>
      </c>
      <c r="C44" s="6">
        <f t="shared" si="22"/>
        <v>138</v>
      </c>
      <c r="D44" s="6">
        <f t="shared" si="22"/>
        <v>110</v>
      </c>
      <c r="E44" s="16">
        <f t="shared" si="22"/>
        <v>35</v>
      </c>
      <c r="F44" s="16">
        <f t="shared" si="22"/>
        <v>8</v>
      </c>
      <c r="G44" s="16">
        <f t="shared" si="22"/>
        <v>14</v>
      </c>
      <c r="H44" s="16">
        <f t="shared" si="22"/>
        <v>10</v>
      </c>
      <c r="I44" s="16">
        <f t="shared" si="22"/>
        <v>20</v>
      </c>
      <c r="J44" s="16">
        <f t="shared" si="22"/>
        <v>25</v>
      </c>
      <c r="K44" s="16">
        <f t="shared" si="22"/>
        <v>26</v>
      </c>
      <c r="L44" s="16">
        <f t="shared" si="22"/>
        <v>26</v>
      </c>
      <c r="M44" s="16">
        <f t="shared" si="22"/>
        <v>29</v>
      </c>
      <c r="N44" s="16">
        <f t="shared" si="22"/>
        <v>29</v>
      </c>
      <c r="O44" s="16">
        <f t="shared" si="22"/>
        <v>14</v>
      </c>
      <c r="P44" s="24">
        <f t="shared" si="22"/>
        <v>12</v>
      </c>
      <c r="R44" s="63"/>
    </row>
    <row r="45" spans="1:18" ht="15" customHeight="1" x14ac:dyDescent="0.2">
      <c r="A45" s="6" t="s">
        <v>47</v>
      </c>
      <c r="B45" s="6">
        <f t="shared" ref="B45:P45" si="23">SUM(B191,B322)</f>
        <v>464</v>
      </c>
      <c r="C45" s="6">
        <f t="shared" si="23"/>
        <v>266</v>
      </c>
      <c r="D45" s="6">
        <f t="shared" si="23"/>
        <v>198</v>
      </c>
      <c r="E45" s="16">
        <f t="shared" si="23"/>
        <v>65</v>
      </c>
      <c r="F45" s="16">
        <f t="shared" si="23"/>
        <v>40</v>
      </c>
      <c r="G45" s="16">
        <f t="shared" si="23"/>
        <v>50</v>
      </c>
      <c r="H45" s="16">
        <f t="shared" si="23"/>
        <v>36</v>
      </c>
      <c r="I45" s="16">
        <f t="shared" si="23"/>
        <v>30</v>
      </c>
      <c r="J45" s="16">
        <f t="shared" si="23"/>
        <v>33</v>
      </c>
      <c r="K45" s="16">
        <f t="shared" si="23"/>
        <v>57</v>
      </c>
      <c r="L45" s="16">
        <f t="shared" si="23"/>
        <v>21</v>
      </c>
      <c r="M45" s="16">
        <f t="shared" si="23"/>
        <v>61</v>
      </c>
      <c r="N45" s="16">
        <f t="shared" si="23"/>
        <v>61</v>
      </c>
      <c r="O45" s="16">
        <f t="shared" si="23"/>
        <v>3</v>
      </c>
      <c r="P45" s="24">
        <f t="shared" si="23"/>
        <v>7</v>
      </c>
      <c r="R45" s="63"/>
    </row>
    <row r="46" spans="1:18" ht="15" customHeight="1" x14ac:dyDescent="0.2">
      <c r="A46" s="6" t="s">
        <v>48</v>
      </c>
      <c r="B46" s="6">
        <f>SUM(B192)</f>
        <v>52</v>
      </c>
      <c r="C46" s="6">
        <f>SUM(C192)</f>
        <v>22</v>
      </c>
      <c r="D46" s="6">
        <f>SUM(D192)</f>
        <v>30</v>
      </c>
      <c r="E46" s="16" t="s">
        <v>32</v>
      </c>
      <c r="F46" s="16">
        <f>SUM(F192)</f>
        <v>4</v>
      </c>
      <c r="G46" s="16">
        <f>SUM(G192)</f>
        <v>1</v>
      </c>
      <c r="H46" s="16" t="s">
        <v>32</v>
      </c>
      <c r="I46" s="16">
        <f t="shared" ref="I46:N46" si="24">SUM(I192)</f>
        <v>3</v>
      </c>
      <c r="J46" s="16">
        <f t="shared" si="24"/>
        <v>2</v>
      </c>
      <c r="K46" s="16">
        <f t="shared" si="24"/>
        <v>14</v>
      </c>
      <c r="L46" s="16">
        <f t="shared" si="24"/>
        <v>12</v>
      </c>
      <c r="M46" s="16">
        <f t="shared" si="24"/>
        <v>4</v>
      </c>
      <c r="N46" s="16">
        <f t="shared" si="24"/>
        <v>5</v>
      </c>
      <c r="O46" s="16" t="s">
        <v>32</v>
      </c>
      <c r="P46" s="24">
        <f>SUM(P192)</f>
        <v>7</v>
      </c>
      <c r="R46" s="63"/>
    </row>
    <row r="47" spans="1:18" ht="15" customHeight="1" x14ac:dyDescent="0.2">
      <c r="A47" s="6" t="s">
        <v>49</v>
      </c>
      <c r="B47" s="6">
        <f t="shared" ref="B47:H47" si="25">SUM(B210)</f>
        <v>26</v>
      </c>
      <c r="C47" s="6">
        <f t="shared" si="25"/>
        <v>14</v>
      </c>
      <c r="D47" s="6">
        <f t="shared" si="25"/>
        <v>12</v>
      </c>
      <c r="E47" s="16">
        <f t="shared" si="25"/>
        <v>7</v>
      </c>
      <c r="F47" s="16">
        <f t="shared" si="25"/>
        <v>2</v>
      </c>
      <c r="G47" s="16">
        <f t="shared" si="25"/>
        <v>7</v>
      </c>
      <c r="H47" s="16">
        <f t="shared" si="25"/>
        <v>5</v>
      </c>
      <c r="I47" s="16" t="s">
        <v>32</v>
      </c>
      <c r="J47" s="16">
        <f>SUM(J210)</f>
        <v>2</v>
      </c>
      <c r="K47" s="16" t="s">
        <v>32</v>
      </c>
      <c r="L47" s="16">
        <f>SUM(L210)</f>
        <v>3</v>
      </c>
      <c r="M47" s="16" t="s">
        <v>32</v>
      </c>
      <c r="N47" s="16" t="s">
        <v>32</v>
      </c>
      <c r="O47" s="16" t="s">
        <v>32</v>
      </c>
      <c r="P47" s="54" t="s">
        <v>32</v>
      </c>
      <c r="R47" s="63"/>
    </row>
    <row r="48" spans="1:18" ht="15" customHeight="1" x14ac:dyDescent="0.2">
      <c r="A48" s="6" t="s">
        <v>50</v>
      </c>
      <c r="B48" s="6">
        <f t="shared" ref="B48:D52" si="26">SUM(B211)</f>
        <v>16</v>
      </c>
      <c r="C48" s="6">
        <f t="shared" si="26"/>
        <v>10</v>
      </c>
      <c r="D48" s="6">
        <f t="shared" si="26"/>
        <v>6</v>
      </c>
      <c r="E48" s="16" t="s">
        <v>32</v>
      </c>
      <c r="F48" s="16" t="s">
        <v>32</v>
      </c>
      <c r="G48" s="16" t="s">
        <v>32</v>
      </c>
      <c r="H48" s="16">
        <f>SUM(H211)</f>
        <v>1</v>
      </c>
      <c r="I48" s="16" t="s">
        <v>32</v>
      </c>
      <c r="J48" s="16" t="s">
        <v>32</v>
      </c>
      <c r="K48" s="16">
        <f>SUM(K211)</f>
        <v>7</v>
      </c>
      <c r="L48" s="16">
        <f>SUM(L211)</f>
        <v>2</v>
      </c>
      <c r="M48" s="16">
        <f>SUM(M211)</f>
        <v>3</v>
      </c>
      <c r="N48" s="16">
        <f>SUM(N211)</f>
        <v>3</v>
      </c>
      <c r="O48" s="16" t="s">
        <v>32</v>
      </c>
      <c r="P48" s="24" t="s">
        <v>32</v>
      </c>
      <c r="R48" s="63"/>
    </row>
    <row r="49" spans="1:18" ht="15" customHeight="1" x14ac:dyDescent="0.2">
      <c r="A49" s="6" t="s">
        <v>51</v>
      </c>
      <c r="B49" s="6">
        <f t="shared" si="26"/>
        <v>76</v>
      </c>
      <c r="C49" s="6">
        <f t="shared" si="26"/>
        <v>25</v>
      </c>
      <c r="D49" s="6">
        <f t="shared" si="26"/>
        <v>51</v>
      </c>
      <c r="E49" s="16">
        <f>SUM(E212)</f>
        <v>11</v>
      </c>
      <c r="F49" s="16">
        <f>SUM(F212)</f>
        <v>4</v>
      </c>
      <c r="G49" s="16">
        <f>SUM(G212)</f>
        <v>4</v>
      </c>
      <c r="H49" s="16">
        <f>SUM(H212)</f>
        <v>7</v>
      </c>
      <c r="I49" s="16">
        <f>SUM(I212)</f>
        <v>2</v>
      </c>
      <c r="J49" s="16">
        <f>SUM(J212)</f>
        <v>12</v>
      </c>
      <c r="K49" s="16">
        <f>SUM(K212)</f>
        <v>6</v>
      </c>
      <c r="L49" s="16">
        <f>SUM(L212)</f>
        <v>3</v>
      </c>
      <c r="M49" s="16" t="s">
        <v>32</v>
      </c>
      <c r="N49" s="16">
        <f t="shared" ref="N49:P50" si="27">SUM(N212)</f>
        <v>18</v>
      </c>
      <c r="O49" s="16">
        <f t="shared" si="27"/>
        <v>2</v>
      </c>
      <c r="P49" s="24">
        <f t="shared" si="27"/>
        <v>7</v>
      </c>
      <c r="R49" s="63"/>
    </row>
    <row r="50" spans="1:18" ht="15" customHeight="1" x14ac:dyDescent="0.2">
      <c r="A50" s="6" t="s">
        <v>52</v>
      </c>
      <c r="B50" s="6">
        <f t="shared" si="26"/>
        <v>43</v>
      </c>
      <c r="C50" s="6">
        <f t="shared" si="26"/>
        <v>18</v>
      </c>
      <c r="D50" s="6">
        <f t="shared" si="26"/>
        <v>25</v>
      </c>
      <c r="E50" s="16">
        <f>SUM(E213)</f>
        <v>4</v>
      </c>
      <c r="F50" s="16">
        <f>SUM(F213)</f>
        <v>4</v>
      </c>
      <c r="G50" s="16" t="s">
        <v>32</v>
      </c>
      <c r="H50" s="16">
        <f>SUM(H213)</f>
        <v>6</v>
      </c>
      <c r="I50" s="16">
        <f>SUM(I213)</f>
        <v>2</v>
      </c>
      <c r="J50" s="16">
        <f>SUM(J213)</f>
        <v>1</v>
      </c>
      <c r="K50" s="16">
        <f>SUM(K213)</f>
        <v>9</v>
      </c>
      <c r="L50" s="16">
        <f>SUM(L213)</f>
        <v>8</v>
      </c>
      <c r="M50" s="16">
        <f>SUM(M213)</f>
        <v>3</v>
      </c>
      <c r="N50" s="16">
        <f t="shared" si="27"/>
        <v>3</v>
      </c>
      <c r="O50" s="16" t="s">
        <v>32</v>
      </c>
      <c r="P50" s="24">
        <f t="shared" si="27"/>
        <v>3</v>
      </c>
      <c r="R50" s="63"/>
    </row>
    <row r="51" spans="1:18" ht="15" customHeight="1" x14ac:dyDescent="0.2">
      <c r="A51" s="6" t="s">
        <v>53</v>
      </c>
      <c r="B51" s="6">
        <f t="shared" si="26"/>
        <v>7</v>
      </c>
      <c r="C51" s="6">
        <f t="shared" si="26"/>
        <v>3</v>
      </c>
      <c r="D51" s="6">
        <f t="shared" si="26"/>
        <v>4</v>
      </c>
      <c r="E51" s="16">
        <f>SUM(E214)</f>
        <v>3</v>
      </c>
      <c r="F51" s="16">
        <f>SUM(F214)</f>
        <v>1</v>
      </c>
      <c r="G51" s="16" t="s">
        <v>32</v>
      </c>
      <c r="H51" s="16">
        <f>SUM(H214)</f>
        <v>1</v>
      </c>
      <c r="I51" s="16" t="s">
        <v>32</v>
      </c>
      <c r="J51" s="16">
        <f>SUM(J214)</f>
        <v>2</v>
      </c>
      <c r="K51" s="16" t="s">
        <v>32</v>
      </c>
      <c r="L51" s="16" t="s">
        <v>32</v>
      </c>
      <c r="M51" s="16" t="s">
        <v>32</v>
      </c>
      <c r="N51" s="16" t="s">
        <v>32</v>
      </c>
      <c r="O51" s="16" t="s">
        <v>32</v>
      </c>
      <c r="P51" s="54" t="s">
        <v>32</v>
      </c>
      <c r="R51" s="63"/>
    </row>
    <row r="52" spans="1:18" ht="15" customHeight="1" x14ac:dyDescent="0.2">
      <c r="A52" s="6" t="s">
        <v>54</v>
      </c>
      <c r="B52" s="6">
        <f t="shared" si="26"/>
        <v>69</v>
      </c>
      <c r="C52" s="6">
        <f t="shared" si="26"/>
        <v>23</v>
      </c>
      <c r="D52" s="6">
        <f t="shared" si="26"/>
        <v>46</v>
      </c>
      <c r="E52" s="16" t="s">
        <v>32</v>
      </c>
      <c r="F52" s="16">
        <f>SUM(F215)</f>
        <v>2</v>
      </c>
      <c r="G52" s="16">
        <f>SUM(G215)</f>
        <v>10</v>
      </c>
      <c r="H52" s="16">
        <f>SUM(H215)</f>
        <v>2</v>
      </c>
      <c r="I52" s="16">
        <f>SUM(I215)</f>
        <v>3</v>
      </c>
      <c r="J52" s="16">
        <f>SUM(J215)</f>
        <v>8</v>
      </c>
      <c r="K52" s="16">
        <f>SUM(K215)</f>
        <v>4</v>
      </c>
      <c r="L52" s="16">
        <f>SUM(L215)</f>
        <v>7</v>
      </c>
      <c r="M52" s="16" t="s">
        <v>32</v>
      </c>
      <c r="N52" s="16">
        <f>SUM(N215)</f>
        <v>12</v>
      </c>
      <c r="O52" s="16">
        <f>SUM(O215)</f>
        <v>6</v>
      </c>
      <c r="P52" s="24">
        <f>SUM(P215)</f>
        <v>15</v>
      </c>
      <c r="R52" s="63"/>
    </row>
    <row r="53" spans="1:18" ht="15" customHeight="1" x14ac:dyDescent="0.2">
      <c r="A53" s="6"/>
      <c r="B53" s="14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8"/>
      <c r="R53" s="63"/>
    </row>
    <row r="54" spans="1:18" ht="15" customHeight="1" x14ac:dyDescent="0.2">
      <c r="A54" s="6" t="s">
        <v>55</v>
      </c>
      <c r="B54" s="2">
        <f t="shared" ref="B54:P54" si="28">SUM(B217,B324)</f>
        <v>387</v>
      </c>
      <c r="C54" s="2">
        <f t="shared" si="28"/>
        <v>189</v>
      </c>
      <c r="D54" s="2">
        <f t="shared" si="28"/>
        <v>198</v>
      </c>
      <c r="E54" s="2">
        <f t="shared" si="28"/>
        <v>37</v>
      </c>
      <c r="F54" s="2">
        <f t="shared" si="28"/>
        <v>36</v>
      </c>
      <c r="G54" s="2">
        <f t="shared" si="28"/>
        <v>36</v>
      </c>
      <c r="H54" s="2">
        <f t="shared" si="28"/>
        <v>23</v>
      </c>
      <c r="I54" s="2">
        <f t="shared" si="28"/>
        <v>28</v>
      </c>
      <c r="J54" s="2">
        <f t="shared" si="28"/>
        <v>22</v>
      </c>
      <c r="K54" s="2">
        <f t="shared" si="28"/>
        <v>59</v>
      </c>
      <c r="L54" s="2">
        <f t="shared" si="28"/>
        <v>59</v>
      </c>
      <c r="M54" s="2">
        <f t="shared" si="28"/>
        <v>8</v>
      </c>
      <c r="N54" s="2">
        <f t="shared" si="28"/>
        <v>13</v>
      </c>
      <c r="O54" s="2">
        <f t="shared" si="28"/>
        <v>21</v>
      </c>
      <c r="P54" s="3">
        <f t="shared" si="28"/>
        <v>45</v>
      </c>
      <c r="R54" s="63"/>
    </row>
    <row r="55" spans="1:18" ht="15" customHeight="1" x14ac:dyDescent="0.2">
      <c r="A55" s="6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8"/>
      <c r="R55" s="63"/>
    </row>
    <row r="56" spans="1:18" ht="15" customHeight="1" x14ac:dyDescent="0.2">
      <c r="A56" s="6" t="s">
        <v>56</v>
      </c>
      <c r="B56" s="4">
        <f>SUM(B219,)</f>
        <v>296</v>
      </c>
      <c r="C56" s="4">
        <f t="shared" ref="C56:P56" si="29">SUM(C219,)</f>
        <v>150</v>
      </c>
      <c r="D56" s="4">
        <f t="shared" si="29"/>
        <v>146</v>
      </c>
      <c r="E56" s="4">
        <f t="shared" si="29"/>
        <v>29</v>
      </c>
      <c r="F56" s="4">
        <f t="shared" si="29"/>
        <v>25</v>
      </c>
      <c r="G56" s="4">
        <f t="shared" si="29"/>
        <v>25</v>
      </c>
      <c r="H56" s="4">
        <f t="shared" si="29"/>
        <v>13</v>
      </c>
      <c r="I56" s="4">
        <f t="shared" si="29"/>
        <v>18</v>
      </c>
      <c r="J56" s="4">
        <f t="shared" si="29"/>
        <v>14</v>
      </c>
      <c r="K56" s="4">
        <f t="shared" si="29"/>
        <v>59</v>
      </c>
      <c r="L56" s="4">
        <f t="shared" si="29"/>
        <v>55</v>
      </c>
      <c r="M56" s="4">
        <f t="shared" si="29"/>
        <v>8</v>
      </c>
      <c r="N56" s="4">
        <f t="shared" si="29"/>
        <v>13</v>
      </c>
      <c r="O56" s="4">
        <f t="shared" si="29"/>
        <v>11</v>
      </c>
      <c r="P56" s="5">
        <f t="shared" si="29"/>
        <v>26</v>
      </c>
      <c r="R56" s="63"/>
    </row>
    <row r="57" spans="1:18" ht="15" customHeight="1" x14ac:dyDescent="0.2">
      <c r="A57" s="6" t="s">
        <v>57</v>
      </c>
      <c r="B57" s="4">
        <f t="shared" ref="B57:J57" si="30">SUM(B220,B324)</f>
        <v>91</v>
      </c>
      <c r="C57" s="4">
        <f t="shared" si="30"/>
        <v>39</v>
      </c>
      <c r="D57" s="4">
        <f t="shared" si="30"/>
        <v>52</v>
      </c>
      <c r="E57" s="4">
        <f t="shared" si="30"/>
        <v>8</v>
      </c>
      <c r="F57" s="4">
        <f t="shared" si="30"/>
        <v>11</v>
      </c>
      <c r="G57" s="4">
        <f t="shared" si="30"/>
        <v>11</v>
      </c>
      <c r="H57" s="4">
        <f t="shared" si="30"/>
        <v>10</v>
      </c>
      <c r="I57" s="4">
        <f t="shared" si="30"/>
        <v>10</v>
      </c>
      <c r="J57" s="4">
        <f t="shared" si="30"/>
        <v>8</v>
      </c>
      <c r="K57" s="9" t="s">
        <v>32</v>
      </c>
      <c r="L57" s="9">
        <f>SUM(L220,L324)</f>
        <v>4</v>
      </c>
      <c r="M57" s="9" t="s">
        <v>32</v>
      </c>
      <c r="N57" s="9" t="s">
        <v>32</v>
      </c>
      <c r="O57" s="4">
        <f>SUM(O220,O324)</f>
        <v>10</v>
      </c>
      <c r="P57" s="5">
        <f>SUM(P220,P324)</f>
        <v>19</v>
      </c>
      <c r="R57" s="63"/>
    </row>
    <row r="58" spans="1:18" ht="15" customHeight="1" x14ac:dyDescent="0.2">
      <c r="A58" s="6"/>
      <c r="B58" s="4"/>
      <c r="C58" s="4"/>
      <c r="D58" s="4"/>
      <c r="E58" s="7"/>
      <c r="F58" s="7"/>
      <c r="G58" s="7"/>
      <c r="H58" s="7"/>
      <c r="I58" s="7"/>
      <c r="J58" s="7"/>
      <c r="K58" s="7"/>
      <c r="L58" s="7"/>
      <c r="M58" s="9"/>
      <c r="N58" s="7"/>
      <c r="O58" s="7"/>
      <c r="P58" s="19"/>
      <c r="R58" s="63"/>
    </row>
    <row r="59" spans="1:18" ht="15" customHeight="1" x14ac:dyDescent="0.2">
      <c r="A59" s="6" t="s">
        <v>58</v>
      </c>
      <c r="B59" s="2">
        <f t="shared" ref="B59:P59" si="31">SUM(B222,B338)</f>
        <v>759</v>
      </c>
      <c r="C59" s="2">
        <f t="shared" si="31"/>
        <v>394</v>
      </c>
      <c r="D59" s="2">
        <f t="shared" si="31"/>
        <v>365</v>
      </c>
      <c r="E59" s="2">
        <f t="shared" si="31"/>
        <v>81</v>
      </c>
      <c r="F59" s="2">
        <f t="shared" si="31"/>
        <v>112</v>
      </c>
      <c r="G59" s="2">
        <f t="shared" si="31"/>
        <v>96</v>
      </c>
      <c r="H59" s="2">
        <f t="shared" si="31"/>
        <v>78</v>
      </c>
      <c r="I59" s="2">
        <f t="shared" si="31"/>
        <v>65</v>
      </c>
      <c r="J59" s="2">
        <f t="shared" si="31"/>
        <v>69</v>
      </c>
      <c r="K59" s="2">
        <f t="shared" si="31"/>
        <v>80</v>
      </c>
      <c r="L59" s="2">
        <f t="shared" si="31"/>
        <v>17</v>
      </c>
      <c r="M59" s="2">
        <f t="shared" si="31"/>
        <v>43</v>
      </c>
      <c r="N59" s="2">
        <f t="shared" si="31"/>
        <v>54</v>
      </c>
      <c r="O59" s="2">
        <f t="shared" si="31"/>
        <v>29</v>
      </c>
      <c r="P59" s="3">
        <f t="shared" si="31"/>
        <v>35</v>
      </c>
      <c r="R59" s="63"/>
    </row>
    <row r="60" spans="1:18" ht="15" customHeight="1" x14ac:dyDescent="0.2">
      <c r="A60" s="6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8"/>
      <c r="R60" s="63"/>
    </row>
    <row r="61" spans="1:18" ht="15" customHeight="1" x14ac:dyDescent="0.2">
      <c r="A61" s="6" t="s">
        <v>59</v>
      </c>
      <c r="B61" s="4">
        <f t="shared" ref="B61:N61" si="32">SUM(B224,B338)</f>
        <v>471</v>
      </c>
      <c r="C61" s="4">
        <f t="shared" si="32"/>
        <v>252</v>
      </c>
      <c r="D61" s="4">
        <f t="shared" si="32"/>
        <v>219</v>
      </c>
      <c r="E61" s="9">
        <f t="shared" si="32"/>
        <v>65</v>
      </c>
      <c r="F61" s="9">
        <f t="shared" si="32"/>
        <v>78</v>
      </c>
      <c r="G61" s="9">
        <f t="shared" si="32"/>
        <v>72</v>
      </c>
      <c r="H61" s="9">
        <f t="shared" si="32"/>
        <v>66</v>
      </c>
      <c r="I61" s="9">
        <f t="shared" si="32"/>
        <v>50</v>
      </c>
      <c r="J61" s="9">
        <f t="shared" si="32"/>
        <v>54</v>
      </c>
      <c r="K61" s="9">
        <f t="shared" si="32"/>
        <v>50</v>
      </c>
      <c r="L61" s="9">
        <f t="shared" si="32"/>
        <v>3</v>
      </c>
      <c r="M61" s="9">
        <f t="shared" si="32"/>
        <v>15</v>
      </c>
      <c r="N61" s="9">
        <f t="shared" si="32"/>
        <v>18</v>
      </c>
      <c r="O61" s="9" t="s">
        <v>32</v>
      </c>
      <c r="P61" s="24" t="s">
        <v>32</v>
      </c>
      <c r="R61" s="63"/>
    </row>
    <row r="62" spans="1:18" ht="15" customHeight="1" x14ac:dyDescent="0.2">
      <c r="A62" s="6" t="s">
        <v>60</v>
      </c>
      <c r="B62" s="4">
        <f t="shared" ref="B62:F63" si="33">SUM(B225)</f>
        <v>19</v>
      </c>
      <c r="C62" s="4">
        <f t="shared" si="33"/>
        <v>3</v>
      </c>
      <c r="D62" s="4">
        <f t="shared" si="33"/>
        <v>16</v>
      </c>
      <c r="E62" s="9">
        <f t="shared" si="33"/>
        <v>3</v>
      </c>
      <c r="F62" s="9">
        <f t="shared" si="33"/>
        <v>6</v>
      </c>
      <c r="G62" s="9" t="s">
        <v>32</v>
      </c>
      <c r="H62" s="9">
        <f>SUM(H225)</f>
        <v>5</v>
      </c>
      <c r="I62" s="9" t="s">
        <v>32</v>
      </c>
      <c r="J62" s="9">
        <f>SUM(J225)</f>
        <v>5</v>
      </c>
      <c r="K62" s="9" t="s">
        <v>32</v>
      </c>
      <c r="L62" s="9" t="s">
        <v>32</v>
      </c>
      <c r="M62" s="9" t="s">
        <v>32</v>
      </c>
      <c r="N62" s="9" t="s">
        <v>32</v>
      </c>
      <c r="O62" s="9" t="s">
        <v>32</v>
      </c>
      <c r="P62" s="24" t="s">
        <v>32</v>
      </c>
      <c r="R62" s="63"/>
    </row>
    <row r="63" spans="1:18" ht="15" customHeight="1" x14ac:dyDescent="0.2">
      <c r="A63" s="6" t="s">
        <v>61</v>
      </c>
      <c r="B63" s="4">
        <f t="shared" si="33"/>
        <v>25</v>
      </c>
      <c r="C63" s="4">
        <f t="shared" si="33"/>
        <v>4</v>
      </c>
      <c r="D63" s="4">
        <f t="shared" si="33"/>
        <v>21</v>
      </c>
      <c r="E63" s="9">
        <f t="shared" si="33"/>
        <v>1</v>
      </c>
      <c r="F63" s="9">
        <f t="shared" si="33"/>
        <v>19</v>
      </c>
      <c r="G63" s="9">
        <f>SUM(G226)</f>
        <v>3</v>
      </c>
      <c r="H63" s="9" t="s">
        <v>32</v>
      </c>
      <c r="I63" s="9" t="s">
        <v>32</v>
      </c>
      <c r="J63" s="9">
        <f>SUM(J226)</f>
        <v>2</v>
      </c>
      <c r="K63" s="9" t="s">
        <v>32</v>
      </c>
      <c r="L63" s="9" t="s">
        <v>32</v>
      </c>
      <c r="M63" s="9" t="s">
        <v>32</v>
      </c>
      <c r="N63" s="9" t="s">
        <v>32</v>
      </c>
      <c r="O63" s="9" t="s">
        <v>32</v>
      </c>
      <c r="P63" s="24" t="s">
        <v>32</v>
      </c>
      <c r="R63" s="63"/>
    </row>
    <row r="64" spans="1:18" ht="15" customHeight="1" x14ac:dyDescent="0.2">
      <c r="A64" s="20"/>
      <c r="B64" s="20"/>
      <c r="C64" s="20"/>
      <c r="D64" s="20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R64" s="63"/>
    </row>
    <row r="65" spans="1:18" ht="15" customHeight="1" x14ac:dyDescent="0.2">
      <c r="A65" s="20"/>
      <c r="B65" s="20"/>
      <c r="C65" s="20"/>
      <c r="D65" s="20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R65" s="63"/>
    </row>
    <row r="66" spans="1:18" ht="15" customHeight="1" x14ac:dyDescent="0.2">
      <c r="A66" s="78" t="s">
        <v>0</v>
      </c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R66" s="63"/>
    </row>
    <row r="67" spans="1:18" ht="15" customHeight="1" x14ac:dyDescent="0.2">
      <c r="A67" s="79" t="s">
        <v>1</v>
      </c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R67" s="63"/>
    </row>
    <row r="68" spans="1:18" ht="15" customHeight="1" x14ac:dyDescent="0.2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R68" s="63"/>
    </row>
    <row r="69" spans="1:18" ht="15" customHeight="1" x14ac:dyDescent="0.2">
      <c r="A69" s="80" t="s">
        <v>2</v>
      </c>
      <c r="B69" s="76" t="s">
        <v>3</v>
      </c>
      <c r="C69" s="83"/>
      <c r="D69" s="83"/>
      <c r="E69" s="83"/>
      <c r="F69" s="83"/>
      <c r="G69" s="83"/>
      <c r="H69" s="83"/>
      <c r="I69" s="83"/>
      <c r="J69" s="83"/>
      <c r="K69" s="83"/>
      <c r="L69" s="83"/>
      <c r="M69" s="83"/>
      <c r="N69" s="83"/>
      <c r="O69" s="83"/>
      <c r="P69" s="83"/>
      <c r="R69" s="63"/>
    </row>
    <row r="70" spans="1:18" ht="15" customHeight="1" x14ac:dyDescent="0.2">
      <c r="A70" s="81"/>
      <c r="B70" s="77"/>
      <c r="C70" s="84"/>
      <c r="D70" s="84"/>
      <c r="E70" s="84"/>
      <c r="F70" s="84"/>
      <c r="G70" s="84"/>
      <c r="H70" s="84"/>
      <c r="I70" s="84"/>
      <c r="J70" s="84"/>
      <c r="K70" s="84"/>
      <c r="L70" s="84"/>
      <c r="M70" s="84"/>
      <c r="N70" s="84"/>
      <c r="O70" s="84"/>
      <c r="P70" s="84"/>
      <c r="R70" s="63"/>
    </row>
    <row r="71" spans="1:18" ht="15" customHeight="1" x14ac:dyDescent="0.2">
      <c r="A71" s="81"/>
      <c r="B71" s="74" t="s">
        <v>4</v>
      </c>
      <c r="C71" s="74" t="s">
        <v>5</v>
      </c>
      <c r="D71" s="74" t="s">
        <v>6</v>
      </c>
      <c r="E71" s="86" t="s">
        <v>7</v>
      </c>
      <c r="F71" s="83"/>
      <c r="G71" s="83"/>
      <c r="H71" s="83"/>
      <c r="I71" s="83"/>
      <c r="J71" s="83"/>
      <c r="K71" s="83"/>
      <c r="L71" s="83"/>
      <c r="M71" s="83"/>
      <c r="N71" s="83"/>
      <c r="O71" s="83"/>
      <c r="P71" s="83"/>
      <c r="R71" s="63"/>
    </row>
    <row r="72" spans="1:18" ht="15" customHeight="1" x14ac:dyDescent="0.2">
      <c r="A72" s="81"/>
      <c r="B72" s="85"/>
      <c r="C72" s="85"/>
      <c r="D72" s="85"/>
      <c r="E72" s="77"/>
      <c r="F72" s="84"/>
      <c r="G72" s="84"/>
      <c r="H72" s="84"/>
      <c r="I72" s="84"/>
      <c r="J72" s="84"/>
      <c r="K72" s="84"/>
      <c r="L72" s="84"/>
      <c r="M72" s="84"/>
      <c r="N72" s="84"/>
      <c r="O72" s="84"/>
      <c r="P72" s="84"/>
      <c r="R72" s="63"/>
    </row>
    <row r="73" spans="1:18" ht="15" customHeight="1" x14ac:dyDescent="0.2">
      <c r="A73" s="81"/>
      <c r="B73" s="85"/>
      <c r="C73" s="85"/>
      <c r="D73" s="85"/>
      <c r="E73" s="76" t="s">
        <v>159</v>
      </c>
      <c r="F73" s="87"/>
      <c r="G73" s="76" t="s">
        <v>160</v>
      </c>
      <c r="H73" s="87"/>
      <c r="I73" s="76" t="s">
        <v>161</v>
      </c>
      <c r="J73" s="87"/>
      <c r="K73" s="76" t="s">
        <v>8</v>
      </c>
      <c r="L73" s="87"/>
      <c r="M73" s="76" t="s">
        <v>9</v>
      </c>
      <c r="N73" s="87"/>
      <c r="O73" s="76" t="s">
        <v>10</v>
      </c>
      <c r="P73" s="83"/>
      <c r="R73" s="63"/>
    </row>
    <row r="74" spans="1:18" ht="15" customHeight="1" x14ac:dyDescent="0.2">
      <c r="A74" s="81"/>
      <c r="B74" s="85"/>
      <c r="C74" s="85"/>
      <c r="D74" s="85"/>
      <c r="E74" s="77"/>
      <c r="F74" s="88"/>
      <c r="G74" s="77"/>
      <c r="H74" s="88"/>
      <c r="I74" s="77"/>
      <c r="J74" s="88"/>
      <c r="K74" s="77"/>
      <c r="L74" s="88"/>
      <c r="M74" s="77"/>
      <c r="N74" s="88"/>
      <c r="O74" s="77"/>
      <c r="P74" s="84"/>
      <c r="R74" s="63"/>
    </row>
    <row r="75" spans="1:18" ht="15" customHeight="1" x14ac:dyDescent="0.2">
      <c r="A75" s="81"/>
      <c r="B75" s="85"/>
      <c r="C75" s="85"/>
      <c r="D75" s="85"/>
      <c r="E75" s="74" t="s">
        <v>11</v>
      </c>
      <c r="F75" s="74" t="s">
        <v>12</v>
      </c>
      <c r="G75" s="74" t="s">
        <v>13</v>
      </c>
      <c r="H75" s="74" t="s">
        <v>14</v>
      </c>
      <c r="I75" s="74" t="s">
        <v>15</v>
      </c>
      <c r="J75" s="74" t="s">
        <v>16</v>
      </c>
      <c r="K75" s="74" t="s">
        <v>17</v>
      </c>
      <c r="L75" s="74" t="s">
        <v>18</v>
      </c>
      <c r="M75" s="74" t="s">
        <v>19</v>
      </c>
      <c r="N75" s="74" t="s">
        <v>20</v>
      </c>
      <c r="O75" s="74" t="s">
        <v>17</v>
      </c>
      <c r="P75" s="76" t="s">
        <v>21</v>
      </c>
      <c r="R75" s="63"/>
    </row>
    <row r="76" spans="1:18" ht="18" customHeight="1" x14ac:dyDescent="0.2">
      <c r="A76" s="82"/>
      <c r="B76" s="75"/>
      <c r="C76" s="75"/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7"/>
      <c r="R76" s="63"/>
    </row>
    <row r="77" spans="1:18" ht="15" customHeight="1" x14ac:dyDescent="0.2">
      <c r="A77" s="6"/>
      <c r="B77" s="4"/>
      <c r="C77" s="4"/>
      <c r="D77" s="4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24"/>
      <c r="R77" s="63"/>
    </row>
    <row r="78" spans="1:18" ht="15" customHeight="1" x14ac:dyDescent="0.2">
      <c r="A78" s="6" t="s">
        <v>170</v>
      </c>
      <c r="B78" s="4"/>
      <c r="C78" s="4"/>
      <c r="D78" s="4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24"/>
      <c r="R78" s="63"/>
    </row>
    <row r="79" spans="1:18" ht="15" customHeight="1" x14ac:dyDescent="0.2">
      <c r="A79" s="6"/>
      <c r="B79" s="4"/>
      <c r="C79" s="4"/>
      <c r="D79" s="4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24"/>
      <c r="R79" s="63"/>
    </row>
    <row r="80" spans="1:18" ht="15" customHeight="1" x14ac:dyDescent="0.2">
      <c r="A80" s="6" t="s">
        <v>62</v>
      </c>
      <c r="B80" s="4">
        <f t="shared" ref="B80:P80" si="34">SUM(B227)</f>
        <v>152</v>
      </c>
      <c r="C80" s="4">
        <f t="shared" si="34"/>
        <v>71</v>
      </c>
      <c r="D80" s="4">
        <f t="shared" si="34"/>
        <v>81</v>
      </c>
      <c r="E80" s="9">
        <f t="shared" si="34"/>
        <v>5</v>
      </c>
      <c r="F80" s="9">
        <f t="shared" si="34"/>
        <v>1</v>
      </c>
      <c r="G80" s="9">
        <f t="shared" si="34"/>
        <v>21</v>
      </c>
      <c r="H80" s="9">
        <f t="shared" si="34"/>
        <v>2</v>
      </c>
      <c r="I80" s="9">
        <f t="shared" si="34"/>
        <v>10</v>
      </c>
      <c r="J80" s="9">
        <f t="shared" si="34"/>
        <v>6</v>
      </c>
      <c r="K80" s="9">
        <f t="shared" si="34"/>
        <v>1</v>
      </c>
      <c r="L80" s="9">
        <f t="shared" si="34"/>
        <v>14</v>
      </c>
      <c r="M80" s="9">
        <f t="shared" si="34"/>
        <v>11</v>
      </c>
      <c r="N80" s="9">
        <f t="shared" si="34"/>
        <v>23</v>
      </c>
      <c r="O80" s="9">
        <f t="shared" si="34"/>
        <v>23</v>
      </c>
      <c r="P80" s="24">
        <f t="shared" si="34"/>
        <v>35</v>
      </c>
      <c r="R80" s="63"/>
    </row>
    <row r="81" spans="1:18" ht="15" customHeight="1" x14ac:dyDescent="0.2">
      <c r="A81" s="6" t="s">
        <v>63</v>
      </c>
      <c r="B81" s="4">
        <f>SUM(B228)</f>
        <v>24</v>
      </c>
      <c r="C81" s="4">
        <f>SUM(C228)</f>
        <v>15</v>
      </c>
      <c r="D81" s="4">
        <f>SUM(D228)</f>
        <v>9</v>
      </c>
      <c r="E81" s="9">
        <f>SUM(E228)</f>
        <v>6</v>
      </c>
      <c r="F81" s="9">
        <f>SUM(F228)</f>
        <v>4</v>
      </c>
      <c r="G81" s="9" t="s">
        <v>32</v>
      </c>
      <c r="H81" s="9">
        <f>SUM(H228)</f>
        <v>2</v>
      </c>
      <c r="I81" s="9">
        <f>SUM(I228)</f>
        <v>4</v>
      </c>
      <c r="J81" s="9">
        <f>SUM(J228)</f>
        <v>1</v>
      </c>
      <c r="K81" s="9">
        <f>SUM(K228)</f>
        <v>4</v>
      </c>
      <c r="L81" s="9" t="s">
        <v>32</v>
      </c>
      <c r="M81" s="9">
        <f t="shared" ref="M81:N83" si="35">SUM(M228)</f>
        <v>1</v>
      </c>
      <c r="N81" s="9">
        <f t="shared" si="35"/>
        <v>2</v>
      </c>
      <c r="O81" s="9" t="s">
        <v>32</v>
      </c>
      <c r="P81" s="24" t="s">
        <v>32</v>
      </c>
      <c r="R81" s="63"/>
    </row>
    <row r="82" spans="1:18" ht="15" customHeight="1" x14ac:dyDescent="0.2">
      <c r="A82" s="6" t="s">
        <v>64</v>
      </c>
      <c r="B82" s="4">
        <f t="shared" ref="B82:D83" si="36">SUM(B229)</f>
        <v>14</v>
      </c>
      <c r="C82" s="4">
        <f t="shared" si="36"/>
        <v>10</v>
      </c>
      <c r="D82" s="4">
        <f t="shared" si="36"/>
        <v>4</v>
      </c>
      <c r="E82" s="9" t="s">
        <v>32</v>
      </c>
      <c r="F82" s="9" t="s">
        <v>32</v>
      </c>
      <c r="G82" s="9" t="s">
        <v>32</v>
      </c>
      <c r="H82" s="9" t="s">
        <v>32</v>
      </c>
      <c r="I82" s="9" t="s">
        <v>32</v>
      </c>
      <c r="J82" s="9" t="s">
        <v>32</v>
      </c>
      <c r="K82" s="9">
        <f>SUM(K229)</f>
        <v>5</v>
      </c>
      <c r="L82" s="9" t="s">
        <v>32</v>
      </c>
      <c r="M82" s="9">
        <f t="shared" si="35"/>
        <v>3</v>
      </c>
      <c r="N82" s="9">
        <f t="shared" si="35"/>
        <v>4</v>
      </c>
      <c r="O82" s="9">
        <f>SUM(O229)</f>
        <v>2</v>
      </c>
      <c r="P82" s="24" t="s">
        <v>32</v>
      </c>
      <c r="R82" s="63"/>
    </row>
    <row r="83" spans="1:18" ht="15" customHeight="1" x14ac:dyDescent="0.2">
      <c r="A83" s="6" t="s">
        <v>65</v>
      </c>
      <c r="B83" s="4">
        <f t="shared" si="36"/>
        <v>54</v>
      </c>
      <c r="C83" s="4">
        <f t="shared" si="36"/>
        <v>39</v>
      </c>
      <c r="D83" s="4">
        <f t="shared" si="36"/>
        <v>15</v>
      </c>
      <c r="E83" s="9">
        <f>SUM(E230)</f>
        <v>1</v>
      </c>
      <c r="F83" s="9">
        <f>SUM(F230)</f>
        <v>4</v>
      </c>
      <c r="G83" s="9" t="s">
        <v>32</v>
      </c>
      <c r="H83" s="9">
        <f>SUM(H230)</f>
        <v>3</v>
      </c>
      <c r="I83" s="9">
        <f>SUM(I230)</f>
        <v>1</v>
      </c>
      <c r="J83" s="9">
        <f>SUM(J230)</f>
        <v>1</v>
      </c>
      <c r="K83" s="9">
        <f>SUM(K230)</f>
        <v>20</v>
      </c>
      <c r="L83" s="9" t="s">
        <v>32</v>
      </c>
      <c r="M83" s="9">
        <f t="shared" si="35"/>
        <v>13</v>
      </c>
      <c r="N83" s="9">
        <f t="shared" si="35"/>
        <v>7</v>
      </c>
      <c r="O83" s="9">
        <f>SUM(O230)</f>
        <v>4</v>
      </c>
      <c r="P83" s="24" t="s">
        <v>32</v>
      </c>
      <c r="R83" s="63"/>
    </row>
    <row r="84" spans="1:18" ht="15" customHeight="1" x14ac:dyDescent="0.2">
      <c r="A84" s="6"/>
      <c r="B84" s="7"/>
      <c r="C84" s="7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1"/>
      <c r="R84" s="58"/>
    </row>
    <row r="85" spans="1:18" ht="15" customHeight="1" x14ac:dyDescent="0.2">
      <c r="A85" s="6" t="s">
        <v>66</v>
      </c>
      <c r="B85" s="2">
        <f t="shared" ref="B85:P85" si="37">SUM(B232,B340)</f>
        <v>426</v>
      </c>
      <c r="C85" s="2">
        <f t="shared" si="37"/>
        <v>248</v>
      </c>
      <c r="D85" s="2">
        <f t="shared" si="37"/>
        <v>178</v>
      </c>
      <c r="E85" s="2">
        <f t="shared" si="37"/>
        <v>100</v>
      </c>
      <c r="F85" s="2">
        <f t="shared" si="37"/>
        <v>31</v>
      </c>
      <c r="G85" s="2">
        <f t="shared" si="37"/>
        <v>18</v>
      </c>
      <c r="H85" s="2">
        <f t="shared" si="37"/>
        <v>21</v>
      </c>
      <c r="I85" s="2">
        <f t="shared" si="37"/>
        <v>27</v>
      </c>
      <c r="J85" s="2">
        <f t="shared" si="37"/>
        <v>20</v>
      </c>
      <c r="K85" s="2">
        <f t="shared" si="37"/>
        <v>49</v>
      </c>
      <c r="L85" s="2">
        <f t="shared" si="37"/>
        <v>20</v>
      </c>
      <c r="M85" s="2">
        <f t="shared" si="37"/>
        <v>14</v>
      </c>
      <c r="N85" s="2">
        <f t="shared" si="37"/>
        <v>22</v>
      </c>
      <c r="O85" s="2">
        <f t="shared" si="37"/>
        <v>40</v>
      </c>
      <c r="P85" s="3">
        <f t="shared" si="37"/>
        <v>64</v>
      </c>
      <c r="R85" s="58"/>
    </row>
    <row r="86" spans="1:18" ht="15" customHeight="1" x14ac:dyDescent="0.2">
      <c r="A86" s="6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3"/>
      <c r="R86" s="58"/>
    </row>
    <row r="87" spans="1:18" ht="15" customHeight="1" x14ac:dyDescent="0.2">
      <c r="A87" s="6" t="s">
        <v>67</v>
      </c>
      <c r="B87" s="4">
        <f>SUM(B234,)</f>
        <v>35</v>
      </c>
      <c r="C87" s="4">
        <f t="shared" ref="C87:L87" si="38">SUM(C234,)</f>
        <v>20</v>
      </c>
      <c r="D87" s="4">
        <f t="shared" si="38"/>
        <v>15</v>
      </c>
      <c r="E87" s="4">
        <f t="shared" si="38"/>
        <v>7</v>
      </c>
      <c r="F87" s="9">
        <f t="shared" si="38"/>
        <v>6</v>
      </c>
      <c r="G87" s="9">
        <f t="shared" si="38"/>
        <v>4</v>
      </c>
      <c r="H87" s="9">
        <f t="shared" si="38"/>
        <v>4</v>
      </c>
      <c r="I87" s="9">
        <f t="shared" si="38"/>
        <v>2</v>
      </c>
      <c r="J87" s="9">
        <f t="shared" si="38"/>
        <v>4</v>
      </c>
      <c r="K87" s="9">
        <f t="shared" si="38"/>
        <v>7</v>
      </c>
      <c r="L87" s="9">
        <f t="shared" si="38"/>
        <v>1</v>
      </c>
      <c r="M87" s="9" t="s">
        <v>32</v>
      </c>
      <c r="N87" s="9" t="s">
        <v>32</v>
      </c>
      <c r="O87" s="9" t="s">
        <v>32</v>
      </c>
      <c r="P87" s="24" t="s">
        <v>32</v>
      </c>
      <c r="R87" s="58"/>
    </row>
    <row r="88" spans="1:18" ht="15" customHeight="1" x14ac:dyDescent="0.2">
      <c r="A88" s="6" t="s">
        <v>68</v>
      </c>
      <c r="B88" s="4">
        <f>SUM(B235)</f>
        <v>138</v>
      </c>
      <c r="C88" s="4">
        <f t="shared" ref="C88:P88" si="39">SUM(C235)</f>
        <v>75</v>
      </c>
      <c r="D88" s="4">
        <f t="shared" si="39"/>
        <v>63</v>
      </c>
      <c r="E88" s="4">
        <f t="shared" si="39"/>
        <v>36</v>
      </c>
      <c r="F88" s="9">
        <f t="shared" si="39"/>
        <v>9</v>
      </c>
      <c r="G88" s="9" t="s">
        <v>32</v>
      </c>
      <c r="H88" s="9">
        <f t="shared" si="39"/>
        <v>4</v>
      </c>
      <c r="I88" s="9">
        <f t="shared" si="39"/>
        <v>8</v>
      </c>
      <c r="J88" s="9">
        <f t="shared" si="39"/>
        <v>2</v>
      </c>
      <c r="K88" s="9">
        <f t="shared" si="39"/>
        <v>27</v>
      </c>
      <c r="L88" s="9">
        <f t="shared" si="39"/>
        <v>9</v>
      </c>
      <c r="M88" s="9" t="s">
        <v>32</v>
      </c>
      <c r="N88" s="9" t="s">
        <v>32</v>
      </c>
      <c r="O88" s="9">
        <f t="shared" si="39"/>
        <v>4</v>
      </c>
      <c r="P88" s="24">
        <f t="shared" si="39"/>
        <v>39</v>
      </c>
      <c r="R88" s="58"/>
    </row>
    <row r="89" spans="1:18" ht="15" customHeight="1" x14ac:dyDescent="0.2">
      <c r="A89" s="6" t="s">
        <v>69</v>
      </c>
      <c r="B89" s="4">
        <f>SUM(B236,B340)</f>
        <v>131</v>
      </c>
      <c r="C89" s="4">
        <f>SUM(C236,C340)</f>
        <v>68</v>
      </c>
      <c r="D89" s="4">
        <f>SUM(D236,D340)</f>
        <v>63</v>
      </c>
      <c r="E89" s="4">
        <f>SUM(E236,E340)</f>
        <v>11</v>
      </c>
      <c r="F89" s="9" t="s">
        <v>32</v>
      </c>
      <c r="G89" s="9">
        <f t="shared" ref="G89:P89" si="40">SUM(G236,G340)</f>
        <v>1</v>
      </c>
      <c r="H89" s="9">
        <f t="shared" si="40"/>
        <v>4</v>
      </c>
      <c r="I89" s="9">
        <f t="shared" si="40"/>
        <v>7</v>
      </c>
      <c r="J89" s="9">
        <f t="shared" si="40"/>
        <v>6</v>
      </c>
      <c r="K89" s="9">
        <f t="shared" si="40"/>
        <v>4</v>
      </c>
      <c r="L89" s="9">
        <f t="shared" si="40"/>
        <v>8</v>
      </c>
      <c r="M89" s="9">
        <f t="shared" si="40"/>
        <v>9</v>
      </c>
      <c r="N89" s="9">
        <f t="shared" si="40"/>
        <v>20</v>
      </c>
      <c r="O89" s="9">
        <f t="shared" si="40"/>
        <v>36</v>
      </c>
      <c r="P89" s="24">
        <f t="shared" si="40"/>
        <v>25</v>
      </c>
      <c r="R89" s="63"/>
    </row>
    <row r="90" spans="1:18" ht="15" customHeight="1" x14ac:dyDescent="0.2">
      <c r="A90" s="6" t="s">
        <v>70</v>
      </c>
      <c r="B90" s="4">
        <f>SUM(B237)</f>
        <v>46</v>
      </c>
      <c r="C90" s="4">
        <f t="shared" ref="C90:N90" si="41">SUM(C237)</f>
        <v>33</v>
      </c>
      <c r="D90" s="4">
        <f t="shared" si="41"/>
        <v>13</v>
      </c>
      <c r="E90" s="4">
        <f t="shared" si="41"/>
        <v>22</v>
      </c>
      <c r="F90" s="9">
        <f t="shared" si="41"/>
        <v>5</v>
      </c>
      <c r="G90" s="9">
        <f t="shared" si="41"/>
        <v>1</v>
      </c>
      <c r="H90" s="9" t="s">
        <v>32</v>
      </c>
      <c r="I90" s="9">
        <f t="shared" si="41"/>
        <v>7</v>
      </c>
      <c r="J90" s="9">
        <f t="shared" si="41"/>
        <v>5</v>
      </c>
      <c r="K90" s="9" t="s">
        <v>32</v>
      </c>
      <c r="L90" s="9">
        <f t="shared" si="41"/>
        <v>2</v>
      </c>
      <c r="M90" s="9">
        <f t="shared" si="41"/>
        <v>3</v>
      </c>
      <c r="N90" s="9">
        <f t="shared" si="41"/>
        <v>1</v>
      </c>
      <c r="O90" s="9" t="s">
        <v>32</v>
      </c>
      <c r="P90" s="24" t="s">
        <v>32</v>
      </c>
    </row>
    <row r="91" spans="1:18" ht="15" customHeight="1" x14ac:dyDescent="0.2">
      <c r="A91" s="6" t="s">
        <v>71</v>
      </c>
      <c r="B91" s="4">
        <f t="shared" ref="B91:N93" si="42">SUM(B238)</f>
        <v>18</v>
      </c>
      <c r="C91" s="4">
        <f t="shared" si="42"/>
        <v>12</v>
      </c>
      <c r="D91" s="4">
        <f t="shared" si="42"/>
        <v>6</v>
      </c>
      <c r="E91" s="4">
        <f t="shared" si="42"/>
        <v>4</v>
      </c>
      <c r="F91" s="9">
        <f t="shared" si="42"/>
        <v>3</v>
      </c>
      <c r="G91" s="9">
        <f t="shared" si="42"/>
        <v>2</v>
      </c>
      <c r="H91" s="9">
        <f t="shared" si="42"/>
        <v>3</v>
      </c>
      <c r="I91" s="9">
        <f t="shared" si="42"/>
        <v>1</v>
      </c>
      <c r="J91" s="9" t="s">
        <v>32</v>
      </c>
      <c r="K91" s="9">
        <f t="shared" si="42"/>
        <v>3</v>
      </c>
      <c r="L91" s="9" t="s">
        <v>32</v>
      </c>
      <c r="M91" s="9">
        <f t="shared" si="42"/>
        <v>2</v>
      </c>
      <c r="N91" s="9" t="s">
        <v>32</v>
      </c>
      <c r="O91" s="9" t="s">
        <v>32</v>
      </c>
      <c r="P91" s="24" t="s">
        <v>32</v>
      </c>
    </row>
    <row r="92" spans="1:18" ht="15" customHeight="1" x14ac:dyDescent="0.2">
      <c r="A92" s="6" t="s">
        <v>72</v>
      </c>
      <c r="B92" s="4">
        <f t="shared" si="42"/>
        <v>8</v>
      </c>
      <c r="C92" s="4">
        <f t="shared" si="42"/>
        <v>5</v>
      </c>
      <c r="D92" s="4">
        <f t="shared" si="42"/>
        <v>3</v>
      </c>
      <c r="E92" s="4">
        <f t="shared" si="42"/>
        <v>4</v>
      </c>
      <c r="F92" s="9">
        <f t="shared" si="42"/>
        <v>2</v>
      </c>
      <c r="G92" s="9">
        <f t="shared" si="42"/>
        <v>1</v>
      </c>
      <c r="H92" s="9" t="s">
        <v>32</v>
      </c>
      <c r="I92" s="9" t="s">
        <v>32</v>
      </c>
      <c r="J92" s="9">
        <f t="shared" si="42"/>
        <v>1</v>
      </c>
      <c r="K92" s="9" t="s">
        <v>32</v>
      </c>
      <c r="L92" s="9" t="s">
        <v>32</v>
      </c>
      <c r="M92" s="9" t="s">
        <v>32</v>
      </c>
      <c r="N92" s="9" t="s">
        <v>32</v>
      </c>
      <c r="O92" s="9" t="s">
        <v>32</v>
      </c>
      <c r="P92" s="24" t="s">
        <v>32</v>
      </c>
    </row>
    <row r="93" spans="1:18" ht="15" customHeight="1" x14ac:dyDescent="0.2">
      <c r="A93" s="6" t="s">
        <v>73</v>
      </c>
      <c r="B93" s="4">
        <f t="shared" si="42"/>
        <v>50</v>
      </c>
      <c r="C93" s="4">
        <f t="shared" si="42"/>
        <v>35</v>
      </c>
      <c r="D93" s="4">
        <f t="shared" si="42"/>
        <v>15</v>
      </c>
      <c r="E93" s="4">
        <f t="shared" si="42"/>
        <v>16</v>
      </c>
      <c r="F93" s="9">
        <f t="shared" si="42"/>
        <v>6</v>
      </c>
      <c r="G93" s="9">
        <f t="shared" si="42"/>
        <v>9</v>
      </c>
      <c r="H93" s="9">
        <f t="shared" si="42"/>
        <v>6</v>
      </c>
      <c r="I93" s="9">
        <f t="shared" si="42"/>
        <v>2</v>
      </c>
      <c r="J93" s="9">
        <f t="shared" si="42"/>
        <v>2</v>
      </c>
      <c r="K93" s="9">
        <f t="shared" si="42"/>
        <v>8</v>
      </c>
      <c r="L93" s="9" t="s">
        <v>32</v>
      </c>
      <c r="M93" s="9" t="s">
        <v>32</v>
      </c>
      <c r="N93" s="9">
        <f t="shared" si="42"/>
        <v>1</v>
      </c>
      <c r="O93" s="9" t="s">
        <v>32</v>
      </c>
      <c r="P93" s="24" t="s">
        <v>32</v>
      </c>
    </row>
    <row r="94" spans="1:18" ht="15" customHeight="1" x14ac:dyDescent="0.2">
      <c r="A94" s="6"/>
      <c r="B94" s="4"/>
      <c r="C94" s="4"/>
      <c r="D94" s="4"/>
      <c r="E94" s="10"/>
      <c r="F94" s="10"/>
      <c r="G94" s="10"/>
      <c r="H94" s="10"/>
      <c r="I94" s="10"/>
      <c r="J94" s="10"/>
      <c r="K94" s="9"/>
      <c r="L94" s="10"/>
      <c r="M94" s="10"/>
      <c r="N94" s="9"/>
      <c r="O94" s="10"/>
      <c r="P94" s="11"/>
    </row>
    <row r="95" spans="1:18" ht="15" customHeight="1" x14ac:dyDescent="0.2">
      <c r="A95" s="6" t="s">
        <v>74</v>
      </c>
      <c r="B95" s="2">
        <f t="shared" ref="B95:P95" si="43">SUM(B242,,B342)</f>
        <v>2949</v>
      </c>
      <c r="C95" s="2">
        <f t="shared" si="43"/>
        <v>1617</v>
      </c>
      <c r="D95" s="2">
        <f t="shared" si="43"/>
        <v>1332</v>
      </c>
      <c r="E95" s="2">
        <f t="shared" si="43"/>
        <v>195</v>
      </c>
      <c r="F95" s="2">
        <f t="shared" si="43"/>
        <v>136</v>
      </c>
      <c r="G95" s="2">
        <f t="shared" si="43"/>
        <v>161</v>
      </c>
      <c r="H95" s="2">
        <f t="shared" si="43"/>
        <v>156</v>
      </c>
      <c r="I95" s="2">
        <f t="shared" si="43"/>
        <v>210</v>
      </c>
      <c r="J95" s="2">
        <f t="shared" si="43"/>
        <v>194</v>
      </c>
      <c r="K95" s="2">
        <f t="shared" si="43"/>
        <v>376</v>
      </c>
      <c r="L95" s="2">
        <f t="shared" si="43"/>
        <v>237</v>
      </c>
      <c r="M95" s="2">
        <f t="shared" si="43"/>
        <v>316</v>
      </c>
      <c r="N95" s="2">
        <f t="shared" si="43"/>
        <v>160</v>
      </c>
      <c r="O95" s="2">
        <f t="shared" si="43"/>
        <v>359</v>
      </c>
      <c r="P95" s="3">
        <f t="shared" si="43"/>
        <v>449</v>
      </c>
    </row>
    <row r="96" spans="1:18" ht="15" customHeight="1" x14ac:dyDescent="0.2">
      <c r="A96" s="6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8"/>
    </row>
    <row r="97" spans="1:18" ht="15" customHeight="1" x14ac:dyDescent="0.2">
      <c r="A97" s="6" t="s">
        <v>75</v>
      </c>
      <c r="B97" s="4">
        <f>SUM(B244)</f>
        <v>10</v>
      </c>
      <c r="C97" s="4">
        <f t="shared" ref="C97:J97" si="44">SUM(C244)</f>
        <v>6</v>
      </c>
      <c r="D97" s="4">
        <f t="shared" si="44"/>
        <v>4</v>
      </c>
      <c r="E97" s="4">
        <f t="shared" si="44"/>
        <v>4</v>
      </c>
      <c r="F97" s="9">
        <f t="shared" si="44"/>
        <v>1</v>
      </c>
      <c r="G97" s="9" t="s">
        <v>32</v>
      </c>
      <c r="H97" s="9">
        <f t="shared" si="44"/>
        <v>2</v>
      </c>
      <c r="I97" s="9">
        <f t="shared" si="44"/>
        <v>2</v>
      </c>
      <c r="J97" s="9">
        <f t="shared" si="44"/>
        <v>1</v>
      </c>
      <c r="K97" s="9" t="s">
        <v>32</v>
      </c>
      <c r="L97" s="9" t="s">
        <v>32</v>
      </c>
      <c r="M97" s="9" t="s">
        <v>32</v>
      </c>
      <c r="N97" s="9" t="s">
        <v>32</v>
      </c>
      <c r="O97" s="9" t="s">
        <v>32</v>
      </c>
      <c r="P97" s="24" t="s">
        <v>32</v>
      </c>
    </row>
    <row r="98" spans="1:18" ht="15" customHeight="1" x14ac:dyDescent="0.2">
      <c r="A98" s="6" t="s">
        <v>76</v>
      </c>
      <c r="B98" s="4">
        <f>SUM(B245,B344)</f>
        <v>211</v>
      </c>
      <c r="C98" s="4">
        <f t="shared" ref="B98:O98" si="45">SUM(C245,C344)</f>
        <v>148</v>
      </c>
      <c r="D98" s="4">
        <f t="shared" si="45"/>
        <v>63</v>
      </c>
      <c r="E98" s="4">
        <f t="shared" si="45"/>
        <v>37</v>
      </c>
      <c r="F98" s="9">
        <f t="shared" si="45"/>
        <v>13</v>
      </c>
      <c r="G98" s="9">
        <f t="shared" si="45"/>
        <v>20</v>
      </c>
      <c r="H98" s="9">
        <f t="shared" si="45"/>
        <v>12</v>
      </c>
      <c r="I98" s="9">
        <f t="shared" si="45"/>
        <v>3</v>
      </c>
      <c r="J98" s="9">
        <f t="shared" si="45"/>
        <v>13</v>
      </c>
      <c r="K98" s="9">
        <f t="shared" si="45"/>
        <v>24</v>
      </c>
      <c r="L98" s="9">
        <f t="shared" si="45"/>
        <v>19</v>
      </c>
      <c r="M98" s="9">
        <f t="shared" si="45"/>
        <v>30</v>
      </c>
      <c r="N98" s="9">
        <f t="shared" si="45"/>
        <v>6</v>
      </c>
      <c r="O98" s="9">
        <f t="shared" si="45"/>
        <v>34</v>
      </c>
      <c r="P98" s="24" t="s">
        <v>32</v>
      </c>
    </row>
    <row r="99" spans="1:18" ht="15" customHeight="1" x14ac:dyDescent="0.2">
      <c r="A99" s="6" t="s">
        <v>77</v>
      </c>
      <c r="B99" s="4">
        <f>SUM(B246)</f>
        <v>12</v>
      </c>
      <c r="C99" s="4">
        <f t="shared" ref="C99:J99" si="46">SUM(C246)</f>
        <v>3</v>
      </c>
      <c r="D99" s="4">
        <f t="shared" si="46"/>
        <v>9</v>
      </c>
      <c r="E99" s="4">
        <f t="shared" si="46"/>
        <v>2</v>
      </c>
      <c r="F99" s="9">
        <f t="shared" si="46"/>
        <v>4</v>
      </c>
      <c r="G99" s="9" t="s">
        <v>32</v>
      </c>
      <c r="H99" s="9">
        <f t="shared" si="46"/>
        <v>3</v>
      </c>
      <c r="I99" s="9">
        <f t="shared" si="46"/>
        <v>1</v>
      </c>
      <c r="J99" s="9">
        <f t="shared" si="46"/>
        <v>2</v>
      </c>
      <c r="K99" s="9" t="s">
        <v>32</v>
      </c>
      <c r="L99" s="9" t="s">
        <v>32</v>
      </c>
      <c r="M99" s="9" t="s">
        <v>32</v>
      </c>
      <c r="N99" s="9" t="s">
        <v>32</v>
      </c>
      <c r="O99" s="9" t="s">
        <v>32</v>
      </c>
      <c r="P99" s="24" t="s">
        <v>32</v>
      </c>
    </row>
    <row r="100" spans="1:18" ht="15" customHeight="1" x14ac:dyDescent="0.2">
      <c r="A100" s="6" t="s">
        <v>78</v>
      </c>
      <c r="B100" s="4">
        <f t="shared" ref="B100:P100" si="47">SUM(B247,B345)</f>
        <v>1785</v>
      </c>
      <c r="C100" s="4">
        <f t="shared" si="47"/>
        <v>881</v>
      </c>
      <c r="D100" s="4">
        <f t="shared" si="47"/>
        <v>904</v>
      </c>
      <c r="E100" s="4">
        <f t="shared" si="47"/>
        <v>110</v>
      </c>
      <c r="F100" s="9">
        <f t="shared" si="47"/>
        <v>87</v>
      </c>
      <c r="G100" s="9">
        <f t="shared" si="47"/>
        <v>98</v>
      </c>
      <c r="H100" s="9">
        <f t="shared" si="47"/>
        <v>121</v>
      </c>
      <c r="I100" s="9">
        <f t="shared" si="47"/>
        <v>191</v>
      </c>
      <c r="J100" s="9">
        <f t="shared" si="47"/>
        <v>153</v>
      </c>
      <c r="K100" s="9">
        <f t="shared" si="47"/>
        <v>162</v>
      </c>
      <c r="L100" s="9">
        <f t="shared" si="47"/>
        <v>148</v>
      </c>
      <c r="M100" s="9">
        <f t="shared" si="47"/>
        <v>117</v>
      </c>
      <c r="N100" s="9">
        <f t="shared" si="47"/>
        <v>93</v>
      </c>
      <c r="O100" s="9">
        <f t="shared" si="47"/>
        <v>203</v>
      </c>
      <c r="P100" s="24">
        <f t="shared" si="47"/>
        <v>302</v>
      </c>
    </row>
    <row r="101" spans="1:18" ht="15" customHeight="1" x14ac:dyDescent="0.2">
      <c r="A101" s="6" t="s">
        <v>79</v>
      </c>
      <c r="B101" s="4">
        <f t="shared" ref="B101:P101" si="48">SUM(B248,B346)</f>
        <v>928</v>
      </c>
      <c r="C101" s="4">
        <f t="shared" si="48"/>
        <v>579</v>
      </c>
      <c r="D101" s="4">
        <f t="shared" si="48"/>
        <v>349</v>
      </c>
      <c r="E101" s="4">
        <f t="shared" si="48"/>
        <v>42</v>
      </c>
      <c r="F101" s="9">
        <f t="shared" si="48"/>
        <v>31</v>
      </c>
      <c r="G101" s="9">
        <f t="shared" si="48"/>
        <v>43</v>
      </c>
      <c r="H101" s="9">
        <f t="shared" si="48"/>
        <v>16</v>
      </c>
      <c r="I101" s="9">
        <f t="shared" si="48"/>
        <v>13</v>
      </c>
      <c r="J101" s="9">
        <f t="shared" si="48"/>
        <v>24</v>
      </c>
      <c r="K101" s="9">
        <f t="shared" si="48"/>
        <v>190</v>
      </c>
      <c r="L101" s="9">
        <f t="shared" si="48"/>
        <v>70</v>
      </c>
      <c r="M101" s="9">
        <f t="shared" si="48"/>
        <v>169</v>
      </c>
      <c r="N101" s="9">
        <f t="shared" si="48"/>
        <v>61</v>
      </c>
      <c r="O101" s="9">
        <f t="shared" si="48"/>
        <v>122</v>
      </c>
      <c r="P101" s="24">
        <f t="shared" si="48"/>
        <v>147</v>
      </c>
      <c r="R101" s="63"/>
    </row>
    <row r="102" spans="1:18" ht="15" customHeight="1" x14ac:dyDescent="0.2">
      <c r="A102" s="6" t="s">
        <v>80</v>
      </c>
      <c r="B102" s="4">
        <f>SUM(B249)</f>
        <v>3</v>
      </c>
      <c r="C102" s="9" t="s">
        <v>32</v>
      </c>
      <c r="D102" s="9">
        <f t="shared" ref="D102:J102" si="49">SUM(D249)</f>
        <v>3</v>
      </c>
      <c r="E102" s="9" t="s">
        <v>32</v>
      </c>
      <c r="F102" s="9" t="s">
        <v>32</v>
      </c>
      <c r="G102" s="9" t="s">
        <v>32</v>
      </c>
      <c r="H102" s="9">
        <f t="shared" si="49"/>
        <v>2</v>
      </c>
      <c r="I102" s="9" t="s">
        <v>32</v>
      </c>
      <c r="J102" s="9">
        <f t="shared" si="49"/>
        <v>1</v>
      </c>
      <c r="K102" s="9" t="s">
        <v>32</v>
      </c>
      <c r="L102" s="9" t="s">
        <v>32</v>
      </c>
      <c r="M102" s="9" t="s">
        <v>32</v>
      </c>
      <c r="N102" s="9" t="s">
        <v>32</v>
      </c>
      <c r="O102" s="9" t="s">
        <v>32</v>
      </c>
      <c r="P102" s="24" t="s">
        <v>32</v>
      </c>
      <c r="R102" s="63"/>
    </row>
    <row r="103" spans="1:18" ht="15" customHeight="1" x14ac:dyDescent="0.2">
      <c r="A103" s="6"/>
      <c r="B103" s="4"/>
      <c r="C103" s="9"/>
      <c r="D103" s="9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1"/>
      <c r="R103" s="63"/>
    </row>
    <row r="104" spans="1:18" ht="15" customHeight="1" x14ac:dyDescent="0.2">
      <c r="A104" s="6" t="s">
        <v>81</v>
      </c>
      <c r="B104" s="2">
        <f t="shared" ref="B104:P104" si="50">SUM(B251,B348)</f>
        <v>1494</v>
      </c>
      <c r="C104" s="2">
        <f t="shared" si="50"/>
        <v>761</v>
      </c>
      <c r="D104" s="2">
        <f t="shared" si="50"/>
        <v>733</v>
      </c>
      <c r="E104" s="2">
        <f t="shared" si="50"/>
        <v>187</v>
      </c>
      <c r="F104" s="2">
        <f t="shared" si="50"/>
        <v>131</v>
      </c>
      <c r="G104" s="2">
        <f t="shared" si="50"/>
        <v>127</v>
      </c>
      <c r="H104" s="2">
        <f t="shared" si="50"/>
        <v>154</v>
      </c>
      <c r="I104" s="2">
        <f t="shared" si="50"/>
        <v>155</v>
      </c>
      <c r="J104" s="2">
        <f t="shared" si="50"/>
        <v>89</v>
      </c>
      <c r="K104" s="2">
        <f t="shared" si="50"/>
        <v>81</v>
      </c>
      <c r="L104" s="2">
        <f t="shared" si="50"/>
        <v>207</v>
      </c>
      <c r="M104" s="2">
        <f t="shared" si="50"/>
        <v>85</v>
      </c>
      <c r="N104" s="2">
        <f t="shared" si="50"/>
        <v>49</v>
      </c>
      <c r="O104" s="2">
        <f t="shared" si="50"/>
        <v>126</v>
      </c>
      <c r="P104" s="3">
        <f t="shared" si="50"/>
        <v>103</v>
      </c>
      <c r="R104" s="63"/>
    </row>
    <row r="105" spans="1:18" ht="15" customHeight="1" x14ac:dyDescent="0.2">
      <c r="A105" s="6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5"/>
      <c r="R105" s="63"/>
    </row>
    <row r="106" spans="1:18" ht="15" customHeight="1" x14ac:dyDescent="0.2">
      <c r="A106" s="6" t="s">
        <v>82</v>
      </c>
      <c r="B106" s="4">
        <f t="shared" ref="B106:P106" si="51">SUM(B253,B350)</f>
        <v>606</v>
      </c>
      <c r="C106" s="4">
        <f t="shared" si="51"/>
        <v>291</v>
      </c>
      <c r="D106" s="4">
        <f t="shared" si="51"/>
        <v>315</v>
      </c>
      <c r="E106" s="4">
        <f t="shared" si="51"/>
        <v>88</v>
      </c>
      <c r="F106" s="4">
        <f t="shared" si="51"/>
        <v>50</v>
      </c>
      <c r="G106" s="4">
        <f t="shared" si="51"/>
        <v>52</v>
      </c>
      <c r="H106" s="4">
        <f t="shared" si="51"/>
        <v>93</v>
      </c>
      <c r="I106" s="4">
        <f t="shared" si="51"/>
        <v>86</v>
      </c>
      <c r="J106" s="4">
        <f t="shared" si="51"/>
        <v>45</v>
      </c>
      <c r="K106" s="4">
        <f t="shared" si="51"/>
        <v>17</v>
      </c>
      <c r="L106" s="4">
        <f t="shared" si="51"/>
        <v>50</v>
      </c>
      <c r="M106" s="4">
        <f t="shared" si="51"/>
        <v>21</v>
      </c>
      <c r="N106" s="4">
        <f t="shared" si="51"/>
        <v>32</v>
      </c>
      <c r="O106" s="4">
        <f t="shared" si="51"/>
        <v>27</v>
      </c>
      <c r="P106" s="5">
        <f t="shared" si="51"/>
        <v>45</v>
      </c>
      <c r="R106" s="63"/>
    </row>
    <row r="107" spans="1:18" ht="15" customHeight="1" x14ac:dyDescent="0.2">
      <c r="A107" s="6" t="s">
        <v>83</v>
      </c>
      <c r="B107" s="4">
        <f t="shared" ref="B107:P107" si="52">SUM(B254,B351)</f>
        <v>350</v>
      </c>
      <c r="C107" s="4">
        <f t="shared" si="52"/>
        <v>183</v>
      </c>
      <c r="D107" s="4">
        <f t="shared" si="52"/>
        <v>167</v>
      </c>
      <c r="E107" s="4">
        <f t="shared" si="52"/>
        <v>32</v>
      </c>
      <c r="F107" s="4">
        <f t="shared" si="52"/>
        <v>23</v>
      </c>
      <c r="G107" s="4">
        <f t="shared" si="52"/>
        <v>24</v>
      </c>
      <c r="H107" s="4">
        <f t="shared" si="52"/>
        <v>15</v>
      </c>
      <c r="I107" s="4">
        <f t="shared" si="52"/>
        <v>13</v>
      </c>
      <c r="J107" s="4">
        <f t="shared" si="52"/>
        <v>16</v>
      </c>
      <c r="K107" s="4">
        <f t="shared" si="52"/>
        <v>42</v>
      </c>
      <c r="L107" s="4">
        <f t="shared" si="52"/>
        <v>57</v>
      </c>
      <c r="M107" s="4">
        <f t="shared" si="52"/>
        <v>33</v>
      </c>
      <c r="N107" s="4">
        <f t="shared" si="52"/>
        <v>16</v>
      </c>
      <c r="O107" s="4">
        <f t="shared" si="52"/>
        <v>39</v>
      </c>
      <c r="P107" s="5">
        <f t="shared" si="52"/>
        <v>40</v>
      </c>
      <c r="R107" s="63"/>
    </row>
    <row r="108" spans="1:18" ht="15" customHeight="1" x14ac:dyDescent="0.2">
      <c r="A108" s="6" t="s">
        <v>84</v>
      </c>
      <c r="B108" s="4">
        <f t="shared" ref="B108:L108" si="53">SUM(B255,B352)</f>
        <v>57</v>
      </c>
      <c r="C108" s="4">
        <f t="shared" si="53"/>
        <v>41</v>
      </c>
      <c r="D108" s="4">
        <f t="shared" si="53"/>
        <v>16</v>
      </c>
      <c r="E108" s="4">
        <f t="shared" si="53"/>
        <v>4</v>
      </c>
      <c r="F108" s="4">
        <f t="shared" si="53"/>
        <v>3</v>
      </c>
      <c r="G108" s="4">
        <f t="shared" si="53"/>
        <v>5</v>
      </c>
      <c r="H108" s="4">
        <f t="shared" si="53"/>
        <v>7</v>
      </c>
      <c r="I108" s="4">
        <f t="shared" si="53"/>
        <v>3</v>
      </c>
      <c r="J108" s="4">
        <f t="shared" si="53"/>
        <v>1</v>
      </c>
      <c r="K108" s="9">
        <f t="shared" si="53"/>
        <v>8</v>
      </c>
      <c r="L108" s="9">
        <f t="shared" si="53"/>
        <v>5</v>
      </c>
      <c r="M108" s="9" t="s">
        <v>32</v>
      </c>
      <c r="N108" s="9" t="s">
        <v>32</v>
      </c>
      <c r="O108" s="9">
        <f>SUM(O255,O352)</f>
        <v>21</v>
      </c>
      <c r="P108" s="24" t="s">
        <v>32</v>
      </c>
      <c r="R108" s="63"/>
    </row>
    <row r="109" spans="1:18" ht="15" customHeight="1" x14ac:dyDescent="0.2">
      <c r="A109" s="6" t="s">
        <v>85</v>
      </c>
      <c r="B109" s="4">
        <f t="shared" ref="B109:L109" si="54">SUM(B256,B353)</f>
        <v>371</v>
      </c>
      <c r="C109" s="4">
        <f t="shared" si="54"/>
        <v>162</v>
      </c>
      <c r="D109" s="4">
        <f t="shared" si="54"/>
        <v>209</v>
      </c>
      <c r="E109" s="4">
        <f t="shared" si="54"/>
        <v>62</v>
      </c>
      <c r="F109" s="4">
        <f t="shared" si="54"/>
        <v>52</v>
      </c>
      <c r="G109" s="4">
        <f t="shared" si="54"/>
        <v>42</v>
      </c>
      <c r="H109" s="4">
        <f t="shared" si="54"/>
        <v>35</v>
      </c>
      <c r="I109" s="4">
        <f t="shared" si="54"/>
        <v>43</v>
      </c>
      <c r="J109" s="4">
        <f t="shared" si="54"/>
        <v>26</v>
      </c>
      <c r="K109" s="9">
        <f t="shared" si="54"/>
        <v>14</v>
      </c>
      <c r="L109" s="9">
        <f t="shared" si="54"/>
        <v>95</v>
      </c>
      <c r="M109" s="9" t="s">
        <v>32</v>
      </c>
      <c r="N109" s="9">
        <f>SUM(N256,N353)</f>
        <v>1</v>
      </c>
      <c r="O109" s="9">
        <f>SUM(O256,O353)</f>
        <v>1</v>
      </c>
      <c r="P109" s="24" t="s">
        <v>32</v>
      </c>
      <c r="R109" s="63"/>
    </row>
    <row r="110" spans="1:18" ht="15" customHeight="1" x14ac:dyDescent="0.2">
      <c r="A110" s="6" t="s">
        <v>86</v>
      </c>
      <c r="B110" s="4">
        <f t="shared" ref="B110:P110" si="55">SUM(B257)</f>
        <v>110</v>
      </c>
      <c r="C110" s="4">
        <f t="shared" si="55"/>
        <v>84</v>
      </c>
      <c r="D110" s="4">
        <f t="shared" si="55"/>
        <v>26</v>
      </c>
      <c r="E110" s="4">
        <f t="shared" si="55"/>
        <v>1</v>
      </c>
      <c r="F110" s="4">
        <f t="shared" si="55"/>
        <v>3</v>
      </c>
      <c r="G110" s="4">
        <f t="shared" si="55"/>
        <v>4</v>
      </c>
      <c r="H110" s="4">
        <f t="shared" si="55"/>
        <v>4</v>
      </c>
      <c r="I110" s="4">
        <f t="shared" si="55"/>
        <v>10</v>
      </c>
      <c r="J110" s="4">
        <f t="shared" si="55"/>
        <v>1</v>
      </c>
      <c r="K110" s="9" t="s">
        <v>32</v>
      </c>
      <c r="L110" s="9" t="s">
        <v>32</v>
      </c>
      <c r="M110" s="9">
        <f t="shared" si="55"/>
        <v>31</v>
      </c>
      <c r="N110" s="9" t="s">
        <v>32</v>
      </c>
      <c r="O110" s="9">
        <f t="shared" si="55"/>
        <v>38</v>
      </c>
      <c r="P110" s="24">
        <f t="shared" si="55"/>
        <v>18</v>
      </c>
      <c r="R110" s="63"/>
    </row>
    <row r="111" spans="1:18" ht="15" customHeight="1" x14ac:dyDescent="0.2">
      <c r="A111" s="6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1"/>
      <c r="R111" s="63"/>
    </row>
    <row r="112" spans="1:18" ht="15" customHeight="1" x14ac:dyDescent="0.2">
      <c r="A112" s="6" t="s">
        <v>87</v>
      </c>
      <c r="B112" s="2">
        <f t="shared" ref="B112:P112" si="56">SUM(B273,B355)</f>
        <v>1802</v>
      </c>
      <c r="C112" s="2">
        <f t="shared" si="56"/>
        <v>972</v>
      </c>
      <c r="D112" s="2">
        <f t="shared" si="56"/>
        <v>830</v>
      </c>
      <c r="E112" s="2">
        <f t="shared" si="56"/>
        <v>138</v>
      </c>
      <c r="F112" s="2">
        <f t="shared" si="56"/>
        <v>90</v>
      </c>
      <c r="G112" s="2">
        <f t="shared" si="56"/>
        <v>121</v>
      </c>
      <c r="H112" s="2">
        <f t="shared" si="56"/>
        <v>79</v>
      </c>
      <c r="I112" s="2">
        <f t="shared" si="56"/>
        <v>88</v>
      </c>
      <c r="J112" s="2">
        <f t="shared" si="56"/>
        <v>83</v>
      </c>
      <c r="K112" s="2">
        <f t="shared" si="56"/>
        <v>223</v>
      </c>
      <c r="L112" s="2">
        <f t="shared" si="56"/>
        <v>211</v>
      </c>
      <c r="M112" s="2">
        <f t="shared" si="56"/>
        <v>210</v>
      </c>
      <c r="N112" s="2">
        <f t="shared" si="56"/>
        <v>205</v>
      </c>
      <c r="O112" s="2">
        <f t="shared" si="56"/>
        <v>192</v>
      </c>
      <c r="P112" s="3">
        <f t="shared" si="56"/>
        <v>162</v>
      </c>
      <c r="R112" s="63"/>
    </row>
    <row r="113" spans="1:18" ht="15" customHeight="1" x14ac:dyDescent="0.2">
      <c r="A113" s="6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8"/>
      <c r="R113" s="63"/>
    </row>
    <row r="114" spans="1:18" ht="15" customHeight="1" x14ac:dyDescent="0.2">
      <c r="A114" s="6" t="s">
        <v>88</v>
      </c>
      <c r="B114" s="4">
        <f t="shared" ref="B114:P123" si="57">SUM(B275)</f>
        <v>12</v>
      </c>
      <c r="C114" s="4">
        <f t="shared" si="57"/>
        <v>7</v>
      </c>
      <c r="D114" s="4">
        <f t="shared" si="57"/>
        <v>5</v>
      </c>
      <c r="E114" s="4">
        <f t="shared" si="57"/>
        <v>2</v>
      </c>
      <c r="F114" s="9">
        <f t="shared" si="57"/>
        <v>2</v>
      </c>
      <c r="G114" s="9">
        <f t="shared" si="57"/>
        <v>4</v>
      </c>
      <c r="H114" s="9" t="s">
        <v>32</v>
      </c>
      <c r="I114" s="9">
        <f t="shared" si="57"/>
        <v>1</v>
      </c>
      <c r="J114" s="9">
        <f t="shared" si="57"/>
        <v>3</v>
      </c>
      <c r="K114" s="9" t="s">
        <v>32</v>
      </c>
      <c r="L114" s="9" t="s">
        <v>32</v>
      </c>
      <c r="M114" s="9" t="s">
        <v>32</v>
      </c>
      <c r="N114" s="9" t="s">
        <v>32</v>
      </c>
      <c r="O114" s="9" t="s">
        <v>32</v>
      </c>
      <c r="P114" s="24" t="s">
        <v>32</v>
      </c>
      <c r="R114" s="63"/>
    </row>
    <row r="115" spans="1:18" s="57" customFormat="1" ht="15" customHeight="1" x14ac:dyDescent="0.2">
      <c r="A115" s="6" t="s">
        <v>89</v>
      </c>
      <c r="B115" s="4">
        <f t="shared" si="57"/>
        <v>86</v>
      </c>
      <c r="C115" s="4">
        <f t="shared" si="57"/>
        <v>52</v>
      </c>
      <c r="D115" s="4">
        <f t="shared" si="57"/>
        <v>34</v>
      </c>
      <c r="E115" s="4">
        <f t="shared" si="57"/>
        <v>9</v>
      </c>
      <c r="F115" s="9">
        <f t="shared" si="57"/>
        <v>7</v>
      </c>
      <c r="G115" s="9">
        <f t="shared" si="57"/>
        <v>6</v>
      </c>
      <c r="H115" s="9">
        <f t="shared" si="57"/>
        <v>1</v>
      </c>
      <c r="I115" s="9">
        <f t="shared" si="57"/>
        <v>4</v>
      </c>
      <c r="J115" s="9">
        <f t="shared" si="57"/>
        <v>6</v>
      </c>
      <c r="K115" s="9">
        <f t="shared" si="57"/>
        <v>19</v>
      </c>
      <c r="L115" s="9">
        <f t="shared" si="57"/>
        <v>8</v>
      </c>
      <c r="M115" s="9">
        <f t="shared" si="57"/>
        <v>9</v>
      </c>
      <c r="N115" s="9">
        <f t="shared" si="57"/>
        <v>6</v>
      </c>
      <c r="O115" s="9">
        <f t="shared" si="57"/>
        <v>5</v>
      </c>
      <c r="P115" s="24">
        <f t="shared" si="57"/>
        <v>6</v>
      </c>
      <c r="Q115" s="56"/>
      <c r="R115" s="63"/>
    </row>
    <row r="116" spans="1:18" ht="15" customHeight="1" x14ac:dyDescent="0.2">
      <c r="A116" s="6" t="s">
        <v>90</v>
      </c>
      <c r="B116" s="4">
        <f t="shared" si="57"/>
        <v>59</v>
      </c>
      <c r="C116" s="4">
        <f t="shared" si="57"/>
        <v>36</v>
      </c>
      <c r="D116" s="4">
        <f t="shared" si="57"/>
        <v>23</v>
      </c>
      <c r="E116" s="4">
        <f t="shared" si="57"/>
        <v>11</v>
      </c>
      <c r="F116" s="9" t="s">
        <v>32</v>
      </c>
      <c r="G116" s="9">
        <f t="shared" si="57"/>
        <v>1</v>
      </c>
      <c r="H116" s="9">
        <f t="shared" si="57"/>
        <v>4</v>
      </c>
      <c r="I116" s="9">
        <f t="shared" si="57"/>
        <v>3</v>
      </c>
      <c r="J116" s="9">
        <f t="shared" si="57"/>
        <v>1</v>
      </c>
      <c r="K116" s="9" t="s">
        <v>32</v>
      </c>
      <c r="L116" s="9" t="s">
        <v>32</v>
      </c>
      <c r="M116" s="9">
        <f t="shared" si="57"/>
        <v>21</v>
      </c>
      <c r="N116" s="9">
        <f t="shared" si="57"/>
        <v>18</v>
      </c>
      <c r="O116" s="9" t="s">
        <v>32</v>
      </c>
      <c r="P116" s="24" t="s">
        <v>32</v>
      </c>
      <c r="R116" s="63"/>
    </row>
    <row r="117" spans="1:18" ht="15" customHeight="1" x14ac:dyDescent="0.2">
      <c r="A117" s="6" t="s">
        <v>91</v>
      </c>
      <c r="B117" s="4">
        <f t="shared" si="57"/>
        <v>29</v>
      </c>
      <c r="C117" s="4">
        <f t="shared" si="57"/>
        <v>10</v>
      </c>
      <c r="D117" s="4">
        <f t="shared" si="57"/>
        <v>19</v>
      </c>
      <c r="E117" s="4">
        <f>SUM(E278)</f>
        <v>4</v>
      </c>
      <c r="F117" s="9">
        <f t="shared" si="57"/>
        <v>6</v>
      </c>
      <c r="G117" s="9">
        <f t="shared" si="57"/>
        <v>2</v>
      </c>
      <c r="H117" s="9">
        <f t="shared" si="57"/>
        <v>3</v>
      </c>
      <c r="I117" s="9">
        <f t="shared" si="57"/>
        <v>1</v>
      </c>
      <c r="J117" s="9">
        <f t="shared" si="57"/>
        <v>2</v>
      </c>
      <c r="K117" s="9" t="s">
        <v>32</v>
      </c>
      <c r="L117" s="9">
        <f t="shared" si="57"/>
        <v>5</v>
      </c>
      <c r="M117" s="9">
        <f t="shared" si="57"/>
        <v>2</v>
      </c>
      <c r="N117" s="9">
        <f t="shared" si="57"/>
        <v>2</v>
      </c>
      <c r="O117" s="9">
        <f t="shared" si="57"/>
        <v>1</v>
      </c>
      <c r="P117" s="24">
        <f t="shared" si="57"/>
        <v>1</v>
      </c>
      <c r="R117" s="63"/>
    </row>
    <row r="118" spans="1:18" ht="15" customHeight="1" x14ac:dyDescent="0.2">
      <c r="A118" s="6" t="s">
        <v>92</v>
      </c>
      <c r="B118" s="4">
        <f t="shared" si="57"/>
        <v>169</v>
      </c>
      <c r="C118" s="4">
        <f t="shared" si="57"/>
        <v>67</v>
      </c>
      <c r="D118" s="4">
        <f t="shared" si="57"/>
        <v>102</v>
      </c>
      <c r="E118" s="4">
        <f t="shared" si="57"/>
        <v>4</v>
      </c>
      <c r="F118" s="9">
        <f t="shared" si="57"/>
        <v>5</v>
      </c>
      <c r="G118" s="9">
        <f t="shared" si="57"/>
        <v>14</v>
      </c>
      <c r="H118" s="9">
        <f t="shared" si="57"/>
        <v>5</v>
      </c>
      <c r="I118" s="9">
        <f t="shared" si="57"/>
        <v>2</v>
      </c>
      <c r="J118" s="9">
        <f t="shared" si="57"/>
        <v>8</v>
      </c>
      <c r="K118" s="9">
        <f t="shared" si="57"/>
        <v>21</v>
      </c>
      <c r="L118" s="9">
        <f t="shared" si="57"/>
        <v>16</v>
      </c>
      <c r="M118" s="9">
        <f t="shared" si="57"/>
        <v>15</v>
      </c>
      <c r="N118" s="9">
        <f t="shared" si="57"/>
        <v>28</v>
      </c>
      <c r="O118" s="9">
        <f t="shared" si="57"/>
        <v>11</v>
      </c>
      <c r="P118" s="24">
        <f t="shared" si="57"/>
        <v>40</v>
      </c>
      <c r="R118" s="63"/>
    </row>
    <row r="119" spans="1:18" s="57" customFormat="1" ht="15" customHeight="1" x14ac:dyDescent="0.2">
      <c r="A119" s="6" t="s">
        <v>93</v>
      </c>
      <c r="B119" s="4">
        <f t="shared" si="57"/>
        <v>28</v>
      </c>
      <c r="C119" s="4">
        <f t="shared" si="57"/>
        <v>22</v>
      </c>
      <c r="D119" s="4">
        <f t="shared" si="57"/>
        <v>6</v>
      </c>
      <c r="E119" s="4">
        <f t="shared" si="57"/>
        <v>7</v>
      </c>
      <c r="F119" s="9">
        <f t="shared" si="57"/>
        <v>2</v>
      </c>
      <c r="G119" s="9">
        <f t="shared" si="57"/>
        <v>10</v>
      </c>
      <c r="H119" s="9">
        <f>SUM(H280)</f>
        <v>4</v>
      </c>
      <c r="I119" s="9">
        <f t="shared" si="57"/>
        <v>3</v>
      </c>
      <c r="J119" s="9" t="s">
        <v>32</v>
      </c>
      <c r="K119" s="9">
        <f t="shared" si="57"/>
        <v>1</v>
      </c>
      <c r="L119" s="9" t="s">
        <v>32</v>
      </c>
      <c r="M119" s="9">
        <f t="shared" si="57"/>
        <v>1</v>
      </c>
      <c r="N119" s="9" t="s">
        <v>32</v>
      </c>
      <c r="O119" s="9" t="s">
        <v>32</v>
      </c>
      <c r="P119" s="24" t="s">
        <v>32</v>
      </c>
      <c r="Q119" s="56"/>
      <c r="R119" s="63"/>
    </row>
    <row r="120" spans="1:18" s="57" customFormat="1" ht="15" customHeight="1" x14ac:dyDescent="0.2">
      <c r="A120" s="6" t="s">
        <v>94</v>
      </c>
      <c r="B120" s="4">
        <f t="shared" si="57"/>
        <v>73</v>
      </c>
      <c r="C120" s="4">
        <f t="shared" si="57"/>
        <v>26</v>
      </c>
      <c r="D120" s="4">
        <f t="shared" si="57"/>
        <v>47</v>
      </c>
      <c r="E120" s="4">
        <f t="shared" si="57"/>
        <v>3</v>
      </c>
      <c r="F120" s="9" t="s">
        <v>32</v>
      </c>
      <c r="G120" s="9">
        <f t="shared" si="57"/>
        <v>3</v>
      </c>
      <c r="H120" s="9" t="s">
        <v>32</v>
      </c>
      <c r="I120" s="9">
        <f t="shared" si="57"/>
        <v>2</v>
      </c>
      <c r="J120" s="9">
        <f t="shared" si="57"/>
        <v>3</v>
      </c>
      <c r="K120" s="9">
        <f t="shared" si="57"/>
        <v>7</v>
      </c>
      <c r="L120" s="9">
        <f t="shared" si="57"/>
        <v>20</v>
      </c>
      <c r="M120" s="9">
        <f t="shared" si="57"/>
        <v>3</v>
      </c>
      <c r="N120" s="9">
        <f t="shared" si="57"/>
        <v>13</v>
      </c>
      <c r="O120" s="9">
        <f t="shared" si="57"/>
        <v>8</v>
      </c>
      <c r="P120" s="24">
        <f t="shared" si="57"/>
        <v>11</v>
      </c>
      <c r="Q120" s="56"/>
      <c r="R120" s="63"/>
    </row>
    <row r="121" spans="1:18" s="57" customFormat="1" ht="15" customHeight="1" x14ac:dyDescent="0.2">
      <c r="A121" s="6" t="s">
        <v>95</v>
      </c>
      <c r="B121" s="4">
        <f t="shared" si="57"/>
        <v>59</v>
      </c>
      <c r="C121" s="4">
        <f t="shared" si="57"/>
        <v>35</v>
      </c>
      <c r="D121" s="4">
        <f t="shared" si="57"/>
        <v>24</v>
      </c>
      <c r="E121" s="4">
        <f t="shared" si="57"/>
        <v>4</v>
      </c>
      <c r="F121" s="9">
        <f t="shared" si="57"/>
        <v>1</v>
      </c>
      <c r="G121" s="9">
        <f t="shared" si="57"/>
        <v>2</v>
      </c>
      <c r="H121" s="9" t="s">
        <v>32</v>
      </c>
      <c r="I121" s="9">
        <f t="shared" si="57"/>
        <v>4</v>
      </c>
      <c r="J121" s="9" t="s">
        <v>32</v>
      </c>
      <c r="K121" s="9">
        <f t="shared" si="57"/>
        <v>1</v>
      </c>
      <c r="L121" s="9">
        <f t="shared" si="57"/>
        <v>11</v>
      </c>
      <c r="M121" s="9">
        <f t="shared" si="57"/>
        <v>12</v>
      </c>
      <c r="N121" s="9">
        <f t="shared" si="57"/>
        <v>6</v>
      </c>
      <c r="O121" s="9">
        <f t="shared" si="57"/>
        <v>12</v>
      </c>
      <c r="P121" s="24">
        <f t="shared" si="57"/>
        <v>6</v>
      </c>
      <c r="Q121" s="56"/>
      <c r="R121" s="63"/>
    </row>
    <row r="122" spans="1:18" ht="15" customHeight="1" x14ac:dyDescent="0.2">
      <c r="A122" s="6" t="s">
        <v>96</v>
      </c>
      <c r="B122" s="4">
        <f t="shared" si="57"/>
        <v>67</v>
      </c>
      <c r="C122" s="4">
        <f t="shared" si="57"/>
        <v>45</v>
      </c>
      <c r="D122" s="4">
        <f t="shared" si="57"/>
        <v>22</v>
      </c>
      <c r="E122" s="4">
        <f t="shared" si="57"/>
        <v>2</v>
      </c>
      <c r="F122" s="9">
        <f t="shared" si="57"/>
        <v>4</v>
      </c>
      <c r="G122" s="9">
        <f t="shared" si="57"/>
        <v>11</v>
      </c>
      <c r="H122" s="9">
        <f t="shared" si="57"/>
        <v>1</v>
      </c>
      <c r="I122" s="9">
        <f t="shared" si="57"/>
        <v>2</v>
      </c>
      <c r="J122" s="9" t="s">
        <v>32</v>
      </c>
      <c r="K122" s="9">
        <f t="shared" si="57"/>
        <v>14</v>
      </c>
      <c r="L122" s="9">
        <f t="shared" si="57"/>
        <v>16</v>
      </c>
      <c r="M122" s="9">
        <f t="shared" si="57"/>
        <v>16</v>
      </c>
      <c r="N122" s="9">
        <f t="shared" si="57"/>
        <v>1</v>
      </c>
      <c r="O122" s="9" t="s">
        <v>32</v>
      </c>
      <c r="P122" s="24" t="s">
        <v>32</v>
      </c>
      <c r="R122" s="63"/>
    </row>
    <row r="123" spans="1:18" ht="15" customHeight="1" x14ac:dyDescent="0.2">
      <c r="A123" s="6" t="s">
        <v>97</v>
      </c>
      <c r="B123" s="4">
        <f t="shared" si="57"/>
        <v>362</v>
      </c>
      <c r="C123" s="4">
        <f t="shared" si="57"/>
        <v>208</v>
      </c>
      <c r="D123" s="4">
        <f t="shared" si="57"/>
        <v>154</v>
      </c>
      <c r="E123" s="4">
        <f t="shared" si="57"/>
        <v>48</v>
      </c>
      <c r="F123" s="9">
        <f t="shared" si="57"/>
        <v>44</v>
      </c>
      <c r="G123" s="9">
        <f t="shared" si="57"/>
        <v>48</v>
      </c>
      <c r="H123" s="9">
        <f t="shared" si="57"/>
        <v>42</v>
      </c>
      <c r="I123" s="9">
        <f t="shared" si="57"/>
        <v>25</v>
      </c>
      <c r="J123" s="9">
        <f t="shared" si="57"/>
        <v>25</v>
      </c>
      <c r="K123" s="9">
        <f t="shared" si="57"/>
        <v>34</v>
      </c>
      <c r="L123" s="9">
        <f t="shared" si="57"/>
        <v>21</v>
      </c>
      <c r="M123" s="9">
        <f t="shared" si="57"/>
        <v>29</v>
      </c>
      <c r="N123" s="9">
        <f t="shared" si="57"/>
        <v>13</v>
      </c>
      <c r="O123" s="9">
        <f t="shared" si="57"/>
        <v>24</v>
      </c>
      <c r="P123" s="24">
        <f t="shared" si="57"/>
        <v>9</v>
      </c>
      <c r="R123" s="63"/>
    </row>
    <row r="124" spans="1:18" ht="15" customHeight="1" x14ac:dyDescent="0.2">
      <c r="A124" s="20" t="s">
        <v>98</v>
      </c>
      <c r="B124" s="4">
        <f t="shared" ref="B124:P124" si="58">SUM(B285,B355)</f>
        <v>540</v>
      </c>
      <c r="C124" s="4">
        <f t="shared" si="58"/>
        <v>289</v>
      </c>
      <c r="D124" s="4">
        <f t="shared" si="58"/>
        <v>251</v>
      </c>
      <c r="E124" s="4">
        <f t="shared" si="58"/>
        <v>19</v>
      </c>
      <c r="F124" s="9">
        <f t="shared" si="58"/>
        <v>7</v>
      </c>
      <c r="G124" s="9">
        <f t="shared" si="58"/>
        <v>15</v>
      </c>
      <c r="H124" s="9">
        <f t="shared" si="58"/>
        <v>4</v>
      </c>
      <c r="I124" s="9">
        <f t="shared" si="58"/>
        <v>32</v>
      </c>
      <c r="J124" s="9">
        <f t="shared" si="58"/>
        <v>24</v>
      </c>
      <c r="K124" s="9">
        <f t="shared" si="58"/>
        <v>58</v>
      </c>
      <c r="L124" s="9">
        <f t="shared" si="58"/>
        <v>68</v>
      </c>
      <c r="M124" s="9">
        <f t="shared" si="58"/>
        <v>71</v>
      </c>
      <c r="N124" s="9">
        <f t="shared" si="58"/>
        <v>78</v>
      </c>
      <c r="O124" s="9">
        <f t="shared" si="58"/>
        <v>94</v>
      </c>
      <c r="P124" s="54">
        <f t="shared" si="58"/>
        <v>70</v>
      </c>
      <c r="R124" s="63"/>
    </row>
    <row r="125" spans="1:18" ht="15" customHeight="1" x14ac:dyDescent="0.2">
      <c r="A125" s="20" t="s">
        <v>99</v>
      </c>
      <c r="B125" s="4">
        <f t="shared" ref="B125:P125" si="59">SUM(B286)</f>
        <v>318</v>
      </c>
      <c r="C125" s="4">
        <f t="shared" si="59"/>
        <v>175</v>
      </c>
      <c r="D125" s="4">
        <f t="shared" si="59"/>
        <v>143</v>
      </c>
      <c r="E125" s="4">
        <f t="shared" si="59"/>
        <v>25</v>
      </c>
      <c r="F125" s="9">
        <f t="shared" si="59"/>
        <v>12</v>
      </c>
      <c r="G125" s="9">
        <f t="shared" si="59"/>
        <v>5</v>
      </c>
      <c r="H125" s="9">
        <f t="shared" si="59"/>
        <v>15</v>
      </c>
      <c r="I125" s="9">
        <f t="shared" si="59"/>
        <v>9</v>
      </c>
      <c r="J125" s="9">
        <f t="shared" si="59"/>
        <v>11</v>
      </c>
      <c r="K125" s="9">
        <f t="shared" si="59"/>
        <v>68</v>
      </c>
      <c r="L125" s="9">
        <f t="shared" si="59"/>
        <v>46</v>
      </c>
      <c r="M125" s="9">
        <f t="shared" si="59"/>
        <v>31</v>
      </c>
      <c r="N125" s="9">
        <f t="shared" si="59"/>
        <v>40</v>
      </c>
      <c r="O125" s="9">
        <f t="shared" si="59"/>
        <v>37</v>
      </c>
      <c r="P125" s="54">
        <f t="shared" si="59"/>
        <v>19</v>
      </c>
      <c r="R125" s="63"/>
    </row>
    <row r="126" spans="1:18" ht="15" customHeight="1" x14ac:dyDescent="0.2">
      <c r="A126" s="20"/>
      <c r="B126" s="4"/>
      <c r="C126" s="4"/>
      <c r="D126" s="4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21"/>
      <c r="R126" s="63"/>
    </row>
    <row r="127" spans="1:18" ht="15" customHeight="1" x14ac:dyDescent="0.2">
      <c r="A127" s="20" t="s">
        <v>100</v>
      </c>
      <c r="B127" s="4">
        <f>SUM(B288)</f>
        <v>208</v>
      </c>
      <c r="C127" s="4">
        <f t="shared" ref="C127:P127" si="60">SUM(C288)</f>
        <v>114</v>
      </c>
      <c r="D127" s="4">
        <f t="shared" si="60"/>
        <v>94</v>
      </c>
      <c r="E127" s="4">
        <f t="shared" si="60"/>
        <v>10</v>
      </c>
      <c r="F127" s="4">
        <f t="shared" si="60"/>
        <v>4</v>
      </c>
      <c r="G127" s="4">
        <f t="shared" si="60"/>
        <v>7</v>
      </c>
      <c r="H127" s="4">
        <f t="shared" si="60"/>
        <v>5</v>
      </c>
      <c r="I127" s="4">
        <f t="shared" si="60"/>
        <v>10</v>
      </c>
      <c r="J127" s="4">
        <f t="shared" si="60"/>
        <v>1</v>
      </c>
      <c r="K127" s="4">
        <f t="shared" si="60"/>
        <v>27</v>
      </c>
      <c r="L127" s="4">
        <f t="shared" si="60"/>
        <v>17</v>
      </c>
      <c r="M127" s="4">
        <f t="shared" si="60"/>
        <v>41</v>
      </c>
      <c r="N127" s="4">
        <f t="shared" si="60"/>
        <v>30</v>
      </c>
      <c r="O127" s="4">
        <f t="shared" si="60"/>
        <v>19</v>
      </c>
      <c r="P127" s="20">
        <f t="shared" si="60"/>
        <v>37</v>
      </c>
      <c r="R127" s="63"/>
    </row>
    <row r="128" spans="1:18" ht="15" customHeight="1" x14ac:dyDescent="0.2">
      <c r="A128" s="20"/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R128" s="63"/>
    </row>
    <row r="129" spans="1:18" ht="15" customHeight="1" x14ac:dyDescent="0.2">
      <c r="A129" s="20"/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R129" s="63"/>
    </row>
    <row r="130" spans="1:18" ht="15" customHeight="1" x14ac:dyDescent="0.2">
      <c r="A130" s="22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R130" s="63"/>
    </row>
    <row r="131" spans="1:18" ht="15" customHeight="1" x14ac:dyDescent="0.2">
      <c r="A131" s="78" t="s">
        <v>0</v>
      </c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R131" s="63"/>
    </row>
    <row r="132" spans="1:18" ht="15" customHeight="1" x14ac:dyDescent="0.2">
      <c r="A132" s="79" t="s">
        <v>1</v>
      </c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R132" s="63"/>
    </row>
    <row r="133" spans="1:18" ht="15" customHeight="1" x14ac:dyDescent="0.2">
      <c r="A133" s="57"/>
      <c r="B133" s="57"/>
      <c r="C133" s="57"/>
      <c r="D133" s="57"/>
      <c r="E133" s="57"/>
      <c r="F133" s="57"/>
      <c r="G133" s="57"/>
      <c r="H133" s="57"/>
      <c r="I133" s="57"/>
      <c r="J133" s="57"/>
      <c r="K133" s="57"/>
      <c r="L133" s="57"/>
      <c r="M133" s="57"/>
      <c r="N133" s="57"/>
      <c r="O133" s="57"/>
      <c r="R133" s="63"/>
    </row>
    <row r="134" spans="1:18" ht="15" customHeight="1" x14ac:dyDescent="0.2">
      <c r="A134" s="80" t="s">
        <v>2</v>
      </c>
      <c r="B134" s="76" t="s">
        <v>3</v>
      </c>
      <c r="C134" s="83"/>
      <c r="D134" s="83"/>
      <c r="E134" s="83"/>
      <c r="F134" s="83"/>
      <c r="G134" s="83"/>
      <c r="H134" s="83"/>
      <c r="I134" s="83"/>
      <c r="J134" s="83"/>
      <c r="K134" s="83"/>
      <c r="L134" s="83"/>
      <c r="M134" s="83"/>
      <c r="N134" s="83"/>
      <c r="O134" s="83"/>
      <c r="P134" s="83"/>
      <c r="R134" s="63"/>
    </row>
    <row r="135" spans="1:18" ht="15" customHeight="1" x14ac:dyDescent="0.2">
      <c r="A135" s="81"/>
      <c r="B135" s="77"/>
      <c r="C135" s="84"/>
      <c r="D135" s="84"/>
      <c r="E135" s="84"/>
      <c r="F135" s="84"/>
      <c r="G135" s="84"/>
      <c r="H135" s="84"/>
      <c r="I135" s="84"/>
      <c r="J135" s="84"/>
      <c r="K135" s="84"/>
      <c r="L135" s="84"/>
      <c r="M135" s="84"/>
      <c r="N135" s="84"/>
      <c r="O135" s="84"/>
      <c r="P135" s="84"/>
      <c r="R135" s="63"/>
    </row>
    <row r="136" spans="1:18" ht="15" customHeight="1" x14ac:dyDescent="0.2">
      <c r="A136" s="81"/>
      <c r="B136" s="74" t="s">
        <v>4</v>
      </c>
      <c r="C136" s="74" t="s">
        <v>5</v>
      </c>
      <c r="D136" s="74" t="s">
        <v>6</v>
      </c>
      <c r="E136" s="86" t="s">
        <v>7</v>
      </c>
      <c r="F136" s="83"/>
      <c r="G136" s="83"/>
      <c r="H136" s="83"/>
      <c r="I136" s="83"/>
      <c r="J136" s="83"/>
      <c r="K136" s="83"/>
      <c r="L136" s="83"/>
      <c r="M136" s="83"/>
      <c r="N136" s="83"/>
      <c r="O136" s="83"/>
      <c r="P136" s="83"/>
      <c r="R136" s="63"/>
    </row>
    <row r="137" spans="1:18" ht="15" customHeight="1" x14ac:dyDescent="0.2">
      <c r="A137" s="81"/>
      <c r="B137" s="85"/>
      <c r="C137" s="85"/>
      <c r="D137" s="85"/>
      <c r="E137" s="77"/>
      <c r="F137" s="84"/>
      <c r="G137" s="84"/>
      <c r="H137" s="84"/>
      <c r="I137" s="84"/>
      <c r="J137" s="84"/>
      <c r="K137" s="84"/>
      <c r="L137" s="84"/>
      <c r="M137" s="84"/>
      <c r="N137" s="84"/>
      <c r="O137" s="84"/>
      <c r="P137" s="84"/>
      <c r="R137" s="63"/>
    </row>
    <row r="138" spans="1:18" ht="15" customHeight="1" x14ac:dyDescent="0.2">
      <c r="A138" s="81"/>
      <c r="B138" s="85"/>
      <c r="C138" s="85"/>
      <c r="D138" s="85"/>
      <c r="E138" s="76" t="s">
        <v>159</v>
      </c>
      <c r="F138" s="87"/>
      <c r="G138" s="76" t="s">
        <v>160</v>
      </c>
      <c r="H138" s="87"/>
      <c r="I138" s="76" t="s">
        <v>161</v>
      </c>
      <c r="J138" s="87"/>
      <c r="K138" s="76" t="s">
        <v>8</v>
      </c>
      <c r="L138" s="87"/>
      <c r="M138" s="76" t="s">
        <v>9</v>
      </c>
      <c r="N138" s="87"/>
      <c r="O138" s="76" t="s">
        <v>10</v>
      </c>
      <c r="P138" s="83"/>
      <c r="R138" s="63"/>
    </row>
    <row r="139" spans="1:18" ht="15" customHeight="1" x14ac:dyDescent="0.2">
      <c r="A139" s="81"/>
      <c r="B139" s="85"/>
      <c r="C139" s="85"/>
      <c r="D139" s="85"/>
      <c r="E139" s="77"/>
      <c r="F139" s="88"/>
      <c r="G139" s="77"/>
      <c r="H139" s="88"/>
      <c r="I139" s="77"/>
      <c r="J139" s="88"/>
      <c r="K139" s="77"/>
      <c r="L139" s="88"/>
      <c r="M139" s="77"/>
      <c r="N139" s="88"/>
      <c r="O139" s="77"/>
      <c r="P139" s="84"/>
      <c r="R139" s="63"/>
    </row>
    <row r="140" spans="1:18" ht="15" customHeight="1" x14ac:dyDescent="0.2">
      <c r="A140" s="81"/>
      <c r="B140" s="85"/>
      <c r="C140" s="85"/>
      <c r="D140" s="85"/>
      <c r="E140" s="74" t="s">
        <v>11</v>
      </c>
      <c r="F140" s="74" t="s">
        <v>12</v>
      </c>
      <c r="G140" s="74" t="s">
        <v>13</v>
      </c>
      <c r="H140" s="74" t="s">
        <v>14</v>
      </c>
      <c r="I140" s="74" t="s">
        <v>15</v>
      </c>
      <c r="J140" s="74" t="s">
        <v>16</v>
      </c>
      <c r="K140" s="74" t="s">
        <v>17</v>
      </c>
      <c r="L140" s="74" t="s">
        <v>18</v>
      </c>
      <c r="M140" s="74" t="s">
        <v>19</v>
      </c>
      <c r="N140" s="74" t="s">
        <v>20</v>
      </c>
      <c r="O140" s="74" t="s">
        <v>17</v>
      </c>
      <c r="P140" s="76" t="s">
        <v>21</v>
      </c>
      <c r="R140" s="63"/>
    </row>
    <row r="141" spans="1:18" ht="18" customHeight="1" x14ac:dyDescent="0.2">
      <c r="A141" s="82"/>
      <c r="B141" s="75"/>
      <c r="C141" s="75"/>
      <c r="D141" s="75"/>
      <c r="E141" s="75"/>
      <c r="F141" s="75"/>
      <c r="G141" s="75"/>
      <c r="H141" s="75"/>
      <c r="I141" s="75"/>
      <c r="J141" s="75"/>
      <c r="K141" s="75"/>
      <c r="L141" s="75"/>
      <c r="M141" s="75"/>
      <c r="N141" s="75"/>
      <c r="O141" s="75"/>
      <c r="P141" s="77"/>
      <c r="R141" s="63"/>
    </row>
    <row r="142" spans="1:18" ht="15" customHeight="1" x14ac:dyDescent="0.2">
      <c r="A142" s="22"/>
      <c r="B142" s="51"/>
      <c r="C142" s="51"/>
      <c r="D142" s="51"/>
      <c r="E142" s="51"/>
      <c r="F142" s="51"/>
      <c r="G142" s="51"/>
      <c r="H142" s="51"/>
      <c r="I142" s="51"/>
      <c r="J142" s="51"/>
      <c r="K142" s="51"/>
      <c r="L142" s="51"/>
      <c r="M142" s="51"/>
      <c r="N142" s="51"/>
      <c r="O142" s="51"/>
      <c r="P142" s="55"/>
      <c r="R142" s="63"/>
    </row>
    <row r="143" spans="1:18" ht="15" customHeight="1" x14ac:dyDescent="0.2">
      <c r="A143" s="20" t="s">
        <v>101</v>
      </c>
      <c r="B143" s="2">
        <f t="shared" ref="B143:P143" si="61">SUM(B290)</f>
        <v>98</v>
      </c>
      <c r="C143" s="2">
        <f t="shared" si="61"/>
        <v>58</v>
      </c>
      <c r="D143" s="2">
        <f t="shared" si="61"/>
        <v>40</v>
      </c>
      <c r="E143" s="2">
        <f t="shared" si="61"/>
        <v>10</v>
      </c>
      <c r="F143" s="2">
        <f t="shared" si="61"/>
        <v>5</v>
      </c>
      <c r="G143" s="2">
        <f t="shared" si="61"/>
        <v>11</v>
      </c>
      <c r="H143" s="2">
        <f t="shared" si="61"/>
        <v>14</v>
      </c>
      <c r="I143" s="2">
        <f t="shared" si="61"/>
        <v>5</v>
      </c>
      <c r="J143" s="2">
        <f t="shared" si="61"/>
        <v>1</v>
      </c>
      <c r="K143" s="2">
        <f t="shared" si="61"/>
        <v>24</v>
      </c>
      <c r="L143" s="2">
        <f t="shared" si="61"/>
        <v>11</v>
      </c>
      <c r="M143" s="2">
        <f t="shared" si="61"/>
        <v>8</v>
      </c>
      <c r="N143" s="2">
        <f t="shared" si="61"/>
        <v>8</v>
      </c>
      <c r="O143" s="17" t="s">
        <v>32</v>
      </c>
      <c r="P143" s="23">
        <f t="shared" si="61"/>
        <v>1</v>
      </c>
      <c r="R143" s="63"/>
    </row>
    <row r="144" spans="1:18" ht="15" customHeight="1" x14ac:dyDescent="0.2">
      <c r="A144" s="23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5"/>
      <c r="R144" s="63"/>
    </row>
    <row r="145" spans="1:18" ht="15" customHeight="1" x14ac:dyDescent="0.2">
      <c r="A145" s="6" t="s">
        <v>102</v>
      </c>
      <c r="B145" s="4">
        <f t="shared" ref="B145:P146" si="62">SUM(B292)</f>
        <v>91</v>
      </c>
      <c r="C145" s="4">
        <f t="shared" si="62"/>
        <v>57</v>
      </c>
      <c r="D145" s="4">
        <f t="shared" si="62"/>
        <v>34</v>
      </c>
      <c r="E145" s="4">
        <f t="shared" si="62"/>
        <v>10</v>
      </c>
      <c r="F145" s="4">
        <f t="shared" si="62"/>
        <v>3</v>
      </c>
      <c r="G145" s="4">
        <f t="shared" si="62"/>
        <v>11</v>
      </c>
      <c r="H145" s="4">
        <f t="shared" si="62"/>
        <v>14</v>
      </c>
      <c r="I145" s="4">
        <f t="shared" si="62"/>
        <v>5</v>
      </c>
      <c r="J145" s="4">
        <f t="shared" si="62"/>
        <v>1</v>
      </c>
      <c r="K145" s="4">
        <f t="shared" si="62"/>
        <v>23</v>
      </c>
      <c r="L145" s="4">
        <f t="shared" si="62"/>
        <v>8</v>
      </c>
      <c r="M145" s="9">
        <f t="shared" si="62"/>
        <v>8</v>
      </c>
      <c r="N145" s="9">
        <f t="shared" si="62"/>
        <v>8</v>
      </c>
      <c r="O145" s="9" t="s">
        <v>32</v>
      </c>
      <c r="P145" s="24" t="s">
        <v>32</v>
      </c>
      <c r="R145" s="63"/>
    </row>
    <row r="146" spans="1:18" ht="15" customHeight="1" x14ac:dyDescent="0.2">
      <c r="A146" s="6" t="s">
        <v>103</v>
      </c>
      <c r="B146" s="4">
        <f t="shared" si="62"/>
        <v>7</v>
      </c>
      <c r="C146" s="4">
        <f t="shared" si="62"/>
        <v>1</v>
      </c>
      <c r="D146" s="4">
        <f t="shared" si="62"/>
        <v>6</v>
      </c>
      <c r="E146" s="9" t="s">
        <v>32</v>
      </c>
      <c r="F146" s="4">
        <f t="shared" si="62"/>
        <v>2</v>
      </c>
      <c r="G146" s="9" t="s">
        <v>32</v>
      </c>
      <c r="H146" s="9" t="s">
        <v>32</v>
      </c>
      <c r="I146" s="9" t="s">
        <v>32</v>
      </c>
      <c r="J146" s="9" t="s">
        <v>32</v>
      </c>
      <c r="K146" s="4">
        <f t="shared" si="62"/>
        <v>1</v>
      </c>
      <c r="L146" s="4">
        <f t="shared" si="62"/>
        <v>3</v>
      </c>
      <c r="M146" s="9" t="s">
        <v>32</v>
      </c>
      <c r="N146" s="9" t="s">
        <v>32</v>
      </c>
      <c r="O146" s="9" t="s">
        <v>32</v>
      </c>
      <c r="P146" s="24">
        <f t="shared" si="62"/>
        <v>1</v>
      </c>
      <c r="R146" s="63"/>
    </row>
    <row r="147" spans="1:18" ht="15" customHeight="1" x14ac:dyDescent="0.2">
      <c r="A147" s="6"/>
      <c r="B147" s="4"/>
      <c r="C147" s="4"/>
      <c r="D147" s="4"/>
      <c r="E147" s="7"/>
      <c r="F147" s="7"/>
      <c r="G147" s="7"/>
      <c r="H147" s="7"/>
      <c r="I147" s="7"/>
      <c r="J147" s="7"/>
      <c r="K147" s="7"/>
      <c r="L147" s="7"/>
      <c r="M147" s="7"/>
      <c r="N147" s="7"/>
      <c r="O147" s="10"/>
      <c r="P147" s="8"/>
      <c r="R147" s="63"/>
    </row>
    <row r="148" spans="1:18" ht="15" customHeight="1" x14ac:dyDescent="0.2">
      <c r="A148" s="6" t="s">
        <v>104</v>
      </c>
      <c r="B148" s="2">
        <f>SUM(B295)</f>
        <v>1374</v>
      </c>
      <c r="C148" s="2">
        <f t="shared" ref="C148:P148" si="63">SUM(C295)</f>
        <v>713</v>
      </c>
      <c r="D148" s="2">
        <f t="shared" si="63"/>
        <v>661</v>
      </c>
      <c r="E148" s="2">
        <f t="shared" si="63"/>
        <v>205</v>
      </c>
      <c r="F148" s="2">
        <f t="shared" si="63"/>
        <v>146</v>
      </c>
      <c r="G148" s="2">
        <f t="shared" si="63"/>
        <v>88</v>
      </c>
      <c r="H148" s="2">
        <f t="shared" si="63"/>
        <v>128</v>
      </c>
      <c r="I148" s="2">
        <f t="shared" si="63"/>
        <v>86</v>
      </c>
      <c r="J148" s="2">
        <f t="shared" si="63"/>
        <v>97</v>
      </c>
      <c r="K148" s="2">
        <f t="shared" si="63"/>
        <v>143</v>
      </c>
      <c r="L148" s="2">
        <f t="shared" si="63"/>
        <v>118</v>
      </c>
      <c r="M148" s="2">
        <f t="shared" si="63"/>
        <v>84</v>
      </c>
      <c r="N148" s="2">
        <f t="shared" si="63"/>
        <v>87</v>
      </c>
      <c r="O148" s="2">
        <f t="shared" si="63"/>
        <v>107</v>
      </c>
      <c r="P148" s="3">
        <f t="shared" si="63"/>
        <v>85</v>
      </c>
      <c r="R148" s="63"/>
    </row>
    <row r="149" spans="1:18" ht="15" customHeight="1" x14ac:dyDescent="0.2">
      <c r="A149" s="6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3"/>
      <c r="R149" s="63"/>
    </row>
    <row r="150" spans="1:18" ht="15" customHeight="1" x14ac:dyDescent="0.2">
      <c r="A150" s="6" t="s">
        <v>105</v>
      </c>
      <c r="B150" s="4">
        <f t="shared" ref="B150:P157" si="64">SUM(B297)</f>
        <v>84</v>
      </c>
      <c r="C150" s="4">
        <f t="shared" si="64"/>
        <v>44</v>
      </c>
      <c r="D150" s="4">
        <f t="shared" si="64"/>
        <v>40</v>
      </c>
      <c r="E150" s="4">
        <f t="shared" si="64"/>
        <v>22</v>
      </c>
      <c r="F150" s="4">
        <f t="shared" si="64"/>
        <v>16</v>
      </c>
      <c r="G150" s="4">
        <f t="shared" si="64"/>
        <v>9</v>
      </c>
      <c r="H150" s="4">
        <f t="shared" si="64"/>
        <v>15</v>
      </c>
      <c r="I150" s="4">
        <f t="shared" si="64"/>
        <v>11</v>
      </c>
      <c r="J150" s="4">
        <f t="shared" si="64"/>
        <v>6</v>
      </c>
      <c r="K150" s="4">
        <f t="shared" si="64"/>
        <v>2</v>
      </c>
      <c r="L150" s="4">
        <f t="shared" si="64"/>
        <v>3</v>
      </c>
      <c r="M150" s="9" t="s">
        <v>32</v>
      </c>
      <c r="N150" s="9" t="s">
        <v>32</v>
      </c>
      <c r="O150" s="9" t="s">
        <v>32</v>
      </c>
      <c r="P150" s="24" t="s">
        <v>32</v>
      </c>
      <c r="R150" s="63"/>
    </row>
    <row r="151" spans="1:18" ht="15" customHeight="1" x14ac:dyDescent="0.2">
      <c r="A151" s="6" t="s">
        <v>106</v>
      </c>
      <c r="B151" s="4">
        <f t="shared" si="64"/>
        <v>72</v>
      </c>
      <c r="C151" s="4">
        <f t="shared" si="64"/>
        <v>43</v>
      </c>
      <c r="D151" s="4">
        <f t="shared" si="64"/>
        <v>29</v>
      </c>
      <c r="E151" s="4">
        <f t="shared" si="64"/>
        <v>18</v>
      </c>
      <c r="F151" s="4">
        <f t="shared" si="64"/>
        <v>2</v>
      </c>
      <c r="G151" s="4">
        <f t="shared" si="64"/>
        <v>4</v>
      </c>
      <c r="H151" s="4">
        <f t="shared" si="64"/>
        <v>6</v>
      </c>
      <c r="I151" s="4">
        <f t="shared" si="64"/>
        <v>5</v>
      </c>
      <c r="J151" s="4">
        <f t="shared" si="64"/>
        <v>20</v>
      </c>
      <c r="K151" s="4">
        <f t="shared" si="64"/>
        <v>16</v>
      </c>
      <c r="L151" s="4">
        <f t="shared" si="64"/>
        <v>1</v>
      </c>
      <c r="M151" s="9" t="s">
        <v>32</v>
      </c>
      <c r="N151" s="9" t="s">
        <v>32</v>
      </c>
      <c r="O151" s="9" t="s">
        <v>32</v>
      </c>
      <c r="P151" s="24" t="s">
        <v>32</v>
      </c>
      <c r="R151" s="63"/>
    </row>
    <row r="152" spans="1:18" ht="15" customHeight="1" x14ac:dyDescent="0.2">
      <c r="A152" s="6" t="s">
        <v>107</v>
      </c>
      <c r="B152" s="4">
        <f t="shared" si="64"/>
        <v>306</v>
      </c>
      <c r="C152" s="4">
        <f t="shared" si="64"/>
        <v>155</v>
      </c>
      <c r="D152" s="4">
        <f t="shared" si="64"/>
        <v>151</v>
      </c>
      <c r="E152" s="4">
        <f t="shared" si="64"/>
        <v>37</v>
      </c>
      <c r="F152" s="4">
        <f t="shared" si="64"/>
        <v>30</v>
      </c>
      <c r="G152" s="4">
        <f t="shared" si="64"/>
        <v>17</v>
      </c>
      <c r="H152" s="4">
        <f t="shared" si="64"/>
        <v>28</v>
      </c>
      <c r="I152" s="4">
        <f t="shared" si="64"/>
        <v>20</v>
      </c>
      <c r="J152" s="4">
        <f t="shared" si="64"/>
        <v>15</v>
      </c>
      <c r="K152" s="4">
        <f t="shared" si="64"/>
        <v>29</v>
      </c>
      <c r="L152" s="4">
        <f t="shared" si="64"/>
        <v>26</v>
      </c>
      <c r="M152" s="4">
        <f t="shared" si="64"/>
        <v>19</v>
      </c>
      <c r="N152" s="9">
        <f t="shared" si="64"/>
        <v>24</v>
      </c>
      <c r="O152" s="9">
        <f t="shared" si="64"/>
        <v>33</v>
      </c>
      <c r="P152" s="24">
        <f t="shared" si="64"/>
        <v>28</v>
      </c>
      <c r="R152" s="63"/>
    </row>
    <row r="153" spans="1:18" ht="15" customHeight="1" x14ac:dyDescent="0.2">
      <c r="A153" s="6" t="s">
        <v>108</v>
      </c>
      <c r="B153" s="4">
        <f t="shared" si="64"/>
        <v>122</v>
      </c>
      <c r="C153" s="4">
        <f t="shared" si="64"/>
        <v>86</v>
      </c>
      <c r="D153" s="4">
        <f t="shared" si="64"/>
        <v>36</v>
      </c>
      <c r="E153" s="4">
        <f t="shared" si="64"/>
        <v>33</v>
      </c>
      <c r="F153" s="4">
        <f t="shared" si="64"/>
        <v>7</v>
      </c>
      <c r="G153" s="4">
        <f t="shared" si="64"/>
        <v>8</v>
      </c>
      <c r="H153" s="4">
        <f t="shared" si="64"/>
        <v>14</v>
      </c>
      <c r="I153" s="4">
        <f t="shared" si="64"/>
        <v>18</v>
      </c>
      <c r="J153" s="4">
        <f t="shared" si="64"/>
        <v>12</v>
      </c>
      <c r="K153" s="4">
        <f t="shared" si="64"/>
        <v>5</v>
      </c>
      <c r="L153" s="4">
        <f t="shared" si="64"/>
        <v>3</v>
      </c>
      <c r="M153" s="4">
        <f t="shared" si="64"/>
        <v>6</v>
      </c>
      <c r="N153" s="9" t="s">
        <v>32</v>
      </c>
      <c r="O153" s="9">
        <f t="shared" si="64"/>
        <v>16</v>
      </c>
      <c r="P153" s="24" t="s">
        <v>32</v>
      </c>
      <c r="R153" s="63"/>
    </row>
    <row r="154" spans="1:18" ht="15" customHeight="1" x14ac:dyDescent="0.2">
      <c r="A154" s="6" t="s">
        <v>109</v>
      </c>
      <c r="B154" s="4">
        <f t="shared" si="64"/>
        <v>337</v>
      </c>
      <c r="C154" s="4">
        <f t="shared" si="64"/>
        <v>154</v>
      </c>
      <c r="D154" s="4">
        <f t="shared" si="64"/>
        <v>183</v>
      </c>
      <c r="E154" s="4">
        <f t="shared" si="64"/>
        <v>14</v>
      </c>
      <c r="F154" s="4">
        <f t="shared" si="64"/>
        <v>9</v>
      </c>
      <c r="G154" s="4">
        <f t="shared" si="64"/>
        <v>17</v>
      </c>
      <c r="H154" s="4">
        <f t="shared" si="64"/>
        <v>20</v>
      </c>
      <c r="I154" s="4">
        <f t="shared" si="64"/>
        <v>1</v>
      </c>
      <c r="J154" s="4">
        <f t="shared" si="64"/>
        <v>8</v>
      </c>
      <c r="K154" s="4">
        <f t="shared" si="64"/>
        <v>44</v>
      </c>
      <c r="L154" s="4">
        <f t="shared" si="64"/>
        <v>56</v>
      </c>
      <c r="M154" s="4">
        <f t="shared" si="64"/>
        <v>38</v>
      </c>
      <c r="N154" s="4">
        <f t="shared" si="64"/>
        <v>45</v>
      </c>
      <c r="O154" s="4">
        <f t="shared" si="64"/>
        <v>40</v>
      </c>
      <c r="P154" s="5">
        <f t="shared" si="64"/>
        <v>45</v>
      </c>
      <c r="R154" s="63"/>
    </row>
    <row r="155" spans="1:18" ht="15" customHeight="1" x14ac:dyDescent="0.2">
      <c r="A155" s="6" t="s">
        <v>110</v>
      </c>
      <c r="B155" s="4">
        <f t="shared" si="64"/>
        <v>99</v>
      </c>
      <c r="C155" s="4">
        <f t="shared" si="64"/>
        <v>38</v>
      </c>
      <c r="D155" s="4">
        <f t="shared" si="64"/>
        <v>61</v>
      </c>
      <c r="E155" s="4">
        <f t="shared" si="64"/>
        <v>18</v>
      </c>
      <c r="F155" s="4">
        <f t="shared" si="64"/>
        <v>30</v>
      </c>
      <c r="G155" s="4">
        <f t="shared" si="64"/>
        <v>6</v>
      </c>
      <c r="H155" s="4">
        <f t="shared" si="64"/>
        <v>11</v>
      </c>
      <c r="I155" s="4">
        <f t="shared" si="64"/>
        <v>3</v>
      </c>
      <c r="J155" s="4">
        <f t="shared" si="64"/>
        <v>20</v>
      </c>
      <c r="K155" s="4">
        <f t="shared" si="64"/>
        <v>10</v>
      </c>
      <c r="L155" s="9" t="s">
        <v>32</v>
      </c>
      <c r="M155" s="9" t="s">
        <v>32</v>
      </c>
      <c r="N155" s="9" t="s">
        <v>32</v>
      </c>
      <c r="O155" s="4">
        <f t="shared" si="64"/>
        <v>1</v>
      </c>
      <c r="P155" s="24" t="s">
        <v>32</v>
      </c>
      <c r="R155" s="63"/>
    </row>
    <row r="156" spans="1:18" ht="15" customHeight="1" x14ac:dyDescent="0.2">
      <c r="A156" s="6" t="s">
        <v>111</v>
      </c>
      <c r="B156" s="4">
        <f t="shared" si="64"/>
        <v>274</v>
      </c>
      <c r="C156" s="4">
        <f t="shared" si="64"/>
        <v>143</v>
      </c>
      <c r="D156" s="4">
        <f t="shared" si="64"/>
        <v>131</v>
      </c>
      <c r="E156" s="4">
        <f t="shared" si="64"/>
        <v>42</v>
      </c>
      <c r="F156" s="4">
        <f t="shared" si="64"/>
        <v>43</v>
      </c>
      <c r="G156" s="4">
        <f t="shared" si="64"/>
        <v>20</v>
      </c>
      <c r="H156" s="4">
        <f t="shared" si="64"/>
        <v>18</v>
      </c>
      <c r="I156" s="4">
        <f t="shared" si="64"/>
        <v>16</v>
      </c>
      <c r="J156" s="4">
        <f t="shared" si="64"/>
        <v>13</v>
      </c>
      <c r="K156" s="4">
        <f t="shared" si="64"/>
        <v>27</v>
      </c>
      <c r="L156" s="4">
        <f t="shared" si="64"/>
        <v>27</v>
      </c>
      <c r="M156" s="4">
        <f t="shared" si="64"/>
        <v>21</v>
      </c>
      <c r="N156" s="4">
        <f t="shared" si="64"/>
        <v>18</v>
      </c>
      <c r="O156" s="4">
        <f t="shared" si="64"/>
        <v>17</v>
      </c>
      <c r="P156" s="5">
        <f t="shared" si="64"/>
        <v>12</v>
      </c>
      <c r="R156" s="63"/>
    </row>
    <row r="157" spans="1:18" ht="15" customHeight="1" x14ac:dyDescent="0.2">
      <c r="A157" s="6" t="s">
        <v>112</v>
      </c>
      <c r="B157" s="4">
        <f t="shared" si="64"/>
        <v>80</v>
      </c>
      <c r="C157" s="4">
        <f t="shared" si="64"/>
        <v>50</v>
      </c>
      <c r="D157" s="4">
        <f t="shared" si="64"/>
        <v>30</v>
      </c>
      <c r="E157" s="4">
        <f t="shared" ref="E157:J157" si="65">SUM(E304)</f>
        <v>21</v>
      </c>
      <c r="F157" s="4">
        <f t="shared" si="65"/>
        <v>9</v>
      </c>
      <c r="G157" s="4">
        <f t="shared" si="65"/>
        <v>7</v>
      </c>
      <c r="H157" s="4">
        <f t="shared" si="65"/>
        <v>16</v>
      </c>
      <c r="I157" s="4">
        <f t="shared" si="65"/>
        <v>12</v>
      </c>
      <c r="J157" s="4">
        <f t="shared" si="65"/>
        <v>3</v>
      </c>
      <c r="K157" s="4">
        <f t="shared" si="64"/>
        <v>10</v>
      </c>
      <c r="L157" s="4">
        <f t="shared" si="64"/>
        <v>2</v>
      </c>
      <c r="M157" s="9" t="s">
        <v>32</v>
      </c>
      <c r="N157" s="9" t="s">
        <v>32</v>
      </c>
      <c r="O157" s="9" t="s">
        <v>32</v>
      </c>
      <c r="P157" s="24" t="s">
        <v>32</v>
      </c>
      <c r="R157" s="63"/>
    </row>
    <row r="158" spans="1:18" ht="15" customHeight="1" x14ac:dyDescent="0.2">
      <c r="A158" s="6"/>
      <c r="B158" s="4"/>
      <c r="C158" s="4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24"/>
      <c r="R158" s="63"/>
    </row>
    <row r="159" spans="1:18" ht="15" customHeight="1" x14ac:dyDescent="0.2">
      <c r="A159" s="48" t="s">
        <v>113</v>
      </c>
      <c r="B159" s="2">
        <f t="shared" ref="B159:P159" si="66">SUM(B161,B167,B176,B184,B217,B222,B232,B242,B251,B273,B288,B290,B295)</f>
        <v>11242</v>
      </c>
      <c r="C159" s="2">
        <f t="shared" si="66"/>
        <v>6017</v>
      </c>
      <c r="D159" s="2">
        <f t="shared" si="66"/>
        <v>5225</v>
      </c>
      <c r="E159" s="2">
        <f t="shared" si="66"/>
        <v>1368</v>
      </c>
      <c r="F159" s="2">
        <f t="shared" si="66"/>
        <v>885</v>
      </c>
      <c r="G159" s="2">
        <f t="shared" si="66"/>
        <v>884</v>
      </c>
      <c r="H159" s="2">
        <f t="shared" si="66"/>
        <v>836</v>
      </c>
      <c r="I159" s="2">
        <f t="shared" si="66"/>
        <v>792</v>
      </c>
      <c r="J159" s="2">
        <f t="shared" si="66"/>
        <v>715</v>
      </c>
      <c r="K159" s="2">
        <f t="shared" si="66"/>
        <v>1416</v>
      </c>
      <c r="L159" s="2">
        <f t="shared" si="66"/>
        <v>1058</v>
      </c>
      <c r="M159" s="2">
        <f t="shared" si="66"/>
        <v>925</v>
      </c>
      <c r="N159" s="2">
        <f t="shared" si="66"/>
        <v>913</v>
      </c>
      <c r="O159" s="2">
        <f t="shared" si="66"/>
        <v>632</v>
      </c>
      <c r="P159" s="3">
        <f t="shared" si="66"/>
        <v>818</v>
      </c>
      <c r="R159" s="63"/>
    </row>
    <row r="160" spans="1:18" ht="15" customHeight="1" x14ac:dyDescent="0.2">
      <c r="A160" s="48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3"/>
      <c r="R160" s="63"/>
    </row>
    <row r="161" spans="1:18" ht="15" customHeight="1" x14ac:dyDescent="0.2">
      <c r="A161" s="6" t="s">
        <v>23</v>
      </c>
      <c r="B161" s="2">
        <f t="shared" ref="B161:P161" si="67">SUM(B163:B165)</f>
        <v>791</v>
      </c>
      <c r="C161" s="2">
        <f t="shared" si="67"/>
        <v>434</v>
      </c>
      <c r="D161" s="2">
        <f t="shared" si="67"/>
        <v>357</v>
      </c>
      <c r="E161" s="2">
        <f t="shared" si="67"/>
        <v>128</v>
      </c>
      <c r="F161" s="2">
        <f t="shared" si="67"/>
        <v>55</v>
      </c>
      <c r="G161" s="2">
        <f t="shared" si="67"/>
        <v>65</v>
      </c>
      <c r="H161" s="2">
        <f t="shared" si="67"/>
        <v>66</v>
      </c>
      <c r="I161" s="2">
        <f t="shared" si="67"/>
        <v>66</v>
      </c>
      <c r="J161" s="2">
        <f t="shared" si="67"/>
        <v>32</v>
      </c>
      <c r="K161" s="2">
        <f t="shared" si="67"/>
        <v>90</v>
      </c>
      <c r="L161" s="2">
        <f t="shared" si="67"/>
        <v>81</v>
      </c>
      <c r="M161" s="2">
        <f t="shared" si="67"/>
        <v>67</v>
      </c>
      <c r="N161" s="2">
        <f t="shared" si="67"/>
        <v>84</v>
      </c>
      <c r="O161" s="2">
        <f t="shared" si="67"/>
        <v>18</v>
      </c>
      <c r="P161" s="3">
        <f t="shared" si="67"/>
        <v>39</v>
      </c>
      <c r="R161" s="63"/>
    </row>
    <row r="162" spans="1:18" ht="15" customHeight="1" x14ac:dyDescent="0.2">
      <c r="A162" s="6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5"/>
      <c r="R162" s="63"/>
    </row>
    <row r="163" spans="1:18" ht="15" customHeight="1" x14ac:dyDescent="0.2">
      <c r="A163" s="50" t="s">
        <v>114</v>
      </c>
      <c r="B163" s="7">
        <f>SUM(C163:D163)</f>
        <v>191</v>
      </c>
      <c r="C163" s="7">
        <f t="shared" ref="C163:D165" si="68">SUM(E163,G163,I163,K163,M163,O163)</f>
        <v>109</v>
      </c>
      <c r="D163" s="7">
        <f t="shared" si="68"/>
        <v>82</v>
      </c>
      <c r="E163" s="9">
        <v>22</v>
      </c>
      <c r="F163" s="9">
        <v>12</v>
      </c>
      <c r="G163" s="9">
        <v>19</v>
      </c>
      <c r="H163" s="9">
        <v>15</v>
      </c>
      <c r="I163" s="9">
        <v>5</v>
      </c>
      <c r="J163" s="10">
        <v>8</v>
      </c>
      <c r="K163" s="9">
        <v>32</v>
      </c>
      <c r="L163" s="9">
        <v>33</v>
      </c>
      <c r="M163" s="9">
        <v>31</v>
      </c>
      <c r="N163" s="9">
        <v>12</v>
      </c>
      <c r="O163" s="9" t="s">
        <v>32</v>
      </c>
      <c r="P163" s="11">
        <v>2</v>
      </c>
      <c r="R163" s="63"/>
    </row>
    <row r="164" spans="1:18" ht="15" customHeight="1" x14ac:dyDescent="0.2">
      <c r="A164" s="6" t="s">
        <v>115</v>
      </c>
      <c r="B164" s="7">
        <f>SUM(C164:D164)</f>
        <v>439</v>
      </c>
      <c r="C164" s="7">
        <f t="shared" si="68"/>
        <v>239</v>
      </c>
      <c r="D164" s="7">
        <f t="shared" si="68"/>
        <v>200</v>
      </c>
      <c r="E164" s="7">
        <v>85</v>
      </c>
      <c r="F164" s="7">
        <v>36</v>
      </c>
      <c r="G164" s="10">
        <v>30</v>
      </c>
      <c r="H164" s="7">
        <v>42</v>
      </c>
      <c r="I164" s="7">
        <v>54</v>
      </c>
      <c r="J164" s="7">
        <v>20</v>
      </c>
      <c r="K164" s="9">
        <v>33</v>
      </c>
      <c r="L164" s="9">
        <v>32</v>
      </c>
      <c r="M164" s="9">
        <v>24</v>
      </c>
      <c r="N164" s="9">
        <v>52</v>
      </c>
      <c r="O164" s="9">
        <v>13</v>
      </c>
      <c r="P164" s="11">
        <v>18</v>
      </c>
      <c r="R164" s="63"/>
    </row>
    <row r="165" spans="1:18" ht="15" customHeight="1" x14ac:dyDescent="0.2">
      <c r="A165" s="6" t="s">
        <v>116</v>
      </c>
      <c r="B165" s="7">
        <f>SUM(C165:D165)</f>
        <v>161</v>
      </c>
      <c r="C165" s="7">
        <f t="shared" si="68"/>
        <v>86</v>
      </c>
      <c r="D165" s="7">
        <f t="shared" si="68"/>
        <v>75</v>
      </c>
      <c r="E165" s="9">
        <v>21</v>
      </c>
      <c r="F165" s="9">
        <v>7</v>
      </c>
      <c r="G165" s="9">
        <v>16</v>
      </c>
      <c r="H165" s="9">
        <v>9</v>
      </c>
      <c r="I165" s="9">
        <v>7</v>
      </c>
      <c r="J165" s="9">
        <v>4</v>
      </c>
      <c r="K165" s="9">
        <v>25</v>
      </c>
      <c r="L165" s="9">
        <v>16</v>
      </c>
      <c r="M165" s="9">
        <v>12</v>
      </c>
      <c r="N165" s="9">
        <v>20</v>
      </c>
      <c r="O165" s="9">
        <v>5</v>
      </c>
      <c r="P165" s="11">
        <v>19</v>
      </c>
      <c r="R165" s="63"/>
    </row>
    <row r="166" spans="1:18" ht="15" customHeight="1" x14ac:dyDescent="0.2">
      <c r="A166" s="6"/>
      <c r="B166" s="7"/>
      <c r="C166" s="7"/>
      <c r="D166" s="7"/>
      <c r="E166" s="7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8"/>
      <c r="R166" s="63"/>
    </row>
    <row r="167" spans="1:18" ht="15" customHeight="1" x14ac:dyDescent="0.2">
      <c r="A167" s="6" t="s">
        <v>27</v>
      </c>
      <c r="B167" s="2">
        <f t="shared" ref="B167:I167" si="69">SUM(B169:B174)</f>
        <v>858</v>
      </c>
      <c r="C167" s="2">
        <f t="shared" si="69"/>
        <v>470</v>
      </c>
      <c r="D167" s="2">
        <f t="shared" si="69"/>
        <v>388</v>
      </c>
      <c r="E167" s="2">
        <f t="shared" si="69"/>
        <v>111</v>
      </c>
      <c r="F167" s="2">
        <f t="shared" si="69"/>
        <v>56</v>
      </c>
      <c r="G167" s="2">
        <f t="shared" si="69"/>
        <v>64</v>
      </c>
      <c r="H167" s="2">
        <f t="shared" si="69"/>
        <v>45</v>
      </c>
      <c r="I167" s="2">
        <f t="shared" si="69"/>
        <v>34</v>
      </c>
      <c r="J167" s="2">
        <f>SUM(J169:J174)</f>
        <v>52</v>
      </c>
      <c r="K167" s="2">
        <f t="shared" ref="K167:P167" si="70">SUM(K169:K174)</f>
        <v>172</v>
      </c>
      <c r="L167" s="2">
        <f t="shared" si="70"/>
        <v>55</v>
      </c>
      <c r="M167" s="2">
        <f t="shared" si="70"/>
        <v>71</v>
      </c>
      <c r="N167" s="2">
        <f t="shared" si="70"/>
        <v>94</v>
      </c>
      <c r="O167" s="2">
        <f t="shared" si="70"/>
        <v>18</v>
      </c>
      <c r="P167" s="3">
        <f t="shared" si="70"/>
        <v>86</v>
      </c>
      <c r="R167" s="63"/>
    </row>
    <row r="168" spans="1:18" ht="15" customHeight="1" x14ac:dyDescent="0.2">
      <c r="A168" s="6"/>
      <c r="B168" s="7"/>
      <c r="C168" s="7"/>
      <c r="D168" s="7"/>
      <c r="E168" s="7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11"/>
      <c r="R168" s="63"/>
    </row>
    <row r="169" spans="1:18" ht="15" customHeight="1" x14ac:dyDescent="0.2">
      <c r="A169" s="6" t="s">
        <v>28</v>
      </c>
      <c r="B169" s="7">
        <f t="shared" ref="B169:B174" si="71">SUM(C169:D169)</f>
        <v>247</v>
      </c>
      <c r="C169" s="7">
        <f t="shared" ref="C169:D174" si="72">SUM(E169,G169,I169,K169,M169,O169)</f>
        <v>93</v>
      </c>
      <c r="D169" s="7">
        <f t="shared" si="72"/>
        <v>154</v>
      </c>
      <c r="E169" s="10">
        <v>26</v>
      </c>
      <c r="F169" s="10">
        <v>20</v>
      </c>
      <c r="G169" s="10">
        <v>4</v>
      </c>
      <c r="H169" s="10">
        <v>10</v>
      </c>
      <c r="I169" s="10">
        <v>5</v>
      </c>
      <c r="J169" s="10">
        <v>8</v>
      </c>
      <c r="K169" s="10">
        <v>26</v>
      </c>
      <c r="L169" s="10">
        <v>27</v>
      </c>
      <c r="M169" s="10">
        <v>32</v>
      </c>
      <c r="N169" s="9">
        <v>65</v>
      </c>
      <c r="O169" s="10" t="s">
        <v>32</v>
      </c>
      <c r="P169" s="11">
        <v>24</v>
      </c>
      <c r="R169" s="63"/>
    </row>
    <row r="170" spans="1:18" ht="15" customHeight="1" x14ac:dyDescent="0.2">
      <c r="A170" s="6" t="s">
        <v>29</v>
      </c>
      <c r="B170" s="7">
        <f t="shared" si="71"/>
        <v>189</v>
      </c>
      <c r="C170" s="7">
        <f t="shared" si="72"/>
        <v>131</v>
      </c>
      <c r="D170" s="7">
        <f t="shared" si="72"/>
        <v>58</v>
      </c>
      <c r="E170" s="10">
        <v>39</v>
      </c>
      <c r="F170" s="10">
        <v>4</v>
      </c>
      <c r="G170" s="10">
        <v>28</v>
      </c>
      <c r="H170" s="10">
        <v>1</v>
      </c>
      <c r="I170" s="10">
        <v>5</v>
      </c>
      <c r="J170" s="10">
        <v>14</v>
      </c>
      <c r="K170" s="10">
        <v>38</v>
      </c>
      <c r="L170" s="10">
        <v>11</v>
      </c>
      <c r="M170" s="10">
        <v>10</v>
      </c>
      <c r="N170" s="10">
        <v>10</v>
      </c>
      <c r="O170" s="10">
        <v>11</v>
      </c>
      <c r="P170" s="24">
        <v>18</v>
      </c>
      <c r="R170" s="63"/>
    </row>
    <row r="171" spans="1:18" ht="15" customHeight="1" x14ac:dyDescent="0.2">
      <c r="A171" s="6" t="s">
        <v>30</v>
      </c>
      <c r="B171" s="7">
        <f t="shared" si="71"/>
        <v>86</v>
      </c>
      <c r="C171" s="7">
        <f t="shared" si="72"/>
        <v>46</v>
      </c>
      <c r="D171" s="7">
        <f t="shared" si="72"/>
        <v>40</v>
      </c>
      <c r="E171" s="10">
        <v>11</v>
      </c>
      <c r="F171" s="10">
        <v>10</v>
      </c>
      <c r="G171" s="10">
        <v>5</v>
      </c>
      <c r="H171" s="10">
        <v>10</v>
      </c>
      <c r="I171" s="10">
        <v>9</v>
      </c>
      <c r="J171" s="10">
        <v>4</v>
      </c>
      <c r="K171" s="10">
        <v>9</v>
      </c>
      <c r="L171" s="10">
        <v>6</v>
      </c>
      <c r="M171" s="10">
        <v>10</v>
      </c>
      <c r="N171" s="10">
        <v>9</v>
      </c>
      <c r="O171" s="9">
        <v>2</v>
      </c>
      <c r="P171" s="24">
        <v>1</v>
      </c>
      <c r="R171" s="63"/>
    </row>
    <row r="172" spans="1:18" ht="15" customHeight="1" x14ac:dyDescent="0.2">
      <c r="A172" s="6" t="s">
        <v>31</v>
      </c>
      <c r="B172" s="7">
        <f t="shared" si="71"/>
        <v>34</v>
      </c>
      <c r="C172" s="7">
        <f t="shared" si="72"/>
        <v>23</v>
      </c>
      <c r="D172" s="7">
        <f t="shared" si="72"/>
        <v>11</v>
      </c>
      <c r="E172" s="10">
        <v>5</v>
      </c>
      <c r="F172" s="10">
        <v>5</v>
      </c>
      <c r="G172" s="10">
        <v>4</v>
      </c>
      <c r="H172" s="10" t="s">
        <v>32</v>
      </c>
      <c r="I172" s="10">
        <v>5</v>
      </c>
      <c r="J172" s="10">
        <v>6</v>
      </c>
      <c r="K172" s="10">
        <v>1</v>
      </c>
      <c r="L172" s="10" t="s">
        <v>32</v>
      </c>
      <c r="M172" s="10">
        <v>5</v>
      </c>
      <c r="N172" s="10" t="s">
        <v>32</v>
      </c>
      <c r="O172" s="10">
        <v>3</v>
      </c>
      <c r="P172" s="24" t="s">
        <v>32</v>
      </c>
      <c r="R172" s="63"/>
    </row>
    <row r="173" spans="1:18" ht="15" customHeight="1" x14ac:dyDescent="0.2">
      <c r="A173" s="6" t="s">
        <v>33</v>
      </c>
      <c r="B173" s="7">
        <f t="shared" si="71"/>
        <v>23</v>
      </c>
      <c r="C173" s="7">
        <f t="shared" si="72"/>
        <v>17</v>
      </c>
      <c r="D173" s="10">
        <f t="shared" si="72"/>
        <v>6</v>
      </c>
      <c r="E173" s="9">
        <v>9</v>
      </c>
      <c r="F173" s="9" t="s">
        <v>32</v>
      </c>
      <c r="G173" s="9">
        <v>3</v>
      </c>
      <c r="H173" s="9">
        <v>2</v>
      </c>
      <c r="I173" s="9">
        <v>3</v>
      </c>
      <c r="J173" s="9">
        <v>2</v>
      </c>
      <c r="K173" s="9">
        <v>2</v>
      </c>
      <c r="L173" s="9" t="s">
        <v>32</v>
      </c>
      <c r="M173" s="9" t="s">
        <v>32</v>
      </c>
      <c r="N173" s="9">
        <v>2</v>
      </c>
      <c r="O173" s="9" t="s">
        <v>32</v>
      </c>
      <c r="P173" s="24" t="s">
        <v>32</v>
      </c>
      <c r="R173" s="63"/>
    </row>
    <row r="174" spans="1:18" ht="15" customHeight="1" x14ac:dyDescent="0.2">
      <c r="A174" s="6" t="s">
        <v>34</v>
      </c>
      <c r="B174" s="7">
        <f t="shared" si="71"/>
        <v>279</v>
      </c>
      <c r="C174" s="7">
        <f t="shared" si="72"/>
        <v>160</v>
      </c>
      <c r="D174" s="7">
        <f t="shared" si="72"/>
        <v>119</v>
      </c>
      <c r="E174" s="10">
        <v>21</v>
      </c>
      <c r="F174" s="10">
        <v>17</v>
      </c>
      <c r="G174" s="10">
        <v>20</v>
      </c>
      <c r="H174" s="10">
        <v>22</v>
      </c>
      <c r="I174" s="10">
        <v>7</v>
      </c>
      <c r="J174" s="10">
        <v>18</v>
      </c>
      <c r="K174" s="10">
        <v>96</v>
      </c>
      <c r="L174" s="10">
        <v>11</v>
      </c>
      <c r="M174" s="10">
        <v>14</v>
      </c>
      <c r="N174" s="9">
        <v>8</v>
      </c>
      <c r="O174" s="10">
        <v>2</v>
      </c>
      <c r="P174" s="24">
        <v>43</v>
      </c>
      <c r="R174" s="63"/>
    </row>
    <row r="175" spans="1:18" ht="15" customHeight="1" x14ac:dyDescent="0.2">
      <c r="A175" s="6"/>
      <c r="B175" s="7"/>
      <c r="C175" s="7"/>
      <c r="D175" s="7"/>
      <c r="E175" s="7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8"/>
      <c r="R175" s="63"/>
    </row>
    <row r="176" spans="1:18" ht="15" customHeight="1" x14ac:dyDescent="0.2">
      <c r="A176" s="6" t="s">
        <v>35</v>
      </c>
      <c r="B176" s="2">
        <f t="shared" ref="B176:P176" si="73">SUM(B178:B182)</f>
        <v>754</v>
      </c>
      <c r="C176" s="2">
        <f t="shared" si="73"/>
        <v>393</v>
      </c>
      <c r="D176" s="2">
        <f t="shared" si="73"/>
        <v>361</v>
      </c>
      <c r="E176" s="2">
        <f t="shared" si="73"/>
        <v>51</v>
      </c>
      <c r="F176" s="2">
        <f t="shared" si="73"/>
        <v>28</v>
      </c>
      <c r="G176" s="2">
        <f t="shared" si="73"/>
        <v>61</v>
      </c>
      <c r="H176" s="2">
        <f t="shared" si="73"/>
        <v>40</v>
      </c>
      <c r="I176" s="2">
        <f t="shared" si="73"/>
        <v>41</v>
      </c>
      <c r="J176" s="2">
        <f t="shared" si="73"/>
        <v>29</v>
      </c>
      <c r="K176" s="2">
        <f t="shared" si="73"/>
        <v>111</v>
      </c>
      <c r="L176" s="2">
        <f t="shared" si="73"/>
        <v>97</v>
      </c>
      <c r="M176" s="2">
        <f t="shared" si="73"/>
        <v>35</v>
      </c>
      <c r="N176" s="2">
        <f t="shared" si="73"/>
        <v>118</v>
      </c>
      <c r="O176" s="2">
        <f t="shared" si="73"/>
        <v>94</v>
      </c>
      <c r="P176" s="3">
        <f t="shared" si="73"/>
        <v>49</v>
      </c>
      <c r="R176" s="63"/>
    </row>
    <row r="177" spans="1:18" ht="15" customHeight="1" x14ac:dyDescent="0.2">
      <c r="A177" s="6"/>
      <c r="B177" s="12"/>
      <c r="C177" s="12"/>
      <c r="D177" s="12"/>
      <c r="E177" s="12"/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3"/>
      <c r="R177" s="63"/>
    </row>
    <row r="178" spans="1:18" ht="15" customHeight="1" x14ac:dyDescent="0.2">
      <c r="A178" s="6" t="s">
        <v>36</v>
      </c>
      <c r="B178" s="7">
        <f>SUM(C178:D178)</f>
        <v>508</v>
      </c>
      <c r="C178" s="7">
        <f t="shared" ref="C178:D182" si="74">SUM(E178,G178,I178,K178,M178,O178)</f>
        <v>235</v>
      </c>
      <c r="D178" s="7">
        <f t="shared" si="74"/>
        <v>273</v>
      </c>
      <c r="E178" s="10">
        <v>19</v>
      </c>
      <c r="F178" s="10">
        <v>2</v>
      </c>
      <c r="G178" s="10">
        <v>29</v>
      </c>
      <c r="H178" s="10">
        <v>19</v>
      </c>
      <c r="I178" s="10">
        <v>19</v>
      </c>
      <c r="J178" s="10">
        <v>19</v>
      </c>
      <c r="K178" s="10">
        <v>76</v>
      </c>
      <c r="L178" s="10">
        <v>76</v>
      </c>
      <c r="M178" s="10">
        <v>18</v>
      </c>
      <c r="N178" s="10">
        <v>108</v>
      </c>
      <c r="O178" s="11">
        <v>74</v>
      </c>
      <c r="P178" s="11">
        <v>49</v>
      </c>
      <c r="R178" s="63"/>
    </row>
    <row r="179" spans="1:18" ht="15" customHeight="1" x14ac:dyDescent="0.2">
      <c r="A179" s="6" t="s">
        <v>37</v>
      </c>
      <c r="B179" s="7">
        <f>SUM(C179:D179)</f>
        <v>23</v>
      </c>
      <c r="C179" s="7">
        <f t="shared" si="74"/>
        <v>10</v>
      </c>
      <c r="D179" s="7">
        <f t="shared" si="74"/>
        <v>13</v>
      </c>
      <c r="E179" s="10">
        <v>4</v>
      </c>
      <c r="F179" s="10">
        <v>4</v>
      </c>
      <c r="G179" s="10">
        <v>4</v>
      </c>
      <c r="H179" s="9">
        <v>5</v>
      </c>
      <c r="I179" s="9">
        <v>2</v>
      </c>
      <c r="J179" s="9">
        <v>4</v>
      </c>
      <c r="K179" s="9" t="s">
        <v>32</v>
      </c>
      <c r="L179" s="9" t="s">
        <v>32</v>
      </c>
      <c r="M179" s="9" t="s">
        <v>32</v>
      </c>
      <c r="N179" s="9" t="s">
        <v>32</v>
      </c>
      <c r="O179" s="24" t="s">
        <v>32</v>
      </c>
      <c r="P179" s="24" t="s">
        <v>32</v>
      </c>
      <c r="R179" s="63"/>
    </row>
    <row r="180" spans="1:18" ht="15" customHeight="1" x14ac:dyDescent="0.2">
      <c r="A180" s="6" t="s">
        <v>38</v>
      </c>
      <c r="B180" s="7">
        <f>SUM(C180:D180)</f>
        <v>129</v>
      </c>
      <c r="C180" s="7">
        <f t="shared" si="74"/>
        <v>69</v>
      </c>
      <c r="D180" s="7">
        <f t="shared" si="74"/>
        <v>60</v>
      </c>
      <c r="E180" s="10">
        <v>18</v>
      </c>
      <c r="F180" s="9">
        <v>22</v>
      </c>
      <c r="G180" s="10">
        <v>22</v>
      </c>
      <c r="H180" s="10">
        <v>16</v>
      </c>
      <c r="I180" s="10">
        <v>9</v>
      </c>
      <c r="J180" s="10">
        <v>6</v>
      </c>
      <c r="K180" s="10">
        <v>15</v>
      </c>
      <c r="L180" s="10">
        <v>13</v>
      </c>
      <c r="M180" s="9">
        <v>1</v>
      </c>
      <c r="N180" s="9">
        <v>3</v>
      </c>
      <c r="O180" s="11">
        <v>4</v>
      </c>
      <c r="P180" s="24" t="s">
        <v>32</v>
      </c>
      <c r="R180" s="63"/>
    </row>
    <row r="181" spans="1:18" ht="15" customHeight="1" x14ac:dyDescent="0.2">
      <c r="A181" s="6" t="s">
        <v>39</v>
      </c>
      <c r="B181" s="7">
        <f>SUM(C181:D181)</f>
        <v>36</v>
      </c>
      <c r="C181" s="7">
        <f t="shared" si="74"/>
        <v>28</v>
      </c>
      <c r="D181" s="7">
        <f t="shared" si="74"/>
        <v>8</v>
      </c>
      <c r="E181" s="10">
        <v>5</v>
      </c>
      <c r="F181" s="10" t="s">
        <v>32</v>
      </c>
      <c r="G181" s="10">
        <v>6</v>
      </c>
      <c r="H181" s="10" t="s">
        <v>32</v>
      </c>
      <c r="I181" s="10">
        <v>2</v>
      </c>
      <c r="J181" s="10" t="s">
        <v>32</v>
      </c>
      <c r="K181" s="10" t="s">
        <v>32</v>
      </c>
      <c r="L181" s="10">
        <v>8</v>
      </c>
      <c r="M181" s="9">
        <v>3</v>
      </c>
      <c r="N181" s="9" t="s">
        <v>32</v>
      </c>
      <c r="O181" s="11">
        <v>12</v>
      </c>
      <c r="P181" s="24" t="s">
        <v>32</v>
      </c>
      <c r="R181" s="63"/>
    </row>
    <row r="182" spans="1:18" ht="15" customHeight="1" x14ac:dyDescent="0.2">
      <c r="A182" s="6" t="s">
        <v>40</v>
      </c>
      <c r="B182" s="7">
        <f>SUM(C182:D182)</f>
        <v>58</v>
      </c>
      <c r="C182" s="7">
        <f t="shared" si="74"/>
        <v>51</v>
      </c>
      <c r="D182" s="7">
        <f t="shared" si="74"/>
        <v>7</v>
      </c>
      <c r="E182" s="10">
        <v>5</v>
      </c>
      <c r="F182" s="10" t="s">
        <v>32</v>
      </c>
      <c r="G182" s="10" t="s">
        <v>32</v>
      </c>
      <c r="H182" s="10" t="s">
        <v>32</v>
      </c>
      <c r="I182" s="9">
        <v>9</v>
      </c>
      <c r="J182" s="9" t="s">
        <v>32</v>
      </c>
      <c r="K182" s="9">
        <v>20</v>
      </c>
      <c r="L182" s="9" t="s">
        <v>32</v>
      </c>
      <c r="M182" s="9">
        <v>13</v>
      </c>
      <c r="N182" s="9">
        <v>7</v>
      </c>
      <c r="O182" s="24">
        <v>4</v>
      </c>
      <c r="P182" s="24" t="s">
        <v>32</v>
      </c>
      <c r="R182" s="63"/>
    </row>
    <row r="183" spans="1:18" ht="15" customHeight="1" x14ac:dyDescent="0.2">
      <c r="A183" s="6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1"/>
      <c r="R183" s="63"/>
    </row>
    <row r="184" spans="1:18" ht="15" customHeight="1" x14ac:dyDescent="0.2">
      <c r="A184" s="6" t="s">
        <v>41</v>
      </c>
      <c r="B184" s="2">
        <f t="shared" ref="B184:P184" si="75">SUM(B186:B215)</f>
        <v>1370</v>
      </c>
      <c r="C184" s="2">
        <f t="shared" si="75"/>
        <v>748</v>
      </c>
      <c r="D184" s="2">
        <f t="shared" si="75"/>
        <v>622</v>
      </c>
      <c r="E184" s="2">
        <f t="shared" si="75"/>
        <v>180</v>
      </c>
      <c r="F184" s="2">
        <f t="shared" si="75"/>
        <v>122</v>
      </c>
      <c r="G184" s="2">
        <f t="shared" si="75"/>
        <v>104</v>
      </c>
      <c r="H184" s="2">
        <f t="shared" si="75"/>
        <v>88</v>
      </c>
      <c r="I184" s="2">
        <f t="shared" si="75"/>
        <v>119</v>
      </c>
      <c r="J184" s="2">
        <f t="shared" si="75"/>
        <v>95</v>
      </c>
      <c r="K184" s="2">
        <f t="shared" si="75"/>
        <v>165</v>
      </c>
      <c r="L184" s="2">
        <f t="shared" si="75"/>
        <v>115</v>
      </c>
      <c r="M184" s="2">
        <f t="shared" si="75"/>
        <v>135</v>
      </c>
      <c r="N184" s="2">
        <f t="shared" si="75"/>
        <v>138</v>
      </c>
      <c r="O184" s="2">
        <f t="shared" si="75"/>
        <v>45</v>
      </c>
      <c r="P184" s="3">
        <f t="shared" si="75"/>
        <v>64</v>
      </c>
      <c r="R184" s="63"/>
    </row>
    <row r="185" spans="1:18" ht="15" customHeight="1" x14ac:dyDescent="0.2">
      <c r="A185" s="6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1"/>
      <c r="R185" s="63"/>
    </row>
    <row r="186" spans="1:18" ht="15" customHeight="1" x14ac:dyDescent="0.2">
      <c r="A186" s="6" t="s">
        <v>42</v>
      </c>
      <c r="B186" s="7">
        <f t="shared" ref="B186:B215" si="76">SUM(C186:D186)</f>
        <v>118</v>
      </c>
      <c r="C186" s="7">
        <f t="shared" ref="C186:D190" si="77">SUM(E186,G186,I186,K186,M186,O186)</f>
        <v>79</v>
      </c>
      <c r="D186" s="7">
        <f t="shared" si="77"/>
        <v>39</v>
      </c>
      <c r="E186" s="10">
        <v>14</v>
      </c>
      <c r="F186" s="10">
        <v>5</v>
      </c>
      <c r="G186" s="10">
        <v>4</v>
      </c>
      <c r="H186" s="10">
        <v>6</v>
      </c>
      <c r="I186" s="10">
        <v>23</v>
      </c>
      <c r="J186" s="10">
        <v>3</v>
      </c>
      <c r="K186" s="10">
        <v>21</v>
      </c>
      <c r="L186" s="10">
        <v>20</v>
      </c>
      <c r="M186" s="9">
        <v>17</v>
      </c>
      <c r="N186" s="9">
        <v>1</v>
      </c>
      <c r="O186" s="9" t="s">
        <v>32</v>
      </c>
      <c r="P186" s="24">
        <v>4</v>
      </c>
      <c r="R186" s="63"/>
    </row>
    <row r="187" spans="1:18" ht="15" customHeight="1" x14ac:dyDescent="0.2">
      <c r="A187" s="6" t="s">
        <v>43</v>
      </c>
      <c r="B187" s="7">
        <f t="shared" si="76"/>
        <v>243</v>
      </c>
      <c r="C187" s="7">
        <f t="shared" si="77"/>
        <v>153</v>
      </c>
      <c r="D187" s="7">
        <f t="shared" si="77"/>
        <v>90</v>
      </c>
      <c r="E187" s="9">
        <v>32</v>
      </c>
      <c r="F187" s="9">
        <v>46</v>
      </c>
      <c r="G187" s="9">
        <v>23</v>
      </c>
      <c r="H187" s="9">
        <v>6</v>
      </c>
      <c r="I187" s="9">
        <v>31</v>
      </c>
      <c r="J187" s="9">
        <v>13</v>
      </c>
      <c r="K187" s="9">
        <v>17</v>
      </c>
      <c r="L187" s="9">
        <v>9</v>
      </c>
      <c r="M187" s="9">
        <v>25</v>
      </c>
      <c r="N187" s="9">
        <v>8</v>
      </c>
      <c r="O187" s="9">
        <v>25</v>
      </c>
      <c r="P187" s="24">
        <v>8</v>
      </c>
      <c r="R187" s="63"/>
    </row>
    <row r="188" spans="1:18" ht="15" customHeight="1" x14ac:dyDescent="0.2">
      <c r="A188" s="48" t="s">
        <v>44</v>
      </c>
      <c r="B188" s="7">
        <f t="shared" si="76"/>
        <v>36</v>
      </c>
      <c r="C188" s="7">
        <f t="shared" si="77"/>
        <v>11</v>
      </c>
      <c r="D188" s="7">
        <f t="shared" si="77"/>
        <v>25</v>
      </c>
      <c r="E188" s="9">
        <v>3</v>
      </c>
      <c r="F188" s="9">
        <v>4</v>
      </c>
      <c r="G188" s="9">
        <v>1</v>
      </c>
      <c r="H188" s="9">
        <v>4</v>
      </c>
      <c r="I188" s="9">
        <v>3</v>
      </c>
      <c r="J188" s="9">
        <v>4</v>
      </c>
      <c r="K188" s="9">
        <v>3</v>
      </c>
      <c r="L188" s="9" t="s">
        <v>32</v>
      </c>
      <c r="M188" s="9">
        <v>1</v>
      </c>
      <c r="N188" s="9">
        <v>9</v>
      </c>
      <c r="O188" s="9" t="s">
        <v>32</v>
      </c>
      <c r="P188" s="24">
        <v>4</v>
      </c>
      <c r="R188" s="63"/>
    </row>
    <row r="189" spans="1:18" ht="15" customHeight="1" x14ac:dyDescent="0.2">
      <c r="A189" s="48" t="s">
        <v>45</v>
      </c>
      <c r="B189" s="7">
        <f t="shared" si="76"/>
        <v>87</v>
      </c>
      <c r="C189" s="7">
        <f t="shared" si="77"/>
        <v>45</v>
      </c>
      <c r="D189" s="7">
        <f t="shared" si="77"/>
        <v>42</v>
      </c>
      <c r="E189" s="9">
        <v>20</v>
      </c>
      <c r="F189" s="9">
        <v>14</v>
      </c>
      <c r="G189" s="9">
        <v>3</v>
      </c>
      <c r="H189" s="9">
        <v>10</v>
      </c>
      <c r="I189" s="9">
        <v>14</v>
      </c>
      <c r="J189" s="9">
        <v>5</v>
      </c>
      <c r="K189" s="9">
        <v>6</v>
      </c>
      <c r="L189" s="9">
        <v>9</v>
      </c>
      <c r="M189" s="9">
        <v>2</v>
      </c>
      <c r="N189" s="9">
        <v>2</v>
      </c>
      <c r="O189" s="9" t="s">
        <v>32</v>
      </c>
      <c r="P189" s="24">
        <v>2</v>
      </c>
      <c r="R189" s="63"/>
    </row>
    <row r="190" spans="1:18" ht="15" customHeight="1" x14ac:dyDescent="0.2">
      <c r="A190" s="6" t="s">
        <v>46</v>
      </c>
      <c r="B190" s="7">
        <f t="shared" si="76"/>
        <v>180</v>
      </c>
      <c r="C190" s="7">
        <f t="shared" si="77"/>
        <v>107</v>
      </c>
      <c r="D190" s="7">
        <f t="shared" si="77"/>
        <v>73</v>
      </c>
      <c r="E190" s="9">
        <v>30</v>
      </c>
      <c r="F190" s="9">
        <v>4</v>
      </c>
      <c r="G190" s="9">
        <v>10</v>
      </c>
      <c r="H190" s="9">
        <v>9</v>
      </c>
      <c r="I190" s="9">
        <v>17</v>
      </c>
      <c r="J190" s="9">
        <v>15</v>
      </c>
      <c r="K190" s="9">
        <v>22</v>
      </c>
      <c r="L190" s="9">
        <v>22</v>
      </c>
      <c r="M190" s="9">
        <v>19</v>
      </c>
      <c r="N190" s="9">
        <v>16</v>
      </c>
      <c r="O190" s="9">
        <v>9</v>
      </c>
      <c r="P190" s="24">
        <v>7</v>
      </c>
      <c r="R190" s="63"/>
    </row>
    <row r="191" spans="1:18" ht="15" customHeight="1" x14ac:dyDescent="0.2">
      <c r="A191" s="6" t="s">
        <v>117</v>
      </c>
      <c r="B191" s="7">
        <f t="shared" si="76"/>
        <v>417</v>
      </c>
      <c r="C191" s="7">
        <f>SUM(E191,G191,I191,K191,M191,O191)</f>
        <v>238</v>
      </c>
      <c r="D191" s="7">
        <f>SUM(F191,H191,J191,L191,N191,P191)</f>
        <v>179</v>
      </c>
      <c r="E191" s="9">
        <v>56</v>
      </c>
      <c r="F191" s="9">
        <v>32</v>
      </c>
      <c r="G191" s="9">
        <v>41</v>
      </c>
      <c r="H191" s="9">
        <v>31</v>
      </c>
      <c r="I191" s="9">
        <v>21</v>
      </c>
      <c r="J191" s="9">
        <v>28</v>
      </c>
      <c r="K191" s="9">
        <v>56</v>
      </c>
      <c r="L191" s="9">
        <v>20</v>
      </c>
      <c r="M191" s="9">
        <v>61</v>
      </c>
      <c r="N191" s="9">
        <v>61</v>
      </c>
      <c r="O191" s="9">
        <v>3</v>
      </c>
      <c r="P191" s="24">
        <v>7</v>
      </c>
      <c r="R191" s="63"/>
    </row>
    <row r="192" spans="1:18" ht="15" customHeight="1" x14ac:dyDescent="0.2">
      <c r="A192" s="6" t="s">
        <v>48</v>
      </c>
      <c r="B192" s="7">
        <f t="shared" si="76"/>
        <v>52</v>
      </c>
      <c r="C192" s="7">
        <f>SUM(E192,G192,I192,K192,M192,O192)</f>
        <v>22</v>
      </c>
      <c r="D192" s="7">
        <f>SUM(F192,H192,J192,L192,N192,P192)</f>
        <v>30</v>
      </c>
      <c r="E192" s="9" t="s">
        <v>32</v>
      </c>
      <c r="F192" s="9">
        <v>4</v>
      </c>
      <c r="G192" s="9">
        <v>1</v>
      </c>
      <c r="H192" s="9" t="s">
        <v>32</v>
      </c>
      <c r="I192" s="9">
        <v>3</v>
      </c>
      <c r="J192" s="9">
        <v>2</v>
      </c>
      <c r="K192" s="9">
        <v>14</v>
      </c>
      <c r="L192" s="9">
        <v>12</v>
      </c>
      <c r="M192" s="9">
        <v>4</v>
      </c>
      <c r="N192" s="9">
        <v>5</v>
      </c>
      <c r="O192" s="9" t="s">
        <v>32</v>
      </c>
      <c r="P192" s="24">
        <v>7</v>
      </c>
      <c r="R192" s="63"/>
    </row>
    <row r="193" spans="1:18" ht="15" customHeight="1" x14ac:dyDescent="0.2">
      <c r="A193" s="20"/>
      <c r="B193" s="19"/>
      <c r="C193" s="19"/>
      <c r="D193" s="19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R193" s="63"/>
    </row>
    <row r="194" spans="1:18" ht="15" customHeight="1" x14ac:dyDescent="0.2">
      <c r="A194" s="20"/>
      <c r="B194" s="19"/>
      <c r="C194" s="19"/>
      <c r="D194" s="19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R194" s="63"/>
    </row>
    <row r="195" spans="1:18" ht="15" customHeight="1" x14ac:dyDescent="0.2">
      <c r="A195" s="20"/>
      <c r="B195" s="19"/>
      <c r="C195" s="19"/>
      <c r="D195" s="19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R195" s="63"/>
    </row>
    <row r="196" spans="1:18" ht="15" customHeight="1" x14ac:dyDescent="0.2">
      <c r="A196" s="78" t="s">
        <v>0</v>
      </c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R196" s="63"/>
    </row>
    <row r="197" spans="1:18" ht="15" customHeight="1" x14ac:dyDescent="0.2">
      <c r="A197" s="79" t="s">
        <v>1</v>
      </c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R197" s="63"/>
    </row>
    <row r="198" spans="1:18" ht="15" customHeight="1" x14ac:dyDescent="0.2">
      <c r="A198" s="57"/>
      <c r="B198" s="57"/>
      <c r="C198" s="57"/>
      <c r="D198" s="57"/>
      <c r="E198" s="57"/>
      <c r="F198" s="57"/>
      <c r="G198" s="57"/>
      <c r="H198" s="57"/>
      <c r="I198" s="57"/>
      <c r="J198" s="57"/>
      <c r="K198" s="57"/>
      <c r="L198" s="57"/>
      <c r="M198" s="57"/>
      <c r="N198" s="57"/>
      <c r="O198" s="57"/>
      <c r="R198" s="63"/>
    </row>
    <row r="199" spans="1:18" ht="15" customHeight="1" x14ac:dyDescent="0.2">
      <c r="A199" s="80" t="s">
        <v>2</v>
      </c>
      <c r="B199" s="76" t="s">
        <v>3</v>
      </c>
      <c r="C199" s="83"/>
      <c r="D199" s="83"/>
      <c r="E199" s="83"/>
      <c r="F199" s="83"/>
      <c r="G199" s="83"/>
      <c r="H199" s="83"/>
      <c r="I199" s="83"/>
      <c r="J199" s="83"/>
      <c r="K199" s="83"/>
      <c r="L199" s="83"/>
      <c r="M199" s="83"/>
      <c r="N199" s="83"/>
      <c r="O199" s="83"/>
      <c r="P199" s="83"/>
      <c r="R199" s="63"/>
    </row>
    <row r="200" spans="1:18" ht="15" customHeight="1" x14ac:dyDescent="0.2">
      <c r="A200" s="81"/>
      <c r="B200" s="77"/>
      <c r="C200" s="84"/>
      <c r="D200" s="84"/>
      <c r="E200" s="84"/>
      <c r="F200" s="84"/>
      <c r="G200" s="84"/>
      <c r="H200" s="84"/>
      <c r="I200" s="84"/>
      <c r="J200" s="84"/>
      <c r="K200" s="84"/>
      <c r="L200" s="84"/>
      <c r="M200" s="84"/>
      <c r="N200" s="84"/>
      <c r="O200" s="84"/>
      <c r="P200" s="84"/>
      <c r="R200" s="63"/>
    </row>
    <row r="201" spans="1:18" ht="15" customHeight="1" x14ac:dyDescent="0.2">
      <c r="A201" s="81"/>
      <c r="B201" s="74" t="s">
        <v>4</v>
      </c>
      <c r="C201" s="74" t="s">
        <v>5</v>
      </c>
      <c r="D201" s="74" t="s">
        <v>6</v>
      </c>
      <c r="E201" s="86" t="s">
        <v>7</v>
      </c>
      <c r="F201" s="83"/>
      <c r="G201" s="83"/>
      <c r="H201" s="83"/>
      <c r="I201" s="83"/>
      <c r="J201" s="83"/>
      <c r="K201" s="83"/>
      <c r="L201" s="83"/>
      <c r="M201" s="83"/>
      <c r="N201" s="83"/>
      <c r="O201" s="83"/>
      <c r="P201" s="83"/>
      <c r="R201" s="63"/>
    </row>
    <row r="202" spans="1:18" ht="15" customHeight="1" x14ac:dyDescent="0.2">
      <c r="A202" s="81"/>
      <c r="B202" s="85"/>
      <c r="C202" s="85"/>
      <c r="D202" s="85"/>
      <c r="E202" s="77"/>
      <c r="F202" s="84"/>
      <c r="G202" s="84"/>
      <c r="H202" s="84"/>
      <c r="I202" s="84"/>
      <c r="J202" s="84"/>
      <c r="K202" s="84"/>
      <c r="L202" s="84"/>
      <c r="M202" s="84"/>
      <c r="N202" s="84"/>
      <c r="O202" s="84"/>
      <c r="P202" s="84"/>
      <c r="R202" s="63"/>
    </row>
    <row r="203" spans="1:18" ht="15" customHeight="1" x14ac:dyDescent="0.2">
      <c r="A203" s="81"/>
      <c r="B203" s="85"/>
      <c r="C203" s="85"/>
      <c r="D203" s="85"/>
      <c r="E203" s="76" t="s">
        <v>159</v>
      </c>
      <c r="F203" s="87"/>
      <c r="G203" s="76" t="s">
        <v>160</v>
      </c>
      <c r="H203" s="87"/>
      <c r="I203" s="76" t="s">
        <v>161</v>
      </c>
      <c r="J203" s="87"/>
      <c r="K203" s="76" t="s">
        <v>8</v>
      </c>
      <c r="L203" s="87"/>
      <c r="M203" s="76" t="s">
        <v>9</v>
      </c>
      <c r="N203" s="87"/>
      <c r="O203" s="76" t="s">
        <v>10</v>
      </c>
      <c r="P203" s="83"/>
      <c r="R203" s="63"/>
    </row>
    <row r="204" spans="1:18" ht="15" customHeight="1" x14ac:dyDescent="0.2">
      <c r="A204" s="81"/>
      <c r="B204" s="85"/>
      <c r="C204" s="85"/>
      <c r="D204" s="85"/>
      <c r="E204" s="77"/>
      <c r="F204" s="88"/>
      <c r="G204" s="77"/>
      <c r="H204" s="88"/>
      <c r="I204" s="77"/>
      <c r="J204" s="88"/>
      <c r="K204" s="77"/>
      <c r="L204" s="88"/>
      <c r="M204" s="77"/>
      <c r="N204" s="88"/>
      <c r="O204" s="77"/>
      <c r="P204" s="84"/>
      <c r="R204" s="63"/>
    </row>
    <row r="205" spans="1:18" ht="15" customHeight="1" x14ac:dyDescent="0.2">
      <c r="A205" s="81"/>
      <c r="B205" s="85"/>
      <c r="C205" s="85"/>
      <c r="D205" s="85"/>
      <c r="E205" s="74" t="s">
        <v>11</v>
      </c>
      <c r="F205" s="74" t="s">
        <v>12</v>
      </c>
      <c r="G205" s="74" t="s">
        <v>13</v>
      </c>
      <c r="H205" s="74" t="s">
        <v>14</v>
      </c>
      <c r="I205" s="74" t="s">
        <v>15</v>
      </c>
      <c r="J205" s="74" t="s">
        <v>16</v>
      </c>
      <c r="K205" s="74" t="s">
        <v>17</v>
      </c>
      <c r="L205" s="74" t="s">
        <v>18</v>
      </c>
      <c r="M205" s="74" t="s">
        <v>19</v>
      </c>
      <c r="N205" s="74" t="s">
        <v>20</v>
      </c>
      <c r="O205" s="74" t="s">
        <v>17</v>
      </c>
      <c r="P205" s="76" t="s">
        <v>21</v>
      </c>
      <c r="R205" s="63"/>
    </row>
    <row r="206" spans="1:18" ht="18" customHeight="1" x14ac:dyDescent="0.2">
      <c r="A206" s="82"/>
      <c r="B206" s="75"/>
      <c r="C206" s="75"/>
      <c r="D206" s="75"/>
      <c r="E206" s="75"/>
      <c r="F206" s="75"/>
      <c r="G206" s="75"/>
      <c r="H206" s="75"/>
      <c r="I206" s="75"/>
      <c r="J206" s="75"/>
      <c r="K206" s="75"/>
      <c r="L206" s="75"/>
      <c r="M206" s="75"/>
      <c r="N206" s="75"/>
      <c r="O206" s="75"/>
      <c r="P206" s="77"/>
      <c r="R206" s="63"/>
    </row>
    <row r="207" spans="1:18" ht="15" customHeight="1" x14ac:dyDescent="0.2">
      <c r="A207" s="20"/>
      <c r="B207" s="68"/>
      <c r="C207" s="68"/>
      <c r="D207" s="68"/>
      <c r="E207" s="69"/>
      <c r="F207" s="69"/>
      <c r="G207" s="69"/>
      <c r="H207" s="69"/>
      <c r="I207" s="69"/>
      <c r="J207" s="69"/>
      <c r="K207" s="69"/>
      <c r="L207" s="69"/>
      <c r="M207" s="69"/>
      <c r="N207" s="69"/>
      <c r="O207" s="69"/>
      <c r="P207" s="54"/>
      <c r="R207" s="63"/>
    </row>
    <row r="208" spans="1:18" ht="15" customHeight="1" x14ac:dyDescent="0.2">
      <c r="A208" s="6" t="s">
        <v>171</v>
      </c>
      <c r="B208" s="7"/>
      <c r="C208" s="7"/>
      <c r="D208" s="7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54"/>
      <c r="R208" s="63"/>
    </row>
    <row r="209" spans="1:18" ht="15" customHeight="1" x14ac:dyDescent="0.2">
      <c r="A209" s="20"/>
      <c r="B209" s="7"/>
      <c r="C209" s="7"/>
      <c r="D209" s="7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54"/>
      <c r="R209" s="63"/>
    </row>
    <row r="210" spans="1:18" ht="15" customHeight="1" x14ac:dyDescent="0.2">
      <c r="A210" s="20" t="s">
        <v>118</v>
      </c>
      <c r="B210" s="7">
        <f t="shared" si="76"/>
        <v>26</v>
      </c>
      <c r="C210" s="7">
        <f t="shared" ref="C210:D215" si="78">SUM(E210,G210,I210,K210,M210,O210)</f>
        <v>14</v>
      </c>
      <c r="D210" s="7">
        <f t="shared" si="78"/>
        <v>12</v>
      </c>
      <c r="E210" s="9">
        <v>7</v>
      </c>
      <c r="F210" s="9">
        <v>2</v>
      </c>
      <c r="G210" s="9">
        <v>7</v>
      </c>
      <c r="H210" s="9">
        <v>5</v>
      </c>
      <c r="I210" s="9" t="s">
        <v>32</v>
      </c>
      <c r="J210" s="9">
        <v>2</v>
      </c>
      <c r="K210" s="9" t="s">
        <v>32</v>
      </c>
      <c r="L210" s="9">
        <v>3</v>
      </c>
      <c r="M210" s="9" t="s">
        <v>32</v>
      </c>
      <c r="N210" s="9" t="s">
        <v>32</v>
      </c>
      <c r="O210" s="9" t="s">
        <v>32</v>
      </c>
      <c r="P210" s="54" t="s">
        <v>32</v>
      </c>
      <c r="R210" s="63"/>
    </row>
    <row r="211" spans="1:18" ht="15" customHeight="1" x14ac:dyDescent="0.2">
      <c r="A211" s="6" t="s">
        <v>119</v>
      </c>
      <c r="B211" s="7">
        <f t="shared" si="76"/>
        <v>16</v>
      </c>
      <c r="C211" s="7">
        <f t="shared" si="78"/>
        <v>10</v>
      </c>
      <c r="D211" s="7">
        <f t="shared" si="78"/>
        <v>6</v>
      </c>
      <c r="E211" s="9" t="s">
        <v>32</v>
      </c>
      <c r="F211" s="9" t="s">
        <v>32</v>
      </c>
      <c r="G211" s="9" t="s">
        <v>32</v>
      </c>
      <c r="H211" s="9">
        <v>1</v>
      </c>
      <c r="I211" s="9" t="s">
        <v>32</v>
      </c>
      <c r="J211" s="9" t="s">
        <v>32</v>
      </c>
      <c r="K211" s="9">
        <v>7</v>
      </c>
      <c r="L211" s="9">
        <v>2</v>
      </c>
      <c r="M211" s="9">
        <v>3</v>
      </c>
      <c r="N211" s="9">
        <v>3</v>
      </c>
      <c r="O211" s="9" t="s">
        <v>32</v>
      </c>
      <c r="P211" s="24" t="s">
        <v>32</v>
      </c>
      <c r="R211" s="63"/>
    </row>
    <row r="212" spans="1:18" ht="15" customHeight="1" x14ac:dyDescent="0.2">
      <c r="A212" s="6" t="s">
        <v>120</v>
      </c>
      <c r="B212" s="7">
        <f t="shared" si="76"/>
        <v>76</v>
      </c>
      <c r="C212" s="7">
        <f t="shared" si="78"/>
        <v>25</v>
      </c>
      <c r="D212" s="7">
        <f t="shared" si="78"/>
        <v>51</v>
      </c>
      <c r="E212" s="9">
        <v>11</v>
      </c>
      <c r="F212" s="9">
        <v>4</v>
      </c>
      <c r="G212" s="9">
        <v>4</v>
      </c>
      <c r="H212" s="9">
        <v>7</v>
      </c>
      <c r="I212" s="9">
        <v>2</v>
      </c>
      <c r="J212" s="9">
        <v>12</v>
      </c>
      <c r="K212" s="9">
        <v>6</v>
      </c>
      <c r="L212" s="9">
        <v>3</v>
      </c>
      <c r="M212" s="9" t="s">
        <v>32</v>
      </c>
      <c r="N212" s="9">
        <v>18</v>
      </c>
      <c r="O212" s="9">
        <v>2</v>
      </c>
      <c r="P212" s="24">
        <v>7</v>
      </c>
      <c r="R212" s="63"/>
    </row>
    <row r="213" spans="1:18" ht="15" customHeight="1" x14ac:dyDescent="0.2">
      <c r="A213" s="6" t="s">
        <v>52</v>
      </c>
      <c r="B213" s="7">
        <f t="shared" si="76"/>
        <v>43</v>
      </c>
      <c r="C213" s="7">
        <f t="shared" si="78"/>
        <v>18</v>
      </c>
      <c r="D213" s="7">
        <f t="shared" si="78"/>
        <v>25</v>
      </c>
      <c r="E213" s="9">
        <v>4</v>
      </c>
      <c r="F213" s="9">
        <v>4</v>
      </c>
      <c r="G213" s="9" t="s">
        <v>32</v>
      </c>
      <c r="H213" s="9">
        <v>6</v>
      </c>
      <c r="I213" s="9">
        <v>2</v>
      </c>
      <c r="J213" s="9">
        <v>1</v>
      </c>
      <c r="K213" s="9">
        <v>9</v>
      </c>
      <c r="L213" s="9">
        <v>8</v>
      </c>
      <c r="M213" s="9">
        <v>3</v>
      </c>
      <c r="N213" s="9">
        <v>3</v>
      </c>
      <c r="O213" s="9" t="s">
        <v>32</v>
      </c>
      <c r="P213" s="24">
        <v>3</v>
      </c>
      <c r="R213" s="63"/>
    </row>
    <row r="214" spans="1:18" ht="15" customHeight="1" x14ac:dyDescent="0.2">
      <c r="A214" s="6" t="s">
        <v>121</v>
      </c>
      <c r="B214" s="7">
        <f t="shared" si="76"/>
        <v>7</v>
      </c>
      <c r="C214" s="7">
        <f t="shared" si="78"/>
        <v>3</v>
      </c>
      <c r="D214" s="7">
        <f t="shared" si="78"/>
        <v>4</v>
      </c>
      <c r="E214" s="9">
        <v>3</v>
      </c>
      <c r="F214" s="9">
        <v>1</v>
      </c>
      <c r="G214" s="9" t="s">
        <v>32</v>
      </c>
      <c r="H214" s="9">
        <v>1</v>
      </c>
      <c r="I214" s="9" t="s">
        <v>32</v>
      </c>
      <c r="J214" s="9">
        <v>2</v>
      </c>
      <c r="K214" s="9" t="s">
        <v>32</v>
      </c>
      <c r="L214" s="9" t="s">
        <v>32</v>
      </c>
      <c r="M214" s="9" t="s">
        <v>32</v>
      </c>
      <c r="N214" s="9" t="s">
        <v>32</v>
      </c>
      <c r="O214" s="9" t="s">
        <v>32</v>
      </c>
      <c r="P214" s="24" t="s">
        <v>32</v>
      </c>
      <c r="R214" s="63"/>
    </row>
    <row r="215" spans="1:18" ht="15" customHeight="1" x14ac:dyDescent="0.2">
      <c r="A215" s="6" t="s">
        <v>54</v>
      </c>
      <c r="B215" s="7">
        <f t="shared" si="76"/>
        <v>69</v>
      </c>
      <c r="C215" s="7">
        <f t="shared" si="78"/>
        <v>23</v>
      </c>
      <c r="D215" s="7">
        <f t="shared" si="78"/>
        <v>46</v>
      </c>
      <c r="E215" s="64" t="s">
        <v>32</v>
      </c>
      <c r="F215" s="65">
        <v>2</v>
      </c>
      <c r="G215" s="64">
        <v>10</v>
      </c>
      <c r="H215" s="9">
        <v>2</v>
      </c>
      <c r="I215" s="9">
        <v>3</v>
      </c>
      <c r="J215" s="9">
        <v>8</v>
      </c>
      <c r="K215" s="9">
        <v>4</v>
      </c>
      <c r="L215" s="9">
        <v>7</v>
      </c>
      <c r="M215" s="9" t="s">
        <v>32</v>
      </c>
      <c r="N215" s="9">
        <v>12</v>
      </c>
      <c r="O215" s="9">
        <v>6</v>
      </c>
      <c r="P215" s="24">
        <v>15</v>
      </c>
      <c r="R215" s="63"/>
    </row>
    <row r="216" spans="1:18" ht="15" customHeight="1" x14ac:dyDescent="0.2">
      <c r="A216" s="6"/>
      <c r="B216" s="10"/>
      <c r="C216" s="10"/>
      <c r="D216" s="10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24"/>
      <c r="R216" s="63"/>
    </row>
    <row r="217" spans="1:18" ht="15" customHeight="1" x14ac:dyDescent="0.2">
      <c r="A217" s="6" t="s">
        <v>55</v>
      </c>
      <c r="B217" s="2">
        <f t="shared" ref="B217:I217" si="79">SUM(B219:B220)</f>
        <v>332</v>
      </c>
      <c r="C217" s="2">
        <f t="shared" si="79"/>
        <v>168</v>
      </c>
      <c r="D217" s="2">
        <f t="shared" si="79"/>
        <v>164</v>
      </c>
      <c r="E217" s="2">
        <f t="shared" si="79"/>
        <v>32</v>
      </c>
      <c r="F217" s="2">
        <f t="shared" si="79"/>
        <v>28</v>
      </c>
      <c r="G217" s="2">
        <f t="shared" si="79"/>
        <v>30</v>
      </c>
      <c r="H217" s="2">
        <f t="shared" si="79"/>
        <v>16</v>
      </c>
      <c r="I217" s="2">
        <f t="shared" si="79"/>
        <v>28</v>
      </c>
      <c r="J217" s="2">
        <f>SUM(J219:J220)</f>
        <v>22</v>
      </c>
      <c r="K217" s="2">
        <f t="shared" ref="K217:P217" si="80">SUM(K219:K220)</f>
        <v>59</v>
      </c>
      <c r="L217" s="2">
        <f t="shared" si="80"/>
        <v>59</v>
      </c>
      <c r="M217" s="2">
        <f t="shared" si="80"/>
        <v>8</v>
      </c>
      <c r="N217" s="2">
        <f t="shared" si="80"/>
        <v>13</v>
      </c>
      <c r="O217" s="2">
        <f t="shared" si="80"/>
        <v>11</v>
      </c>
      <c r="P217" s="3">
        <f t="shared" si="80"/>
        <v>26</v>
      </c>
      <c r="R217" s="63"/>
    </row>
    <row r="218" spans="1:18" ht="15" customHeight="1" x14ac:dyDescent="0.2">
      <c r="A218" s="6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3"/>
      <c r="R218" s="63"/>
    </row>
    <row r="219" spans="1:18" ht="15" customHeight="1" x14ac:dyDescent="0.2">
      <c r="A219" s="6" t="s">
        <v>56</v>
      </c>
      <c r="B219" s="7">
        <f>SUM(C219:D219)</f>
        <v>296</v>
      </c>
      <c r="C219" s="7">
        <f>SUM(E219,G219,I219,K219,M219,O219)</f>
        <v>150</v>
      </c>
      <c r="D219" s="7">
        <f>SUM(F219,H219,J219,L219,N219,P219)</f>
        <v>146</v>
      </c>
      <c r="E219" s="9">
        <v>29</v>
      </c>
      <c r="F219" s="9">
        <v>25</v>
      </c>
      <c r="G219" s="9">
        <v>25</v>
      </c>
      <c r="H219" s="9">
        <v>13</v>
      </c>
      <c r="I219" s="9">
        <v>18</v>
      </c>
      <c r="J219" s="9">
        <v>14</v>
      </c>
      <c r="K219" s="9">
        <v>59</v>
      </c>
      <c r="L219" s="9">
        <v>55</v>
      </c>
      <c r="M219" s="9">
        <v>8</v>
      </c>
      <c r="N219" s="9">
        <v>13</v>
      </c>
      <c r="O219" s="9">
        <v>11</v>
      </c>
      <c r="P219" s="24">
        <v>26</v>
      </c>
      <c r="R219" s="63"/>
    </row>
    <row r="220" spans="1:18" ht="15" customHeight="1" x14ac:dyDescent="0.2">
      <c r="A220" s="6" t="s">
        <v>122</v>
      </c>
      <c r="B220" s="7">
        <f>SUM(C220:D220)</f>
        <v>36</v>
      </c>
      <c r="C220" s="7">
        <f>SUM(E220,G220,I220,K220,M220,O220)</f>
        <v>18</v>
      </c>
      <c r="D220" s="7">
        <f>SUM(F220,H220,J220,L220,N220,P220)</f>
        <v>18</v>
      </c>
      <c r="E220" s="9">
        <v>3</v>
      </c>
      <c r="F220" s="9">
        <v>3</v>
      </c>
      <c r="G220" s="9">
        <v>5</v>
      </c>
      <c r="H220" s="9">
        <v>3</v>
      </c>
      <c r="I220" s="9">
        <v>10</v>
      </c>
      <c r="J220" s="9">
        <v>8</v>
      </c>
      <c r="K220" s="9" t="s">
        <v>32</v>
      </c>
      <c r="L220" s="9">
        <v>4</v>
      </c>
      <c r="M220" s="9" t="s">
        <v>32</v>
      </c>
      <c r="N220" s="9" t="s">
        <v>32</v>
      </c>
      <c r="O220" s="9" t="s">
        <v>32</v>
      </c>
      <c r="P220" s="24" t="s">
        <v>32</v>
      </c>
      <c r="R220" s="63"/>
    </row>
    <row r="221" spans="1:18" ht="15" customHeight="1" x14ac:dyDescent="0.2">
      <c r="A221" s="6"/>
      <c r="B221" s="7"/>
      <c r="C221" s="7"/>
      <c r="D221" s="7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24"/>
      <c r="R221" s="63"/>
    </row>
    <row r="222" spans="1:18" ht="15" customHeight="1" x14ac:dyDescent="0.2">
      <c r="A222" s="6" t="s">
        <v>58</v>
      </c>
      <c r="B222" s="2">
        <f t="shared" ref="B222:I222" si="81">SUM(B224:B230)</f>
        <v>756</v>
      </c>
      <c r="C222" s="2">
        <f t="shared" si="81"/>
        <v>391</v>
      </c>
      <c r="D222" s="2">
        <f t="shared" si="81"/>
        <v>365</v>
      </c>
      <c r="E222" s="2">
        <f t="shared" si="81"/>
        <v>81</v>
      </c>
      <c r="F222" s="2">
        <f t="shared" si="81"/>
        <v>112</v>
      </c>
      <c r="G222" s="2">
        <f t="shared" si="81"/>
        <v>94</v>
      </c>
      <c r="H222" s="2">
        <f t="shared" si="81"/>
        <v>78</v>
      </c>
      <c r="I222" s="2">
        <f t="shared" si="81"/>
        <v>64</v>
      </c>
      <c r="J222" s="2">
        <f>SUM(J224:J230)</f>
        <v>69</v>
      </c>
      <c r="K222" s="2">
        <f t="shared" ref="K222:P222" si="82">SUM(K224:K230)</f>
        <v>80</v>
      </c>
      <c r="L222" s="2">
        <f t="shared" si="82"/>
        <v>17</v>
      </c>
      <c r="M222" s="2">
        <f t="shared" si="82"/>
        <v>43</v>
      </c>
      <c r="N222" s="2">
        <f t="shared" si="82"/>
        <v>54</v>
      </c>
      <c r="O222" s="2">
        <f t="shared" si="82"/>
        <v>29</v>
      </c>
      <c r="P222" s="3">
        <f t="shared" si="82"/>
        <v>35</v>
      </c>
      <c r="R222" s="63"/>
    </row>
    <row r="223" spans="1:18" ht="15" customHeight="1" x14ac:dyDescent="0.2">
      <c r="A223" s="6"/>
      <c r="B223" s="10"/>
      <c r="C223" s="10"/>
      <c r="D223" s="10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24"/>
      <c r="R223" s="63"/>
    </row>
    <row r="224" spans="1:18" ht="15" customHeight="1" x14ac:dyDescent="0.2">
      <c r="A224" s="6" t="s">
        <v>59</v>
      </c>
      <c r="B224" s="7">
        <f t="shared" ref="B224:B230" si="83">SUM(C224:D224)</f>
        <v>468</v>
      </c>
      <c r="C224" s="7">
        <f t="shared" ref="C224:D230" si="84">SUM(E224,G224,I224,K224,M224,O224)</f>
        <v>249</v>
      </c>
      <c r="D224" s="7">
        <f t="shared" si="84"/>
        <v>219</v>
      </c>
      <c r="E224" s="9">
        <v>65</v>
      </c>
      <c r="F224" s="9">
        <v>78</v>
      </c>
      <c r="G224" s="9">
        <v>70</v>
      </c>
      <c r="H224" s="9">
        <v>66</v>
      </c>
      <c r="I224" s="9">
        <v>49</v>
      </c>
      <c r="J224" s="9">
        <v>54</v>
      </c>
      <c r="K224" s="9">
        <v>50</v>
      </c>
      <c r="L224" s="9">
        <v>3</v>
      </c>
      <c r="M224" s="9">
        <v>15</v>
      </c>
      <c r="N224" s="9">
        <v>18</v>
      </c>
      <c r="O224" s="9" t="s">
        <v>32</v>
      </c>
      <c r="P224" s="24" t="s">
        <v>32</v>
      </c>
      <c r="R224" s="63"/>
    </row>
    <row r="225" spans="1:18" ht="15" customHeight="1" x14ac:dyDescent="0.2">
      <c r="A225" s="6" t="s">
        <v>60</v>
      </c>
      <c r="B225" s="7">
        <f t="shared" si="83"/>
        <v>19</v>
      </c>
      <c r="C225" s="7">
        <f t="shared" si="84"/>
        <v>3</v>
      </c>
      <c r="D225" s="7">
        <f t="shared" si="84"/>
        <v>16</v>
      </c>
      <c r="E225" s="9">
        <v>3</v>
      </c>
      <c r="F225" s="9">
        <v>6</v>
      </c>
      <c r="G225" s="9" t="s">
        <v>32</v>
      </c>
      <c r="H225" s="9">
        <v>5</v>
      </c>
      <c r="I225" s="9" t="s">
        <v>32</v>
      </c>
      <c r="J225" s="9">
        <v>5</v>
      </c>
      <c r="K225" s="9" t="s">
        <v>32</v>
      </c>
      <c r="L225" s="9" t="s">
        <v>32</v>
      </c>
      <c r="M225" s="9" t="s">
        <v>32</v>
      </c>
      <c r="N225" s="9" t="s">
        <v>32</v>
      </c>
      <c r="O225" s="9" t="s">
        <v>32</v>
      </c>
      <c r="P225" s="24" t="s">
        <v>32</v>
      </c>
      <c r="R225" s="63"/>
    </row>
    <row r="226" spans="1:18" ht="15" customHeight="1" x14ac:dyDescent="0.2">
      <c r="A226" s="6" t="s">
        <v>61</v>
      </c>
      <c r="B226" s="7">
        <f t="shared" si="83"/>
        <v>25</v>
      </c>
      <c r="C226" s="7">
        <f t="shared" si="84"/>
        <v>4</v>
      </c>
      <c r="D226" s="7">
        <f t="shared" si="84"/>
        <v>21</v>
      </c>
      <c r="E226" s="9">
        <v>1</v>
      </c>
      <c r="F226" s="9">
        <v>19</v>
      </c>
      <c r="G226" s="9">
        <v>3</v>
      </c>
      <c r="H226" s="9" t="s">
        <v>32</v>
      </c>
      <c r="I226" s="9" t="s">
        <v>32</v>
      </c>
      <c r="J226" s="9">
        <v>2</v>
      </c>
      <c r="K226" s="9" t="s">
        <v>32</v>
      </c>
      <c r="L226" s="9" t="s">
        <v>32</v>
      </c>
      <c r="M226" s="9" t="s">
        <v>32</v>
      </c>
      <c r="N226" s="9" t="s">
        <v>32</v>
      </c>
      <c r="O226" s="9" t="s">
        <v>32</v>
      </c>
      <c r="P226" s="24" t="s">
        <v>32</v>
      </c>
      <c r="R226" s="63"/>
    </row>
    <row r="227" spans="1:18" ht="15" customHeight="1" x14ac:dyDescent="0.2">
      <c r="A227" s="6" t="s">
        <v>62</v>
      </c>
      <c r="B227" s="7">
        <f t="shared" si="83"/>
        <v>152</v>
      </c>
      <c r="C227" s="7">
        <f t="shared" si="84"/>
        <v>71</v>
      </c>
      <c r="D227" s="7">
        <f t="shared" si="84"/>
        <v>81</v>
      </c>
      <c r="E227" s="9">
        <v>5</v>
      </c>
      <c r="F227" s="9">
        <v>1</v>
      </c>
      <c r="G227" s="9">
        <v>21</v>
      </c>
      <c r="H227" s="9">
        <v>2</v>
      </c>
      <c r="I227" s="9">
        <v>10</v>
      </c>
      <c r="J227" s="9">
        <v>6</v>
      </c>
      <c r="K227" s="9">
        <v>1</v>
      </c>
      <c r="L227" s="9">
        <v>14</v>
      </c>
      <c r="M227" s="9">
        <v>11</v>
      </c>
      <c r="N227" s="9">
        <v>23</v>
      </c>
      <c r="O227" s="9">
        <v>23</v>
      </c>
      <c r="P227" s="24">
        <v>35</v>
      </c>
      <c r="R227" s="63"/>
    </row>
    <row r="228" spans="1:18" ht="15" customHeight="1" x14ac:dyDescent="0.2">
      <c r="A228" s="6" t="s">
        <v>63</v>
      </c>
      <c r="B228" s="7">
        <f t="shared" si="83"/>
        <v>24</v>
      </c>
      <c r="C228" s="7">
        <f t="shared" si="84"/>
        <v>15</v>
      </c>
      <c r="D228" s="7">
        <f t="shared" si="84"/>
        <v>9</v>
      </c>
      <c r="E228" s="9">
        <v>6</v>
      </c>
      <c r="F228" s="9">
        <v>4</v>
      </c>
      <c r="G228" s="9" t="s">
        <v>32</v>
      </c>
      <c r="H228" s="9">
        <v>2</v>
      </c>
      <c r="I228" s="9">
        <v>4</v>
      </c>
      <c r="J228" s="9">
        <v>1</v>
      </c>
      <c r="K228" s="9">
        <v>4</v>
      </c>
      <c r="L228" s="9" t="s">
        <v>32</v>
      </c>
      <c r="M228" s="9">
        <v>1</v>
      </c>
      <c r="N228" s="9">
        <v>2</v>
      </c>
      <c r="O228" s="9" t="s">
        <v>32</v>
      </c>
      <c r="P228" s="24" t="s">
        <v>32</v>
      </c>
      <c r="R228" s="63"/>
    </row>
    <row r="229" spans="1:18" ht="15" customHeight="1" x14ac:dyDescent="0.2">
      <c r="A229" s="6" t="s">
        <v>64</v>
      </c>
      <c r="B229" s="7">
        <f t="shared" si="83"/>
        <v>14</v>
      </c>
      <c r="C229" s="7">
        <f t="shared" si="84"/>
        <v>10</v>
      </c>
      <c r="D229" s="7">
        <f t="shared" si="84"/>
        <v>4</v>
      </c>
      <c r="E229" s="9" t="s">
        <v>32</v>
      </c>
      <c r="F229" s="9" t="s">
        <v>32</v>
      </c>
      <c r="G229" s="9" t="s">
        <v>32</v>
      </c>
      <c r="H229" s="9" t="s">
        <v>32</v>
      </c>
      <c r="I229" s="9" t="s">
        <v>32</v>
      </c>
      <c r="J229" s="9" t="s">
        <v>32</v>
      </c>
      <c r="K229" s="9">
        <v>5</v>
      </c>
      <c r="L229" s="9" t="s">
        <v>32</v>
      </c>
      <c r="M229" s="9">
        <v>3</v>
      </c>
      <c r="N229" s="9">
        <v>4</v>
      </c>
      <c r="O229" s="9">
        <v>2</v>
      </c>
      <c r="P229" s="24" t="s">
        <v>32</v>
      </c>
      <c r="R229" s="63"/>
    </row>
    <row r="230" spans="1:18" ht="15" customHeight="1" x14ac:dyDescent="0.2">
      <c r="A230" s="6" t="s">
        <v>65</v>
      </c>
      <c r="B230" s="7">
        <f t="shared" si="83"/>
        <v>54</v>
      </c>
      <c r="C230" s="7">
        <f t="shared" si="84"/>
        <v>39</v>
      </c>
      <c r="D230" s="7">
        <f t="shared" si="84"/>
        <v>15</v>
      </c>
      <c r="E230" s="10">
        <v>1</v>
      </c>
      <c r="F230" s="10">
        <v>4</v>
      </c>
      <c r="G230" s="10" t="s">
        <v>32</v>
      </c>
      <c r="H230" s="10">
        <v>3</v>
      </c>
      <c r="I230" s="10">
        <v>1</v>
      </c>
      <c r="J230" s="10">
        <v>1</v>
      </c>
      <c r="K230" s="9">
        <v>20</v>
      </c>
      <c r="L230" s="9" t="s">
        <v>32</v>
      </c>
      <c r="M230" s="9">
        <v>13</v>
      </c>
      <c r="N230" s="9">
        <v>7</v>
      </c>
      <c r="O230" s="9">
        <v>4</v>
      </c>
      <c r="P230" s="24" t="s">
        <v>32</v>
      </c>
      <c r="R230" s="63"/>
    </row>
    <row r="231" spans="1:18" ht="15" customHeight="1" x14ac:dyDescent="0.2">
      <c r="A231" s="6"/>
      <c r="B231" s="10"/>
      <c r="C231" s="10"/>
      <c r="D231" s="10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24"/>
      <c r="R231" s="63"/>
    </row>
    <row r="232" spans="1:18" ht="15" customHeight="1" x14ac:dyDescent="0.2">
      <c r="A232" s="6" t="s">
        <v>66</v>
      </c>
      <c r="B232" s="2">
        <f t="shared" ref="B232:I232" si="85">SUM(B234:B240)</f>
        <v>365</v>
      </c>
      <c r="C232" s="2">
        <f t="shared" si="85"/>
        <v>212</v>
      </c>
      <c r="D232" s="2">
        <f t="shared" si="85"/>
        <v>153</v>
      </c>
      <c r="E232" s="2">
        <f t="shared" si="85"/>
        <v>100</v>
      </c>
      <c r="F232" s="2">
        <f t="shared" si="85"/>
        <v>31</v>
      </c>
      <c r="G232" s="2">
        <f t="shared" si="85"/>
        <v>18</v>
      </c>
      <c r="H232" s="2">
        <f t="shared" si="85"/>
        <v>21</v>
      </c>
      <c r="I232" s="2">
        <f t="shared" si="85"/>
        <v>27</v>
      </c>
      <c r="J232" s="2">
        <f>SUM(J234:J240)</f>
        <v>20</v>
      </c>
      <c r="K232" s="2">
        <f t="shared" ref="K232:P232" si="86">SUM(K234:K240)</f>
        <v>49</v>
      </c>
      <c r="L232" s="2">
        <f t="shared" si="86"/>
        <v>20</v>
      </c>
      <c r="M232" s="2">
        <f t="shared" si="86"/>
        <v>14</v>
      </c>
      <c r="N232" s="2">
        <f t="shared" si="86"/>
        <v>22</v>
      </c>
      <c r="O232" s="2">
        <f t="shared" si="86"/>
        <v>4</v>
      </c>
      <c r="P232" s="3">
        <f t="shared" si="86"/>
        <v>39</v>
      </c>
      <c r="R232" s="63"/>
    </row>
    <row r="233" spans="1:18" ht="15" customHeight="1" x14ac:dyDescent="0.2">
      <c r="A233" s="6"/>
      <c r="B233" s="10"/>
      <c r="C233" s="10"/>
      <c r="D233" s="10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24"/>
      <c r="R233" s="63"/>
    </row>
    <row r="234" spans="1:18" ht="15" customHeight="1" x14ac:dyDescent="0.2">
      <c r="A234" s="6" t="s">
        <v>67</v>
      </c>
      <c r="B234" s="7">
        <f t="shared" ref="B234:B240" si="87">SUM(C234:D234)</f>
        <v>35</v>
      </c>
      <c r="C234" s="7">
        <f t="shared" ref="C234:D240" si="88">SUM(E234,G234,I234,K234,M234,O234)</f>
        <v>20</v>
      </c>
      <c r="D234" s="7">
        <f t="shared" si="88"/>
        <v>15</v>
      </c>
      <c r="E234" s="9">
        <v>7</v>
      </c>
      <c r="F234" s="9">
        <v>6</v>
      </c>
      <c r="G234" s="9">
        <v>4</v>
      </c>
      <c r="H234" s="9">
        <v>4</v>
      </c>
      <c r="I234" s="9">
        <v>2</v>
      </c>
      <c r="J234" s="9">
        <v>4</v>
      </c>
      <c r="K234" s="9">
        <v>7</v>
      </c>
      <c r="L234" s="9">
        <v>1</v>
      </c>
      <c r="M234" s="9" t="s">
        <v>32</v>
      </c>
      <c r="N234" s="9" t="s">
        <v>32</v>
      </c>
      <c r="O234" s="9" t="s">
        <v>32</v>
      </c>
      <c r="P234" s="24" t="s">
        <v>32</v>
      </c>
      <c r="R234" s="63"/>
    </row>
    <row r="235" spans="1:18" ht="15" customHeight="1" x14ac:dyDescent="0.2">
      <c r="A235" s="6" t="s">
        <v>68</v>
      </c>
      <c r="B235" s="7">
        <f t="shared" si="87"/>
        <v>138</v>
      </c>
      <c r="C235" s="7">
        <f t="shared" si="88"/>
        <v>75</v>
      </c>
      <c r="D235" s="7">
        <f t="shared" si="88"/>
        <v>63</v>
      </c>
      <c r="E235" s="9">
        <v>36</v>
      </c>
      <c r="F235" s="9">
        <v>9</v>
      </c>
      <c r="G235" s="9" t="s">
        <v>32</v>
      </c>
      <c r="H235" s="9">
        <v>4</v>
      </c>
      <c r="I235" s="9">
        <v>8</v>
      </c>
      <c r="J235" s="9">
        <v>2</v>
      </c>
      <c r="K235" s="9">
        <v>27</v>
      </c>
      <c r="L235" s="9">
        <v>9</v>
      </c>
      <c r="M235" s="9" t="s">
        <v>32</v>
      </c>
      <c r="N235" s="9" t="s">
        <v>32</v>
      </c>
      <c r="O235" s="9">
        <v>4</v>
      </c>
      <c r="P235" s="24">
        <v>39</v>
      </c>
      <c r="R235" s="63"/>
    </row>
    <row r="236" spans="1:18" ht="15" customHeight="1" x14ac:dyDescent="0.2">
      <c r="A236" s="6" t="s">
        <v>69</v>
      </c>
      <c r="B236" s="7">
        <f t="shared" si="87"/>
        <v>70</v>
      </c>
      <c r="C236" s="7">
        <f t="shared" si="88"/>
        <v>32</v>
      </c>
      <c r="D236" s="7">
        <f t="shared" si="88"/>
        <v>38</v>
      </c>
      <c r="E236" s="9">
        <v>11</v>
      </c>
      <c r="F236" s="9" t="s">
        <v>32</v>
      </c>
      <c r="G236" s="9">
        <v>1</v>
      </c>
      <c r="H236" s="9">
        <v>4</v>
      </c>
      <c r="I236" s="9">
        <v>7</v>
      </c>
      <c r="J236" s="9">
        <v>6</v>
      </c>
      <c r="K236" s="9">
        <v>4</v>
      </c>
      <c r="L236" s="9">
        <v>8</v>
      </c>
      <c r="M236" s="9">
        <v>9</v>
      </c>
      <c r="N236" s="9">
        <v>20</v>
      </c>
      <c r="O236" s="9" t="s">
        <v>32</v>
      </c>
      <c r="P236" s="24" t="s">
        <v>32</v>
      </c>
      <c r="R236" s="63"/>
    </row>
    <row r="237" spans="1:18" ht="15" customHeight="1" x14ac:dyDescent="0.2">
      <c r="A237" s="6" t="s">
        <v>70</v>
      </c>
      <c r="B237" s="7">
        <f t="shared" si="87"/>
        <v>46</v>
      </c>
      <c r="C237" s="7">
        <f t="shared" si="88"/>
        <v>33</v>
      </c>
      <c r="D237" s="7">
        <f t="shared" si="88"/>
        <v>13</v>
      </c>
      <c r="E237" s="9">
        <v>22</v>
      </c>
      <c r="F237" s="9">
        <v>5</v>
      </c>
      <c r="G237" s="9">
        <v>1</v>
      </c>
      <c r="H237" s="9" t="s">
        <v>32</v>
      </c>
      <c r="I237" s="9">
        <v>7</v>
      </c>
      <c r="J237" s="9">
        <v>5</v>
      </c>
      <c r="K237" s="9" t="s">
        <v>32</v>
      </c>
      <c r="L237" s="9">
        <v>2</v>
      </c>
      <c r="M237" s="9">
        <v>3</v>
      </c>
      <c r="N237" s="9">
        <v>1</v>
      </c>
      <c r="O237" s="9" t="s">
        <v>32</v>
      </c>
      <c r="P237" s="24" t="s">
        <v>32</v>
      </c>
      <c r="R237" s="63"/>
    </row>
    <row r="238" spans="1:18" ht="15" customHeight="1" x14ac:dyDescent="0.2">
      <c r="A238" s="6" t="s">
        <v>71</v>
      </c>
      <c r="B238" s="7">
        <f t="shared" si="87"/>
        <v>18</v>
      </c>
      <c r="C238" s="7">
        <f t="shared" si="88"/>
        <v>12</v>
      </c>
      <c r="D238" s="7">
        <f t="shared" si="88"/>
        <v>6</v>
      </c>
      <c r="E238" s="9">
        <v>4</v>
      </c>
      <c r="F238" s="9">
        <v>3</v>
      </c>
      <c r="G238" s="9">
        <v>2</v>
      </c>
      <c r="H238" s="9">
        <v>3</v>
      </c>
      <c r="I238" s="9">
        <v>1</v>
      </c>
      <c r="J238" s="10" t="s">
        <v>32</v>
      </c>
      <c r="K238" s="9">
        <v>3</v>
      </c>
      <c r="L238" s="9" t="s">
        <v>32</v>
      </c>
      <c r="M238" s="9">
        <v>2</v>
      </c>
      <c r="N238" s="9" t="s">
        <v>32</v>
      </c>
      <c r="O238" s="9" t="s">
        <v>32</v>
      </c>
      <c r="P238" s="24" t="s">
        <v>32</v>
      </c>
      <c r="R238" s="63"/>
    </row>
    <row r="239" spans="1:18" ht="15" customHeight="1" x14ac:dyDescent="0.2">
      <c r="A239" s="6" t="s">
        <v>72</v>
      </c>
      <c r="B239" s="7">
        <f t="shared" si="87"/>
        <v>8</v>
      </c>
      <c r="C239" s="7">
        <f t="shared" si="88"/>
        <v>5</v>
      </c>
      <c r="D239" s="7">
        <f t="shared" si="88"/>
        <v>3</v>
      </c>
      <c r="E239" s="9">
        <v>4</v>
      </c>
      <c r="F239" s="9">
        <v>2</v>
      </c>
      <c r="G239" s="9">
        <v>1</v>
      </c>
      <c r="H239" s="9" t="s">
        <v>32</v>
      </c>
      <c r="I239" s="9" t="s">
        <v>32</v>
      </c>
      <c r="J239" s="9">
        <v>1</v>
      </c>
      <c r="K239" s="9" t="s">
        <v>32</v>
      </c>
      <c r="L239" s="9" t="s">
        <v>32</v>
      </c>
      <c r="M239" s="9" t="s">
        <v>32</v>
      </c>
      <c r="N239" s="9" t="s">
        <v>32</v>
      </c>
      <c r="O239" s="9" t="s">
        <v>32</v>
      </c>
      <c r="P239" s="24" t="s">
        <v>32</v>
      </c>
      <c r="R239" s="63"/>
    </row>
    <row r="240" spans="1:18" ht="15" customHeight="1" x14ac:dyDescent="0.2">
      <c r="A240" s="6" t="s">
        <v>73</v>
      </c>
      <c r="B240" s="7">
        <f t="shared" si="87"/>
        <v>50</v>
      </c>
      <c r="C240" s="7">
        <f t="shared" si="88"/>
        <v>35</v>
      </c>
      <c r="D240" s="7">
        <f t="shared" si="88"/>
        <v>15</v>
      </c>
      <c r="E240" s="9">
        <v>16</v>
      </c>
      <c r="F240" s="9">
        <v>6</v>
      </c>
      <c r="G240" s="9">
        <v>9</v>
      </c>
      <c r="H240" s="9">
        <v>6</v>
      </c>
      <c r="I240" s="9">
        <v>2</v>
      </c>
      <c r="J240" s="9">
        <v>2</v>
      </c>
      <c r="K240" s="9">
        <v>8</v>
      </c>
      <c r="L240" s="9" t="s">
        <v>32</v>
      </c>
      <c r="M240" s="9" t="s">
        <v>32</v>
      </c>
      <c r="N240" s="9">
        <v>1</v>
      </c>
      <c r="O240" s="9" t="s">
        <v>32</v>
      </c>
      <c r="P240" s="24" t="s">
        <v>32</v>
      </c>
      <c r="R240" s="63"/>
    </row>
    <row r="241" spans="1:18" ht="15" customHeight="1" x14ac:dyDescent="0.2">
      <c r="A241" s="6"/>
      <c r="B241" s="10"/>
      <c r="C241" s="10"/>
      <c r="D241" s="10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24"/>
      <c r="R241" s="63"/>
    </row>
    <row r="242" spans="1:18" ht="15" customHeight="1" x14ac:dyDescent="0.2">
      <c r="A242" s="6" t="s">
        <v>74</v>
      </c>
      <c r="B242" s="2">
        <f t="shared" ref="B242:I242" si="89">SUM(B244:B249)</f>
        <v>1614</v>
      </c>
      <c r="C242" s="2">
        <f t="shared" si="89"/>
        <v>896</v>
      </c>
      <c r="D242" s="2">
        <f t="shared" si="89"/>
        <v>718</v>
      </c>
      <c r="E242" s="2">
        <f t="shared" si="89"/>
        <v>164</v>
      </c>
      <c r="F242" s="2">
        <f t="shared" si="89"/>
        <v>100</v>
      </c>
      <c r="G242" s="2">
        <f t="shared" si="89"/>
        <v>130</v>
      </c>
      <c r="H242" s="2">
        <f t="shared" si="89"/>
        <v>122</v>
      </c>
      <c r="I242" s="2">
        <f t="shared" si="89"/>
        <v>111</v>
      </c>
      <c r="J242" s="2">
        <f>SUM(J244:J249)</f>
        <v>135</v>
      </c>
      <c r="K242" s="2">
        <f t="shared" ref="K242:P242" si="90">SUM(K244:K249)</f>
        <v>241</v>
      </c>
      <c r="L242" s="2">
        <f t="shared" si="90"/>
        <v>131</v>
      </c>
      <c r="M242" s="2">
        <f t="shared" si="90"/>
        <v>193</v>
      </c>
      <c r="N242" s="2">
        <f t="shared" si="90"/>
        <v>70</v>
      </c>
      <c r="O242" s="2">
        <f t="shared" si="90"/>
        <v>57</v>
      </c>
      <c r="P242" s="3">
        <f t="shared" si="90"/>
        <v>160</v>
      </c>
      <c r="R242" s="63"/>
    </row>
    <row r="243" spans="1:18" ht="15" customHeight="1" x14ac:dyDescent="0.2">
      <c r="A243" s="14"/>
      <c r="B243" s="12"/>
      <c r="C243" s="12"/>
      <c r="D243" s="12"/>
      <c r="E243" s="12"/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3"/>
      <c r="Q243" s="31"/>
      <c r="R243" s="20"/>
    </row>
    <row r="244" spans="1:18" ht="15" customHeight="1" x14ac:dyDescent="0.2">
      <c r="A244" s="6" t="s">
        <v>123</v>
      </c>
      <c r="B244" s="7">
        <f t="shared" ref="B244:B249" si="91">SUM(C244:D244)</f>
        <v>10</v>
      </c>
      <c r="C244" s="7">
        <f t="shared" ref="C244:D249" si="92">SUM(E244,G244,I244,K244,M244,O244)</f>
        <v>6</v>
      </c>
      <c r="D244" s="7">
        <f t="shared" si="92"/>
        <v>4</v>
      </c>
      <c r="E244" s="9">
        <v>4</v>
      </c>
      <c r="F244" s="9">
        <v>1</v>
      </c>
      <c r="G244" s="9" t="s">
        <v>32</v>
      </c>
      <c r="H244" s="9">
        <v>2</v>
      </c>
      <c r="I244" s="9">
        <v>2</v>
      </c>
      <c r="J244" s="9">
        <v>1</v>
      </c>
      <c r="K244" s="9" t="s">
        <v>32</v>
      </c>
      <c r="L244" s="9" t="s">
        <v>32</v>
      </c>
      <c r="M244" s="9" t="s">
        <v>32</v>
      </c>
      <c r="N244" s="9" t="s">
        <v>32</v>
      </c>
      <c r="O244" s="9" t="s">
        <v>32</v>
      </c>
      <c r="P244" s="24" t="s">
        <v>32</v>
      </c>
      <c r="Q244" s="31"/>
      <c r="R244" s="20"/>
    </row>
    <row r="245" spans="1:18" ht="15" customHeight="1" x14ac:dyDescent="0.2">
      <c r="A245" s="6" t="s">
        <v>124</v>
      </c>
      <c r="B245" s="7">
        <f t="shared" si="91"/>
        <v>182</v>
      </c>
      <c r="C245" s="7">
        <f t="shared" si="92"/>
        <v>119</v>
      </c>
      <c r="D245" s="7">
        <f t="shared" si="92"/>
        <v>63</v>
      </c>
      <c r="E245" s="9">
        <v>37</v>
      </c>
      <c r="F245" s="9">
        <v>13</v>
      </c>
      <c r="G245" s="9">
        <v>20</v>
      </c>
      <c r="H245" s="9">
        <v>12</v>
      </c>
      <c r="I245" s="9">
        <v>3</v>
      </c>
      <c r="J245" s="9">
        <v>13</v>
      </c>
      <c r="K245" s="9">
        <v>24</v>
      </c>
      <c r="L245" s="9">
        <v>19</v>
      </c>
      <c r="M245" s="9">
        <v>30</v>
      </c>
      <c r="N245" s="9">
        <v>6</v>
      </c>
      <c r="O245" s="9">
        <v>5</v>
      </c>
      <c r="P245" s="24" t="s">
        <v>32</v>
      </c>
      <c r="Q245" s="31"/>
      <c r="R245" s="20"/>
    </row>
    <row r="246" spans="1:18" ht="15" customHeight="1" x14ac:dyDescent="0.2">
      <c r="A246" s="6" t="s">
        <v>125</v>
      </c>
      <c r="B246" s="7">
        <f t="shared" si="91"/>
        <v>12</v>
      </c>
      <c r="C246" s="7">
        <f t="shared" si="92"/>
        <v>3</v>
      </c>
      <c r="D246" s="7">
        <f t="shared" si="92"/>
        <v>9</v>
      </c>
      <c r="E246" s="9">
        <v>2</v>
      </c>
      <c r="F246" s="9">
        <v>4</v>
      </c>
      <c r="G246" s="9" t="s">
        <v>32</v>
      </c>
      <c r="H246" s="9">
        <v>3</v>
      </c>
      <c r="I246" s="9">
        <v>1</v>
      </c>
      <c r="J246" s="9">
        <v>2</v>
      </c>
      <c r="K246" s="9" t="s">
        <v>32</v>
      </c>
      <c r="L246" s="9" t="s">
        <v>32</v>
      </c>
      <c r="M246" s="9" t="s">
        <v>32</v>
      </c>
      <c r="N246" s="9" t="s">
        <v>32</v>
      </c>
      <c r="O246" s="9" t="s">
        <v>32</v>
      </c>
      <c r="P246" s="24" t="s">
        <v>32</v>
      </c>
      <c r="Q246" s="31"/>
      <c r="R246" s="20"/>
    </row>
    <row r="247" spans="1:18" ht="15" customHeight="1" x14ac:dyDescent="0.2">
      <c r="A247" s="6" t="s">
        <v>126</v>
      </c>
      <c r="B247" s="7">
        <f t="shared" si="91"/>
        <v>1003</v>
      </c>
      <c r="C247" s="7">
        <f t="shared" si="92"/>
        <v>485</v>
      </c>
      <c r="D247" s="7">
        <f t="shared" si="92"/>
        <v>518</v>
      </c>
      <c r="E247" s="9">
        <v>91</v>
      </c>
      <c r="F247" s="9">
        <v>64</v>
      </c>
      <c r="G247" s="9">
        <v>79</v>
      </c>
      <c r="H247" s="9">
        <v>90</v>
      </c>
      <c r="I247" s="9">
        <v>98</v>
      </c>
      <c r="J247" s="9">
        <v>100</v>
      </c>
      <c r="K247" s="9">
        <v>112</v>
      </c>
      <c r="L247" s="9">
        <v>96</v>
      </c>
      <c r="M247" s="9">
        <v>74</v>
      </c>
      <c r="N247" s="9">
        <v>52</v>
      </c>
      <c r="O247" s="9">
        <v>31</v>
      </c>
      <c r="P247" s="24">
        <v>116</v>
      </c>
      <c r="R247" s="63"/>
    </row>
    <row r="248" spans="1:18" ht="15" customHeight="1" x14ac:dyDescent="0.2">
      <c r="A248" s="6" t="s">
        <v>127</v>
      </c>
      <c r="B248" s="7">
        <f t="shared" si="91"/>
        <v>404</v>
      </c>
      <c r="C248" s="7">
        <f t="shared" si="92"/>
        <v>283</v>
      </c>
      <c r="D248" s="7">
        <f t="shared" si="92"/>
        <v>121</v>
      </c>
      <c r="E248" s="9">
        <v>30</v>
      </c>
      <c r="F248" s="9">
        <v>18</v>
      </c>
      <c r="G248" s="9">
        <v>31</v>
      </c>
      <c r="H248" s="9">
        <v>13</v>
      </c>
      <c r="I248" s="9">
        <v>7</v>
      </c>
      <c r="J248" s="9">
        <v>18</v>
      </c>
      <c r="K248" s="9">
        <v>105</v>
      </c>
      <c r="L248" s="9">
        <v>16</v>
      </c>
      <c r="M248" s="9">
        <v>89</v>
      </c>
      <c r="N248" s="9">
        <v>12</v>
      </c>
      <c r="O248" s="9">
        <v>21</v>
      </c>
      <c r="P248" s="24">
        <v>44</v>
      </c>
      <c r="R248" s="63"/>
    </row>
    <row r="249" spans="1:18" ht="15" customHeight="1" x14ac:dyDescent="0.2">
      <c r="A249" s="6" t="s">
        <v>80</v>
      </c>
      <c r="B249" s="7">
        <f t="shared" si="91"/>
        <v>3</v>
      </c>
      <c r="C249" s="10" t="s">
        <v>32</v>
      </c>
      <c r="D249" s="7">
        <f t="shared" si="92"/>
        <v>3</v>
      </c>
      <c r="E249" s="26" t="s">
        <v>32</v>
      </c>
      <c r="F249" s="26" t="s">
        <v>32</v>
      </c>
      <c r="G249" s="26" t="s">
        <v>32</v>
      </c>
      <c r="H249" s="27">
        <v>2</v>
      </c>
      <c r="I249" s="27" t="s">
        <v>32</v>
      </c>
      <c r="J249" s="29">
        <v>1</v>
      </c>
      <c r="K249" s="9" t="s">
        <v>32</v>
      </c>
      <c r="L249" s="9" t="s">
        <v>32</v>
      </c>
      <c r="M249" s="9" t="s">
        <v>32</v>
      </c>
      <c r="N249" s="9" t="s">
        <v>32</v>
      </c>
      <c r="O249" s="9" t="s">
        <v>32</v>
      </c>
      <c r="P249" s="24" t="s">
        <v>32</v>
      </c>
      <c r="R249" s="63"/>
    </row>
    <row r="250" spans="1:18" ht="15" customHeight="1" x14ac:dyDescent="0.2">
      <c r="A250" s="6"/>
      <c r="B250" s="7"/>
      <c r="C250" s="7"/>
      <c r="D250" s="7"/>
      <c r="E250" s="25"/>
      <c r="F250" s="28"/>
      <c r="G250" s="27"/>
      <c r="H250" s="27"/>
      <c r="I250" s="28"/>
      <c r="J250" s="29"/>
      <c r="K250" s="9"/>
      <c r="L250" s="9"/>
      <c r="M250" s="9"/>
      <c r="N250" s="9"/>
      <c r="O250" s="9"/>
      <c r="P250" s="24"/>
      <c r="R250" s="63"/>
    </row>
    <row r="251" spans="1:18" ht="15" customHeight="1" x14ac:dyDescent="0.2">
      <c r="A251" s="6" t="s">
        <v>81</v>
      </c>
      <c r="B251" s="2">
        <f t="shared" ref="B251:P251" si="93">SUM(B253:B257)</f>
        <v>1149</v>
      </c>
      <c r="C251" s="2">
        <f t="shared" si="93"/>
        <v>596</v>
      </c>
      <c r="D251" s="2">
        <f t="shared" si="93"/>
        <v>553</v>
      </c>
      <c r="E251" s="2">
        <f t="shared" si="93"/>
        <v>158</v>
      </c>
      <c r="F251" s="2">
        <f t="shared" si="93"/>
        <v>108</v>
      </c>
      <c r="G251" s="2">
        <f t="shared" si="93"/>
        <v>91</v>
      </c>
      <c r="H251" s="2">
        <f t="shared" si="93"/>
        <v>134</v>
      </c>
      <c r="I251" s="2">
        <f t="shared" si="93"/>
        <v>113</v>
      </c>
      <c r="J251" s="2">
        <f t="shared" si="93"/>
        <v>79</v>
      </c>
      <c r="K251" s="17">
        <f t="shared" si="93"/>
        <v>64</v>
      </c>
      <c r="L251" s="17">
        <f t="shared" si="93"/>
        <v>157</v>
      </c>
      <c r="M251" s="17">
        <f t="shared" si="93"/>
        <v>72</v>
      </c>
      <c r="N251" s="17">
        <f t="shared" si="93"/>
        <v>17</v>
      </c>
      <c r="O251" s="17">
        <f t="shared" si="93"/>
        <v>98</v>
      </c>
      <c r="P251" s="18">
        <f t="shared" si="93"/>
        <v>58</v>
      </c>
      <c r="R251" s="63"/>
    </row>
    <row r="252" spans="1:18" ht="15" customHeight="1" x14ac:dyDescent="0.2">
      <c r="A252" s="6"/>
      <c r="B252" s="7"/>
      <c r="C252" s="7"/>
      <c r="D252" s="7"/>
      <c r="E252" s="25"/>
      <c r="F252" s="28"/>
      <c r="G252" s="27"/>
      <c r="H252" s="27"/>
      <c r="I252" s="28"/>
      <c r="J252" s="29"/>
      <c r="K252" s="9"/>
      <c r="L252" s="9"/>
      <c r="M252" s="9"/>
      <c r="N252" s="9"/>
      <c r="O252" s="9"/>
      <c r="P252" s="24"/>
      <c r="R252" s="63"/>
    </row>
    <row r="253" spans="1:18" ht="15" customHeight="1" x14ac:dyDescent="0.2">
      <c r="A253" s="6" t="s">
        <v>82</v>
      </c>
      <c r="B253" s="7">
        <f>SUM(C253:D253)</f>
        <v>317</v>
      </c>
      <c r="C253" s="7">
        <f>SUM(E253,G253,I253,K253,M253,O253)</f>
        <v>162</v>
      </c>
      <c r="D253" s="7">
        <f>SUM(F253,H253,J253,L253,N253,P253)</f>
        <v>155</v>
      </c>
      <c r="E253" s="30">
        <v>79</v>
      </c>
      <c r="F253" s="5">
        <v>40</v>
      </c>
      <c r="G253" s="24">
        <v>22</v>
      </c>
      <c r="H253" s="24">
        <v>78</v>
      </c>
      <c r="I253" s="5">
        <v>53</v>
      </c>
      <c r="J253" s="4">
        <v>37</v>
      </c>
      <c r="K253" s="9" t="s">
        <v>32</v>
      </c>
      <c r="L253" s="9" t="s">
        <v>32</v>
      </c>
      <c r="M253" s="9">
        <v>8</v>
      </c>
      <c r="N253" s="9" t="s">
        <v>32</v>
      </c>
      <c r="O253" s="9" t="s">
        <v>32</v>
      </c>
      <c r="P253" s="24" t="s">
        <v>32</v>
      </c>
      <c r="R253" s="63"/>
    </row>
    <row r="254" spans="1:18" ht="15" customHeight="1" x14ac:dyDescent="0.2">
      <c r="A254" s="6" t="s">
        <v>83</v>
      </c>
      <c r="B254" s="7">
        <f>SUM(C254:D254)</f>
        <v>345</v>
      </c>
      <c r="C254" s="7">
        <f>SUM(E254,G254,I254,K254,M254,O254)</f>
        <v>178</v>
      </c>
      <c r="D254" s="7">
        <f>SUM(F254,H254,J254,L254,N254,P254)</f>
        <v>167</v>
      </c>
      <c r="E254" s="30">
        <v>28</v>
      </c>
      <c r="F254" s="5">
        <v>23</v>
      </c>
      <c r="G254" s="24">
        <v>23</v>
      </c>
      <c r="H254" s="24">
        <v>15</v>
      </c>
      <c r="I254" s="5">
        <v>13</v>
      </c>
      <c r="J254" s="4">
        <v>16</v>
      </c>
      <c r="K254" s="9">
        <v>42</v>
      </c>
      <c r="L254" s="9">
        <v>57</v>
      </c>
      <c r="M254" s="9">
        <v>33</v>
      </c>
      <c r="N254" s="9">
        <v>16</v>
      </c>
      <c r="O254" s="9">
        <v>39</v>
      </c>
      <c r="P254" s="24">
        <v>40</v>
      </c>
      <c r="R254" s="63"/>
    </row>
    <row r="255" spans="1:18" ht="15" customHeight="1" x14ac:dyDescent="0.2">
      <c r="A255" s="6" t="s">
        <v>84</v>
      </c>
      <c r="B255" s="7">
        <f>SUM(C255:D255)</f>
        <v>52</v>
      </c>
      <c r="C255" s="7">
        <f t="shared" ref="C255:D257" si="94">SUM(E255,G255,I255,K255,M255,O255)</f>
        <v>38</v>
      </c>
      <c r="D255" s="7">
        <f t="shared" si="94"/>
        <v>14</v>
      </c>
      <c r="E255" s="25">
        <v>1</v>
      </c>
      <c r="F255" s="28">
        <v>1</v>
      </c>
      <c r="G255" s="27">
        <v>5</v>
      </c>
      <c r="H255" s="27">
        <v>7</v>
      </c>
      <c r="I255" s="28">
        <v>3</v>
      </c>
      <c r="J255" s="29">
        <v>1</v>
      </c>
      <c r="K255" s="9">
        <v>8</v>
      </c>
      <c r="L255" s="9">
        <v>5</v>
      </c>
      <c r="M255" s="9" t="s">
        <v>32</v>
      </c>
      <c r="N255" s="9" t="s">
        <v>32</v>
      </c>
      <c r="O255" s="9">
        <v>21</v>
      </c>
      <c r="P255" s="24" t="s">
        <v>32</v>
      </c>
      <c r="R255" s="63"/>
    </row>
    <row r="256" spans="1:18" ht="15" customHeight="1" x14ac:dyDescent="0.2">
      <c r="A256" s="6" t="s">
        <v>85</v>
      </c>
      <c r="B256" s="7">
        <f>SUM(C256:D256)</f>
        <v>325</v>
      </c>
      <c r="C256" s="7">
        <f t="shared" si="94"/>
        <v>134</v>
      </c>
      <c r="D256" s="7">
        <f t="shared" si="94"/>
        <v>191</v>
      </c>
      <c r="E256" s="25">
        <v>49</v>
      </c>
      <c r="F256" s="28">
        <v>41</v>
      </c>
      <c r="G256" s="27">
        <v>37</v>
      </c>
      <c r="H256" s="27">
        <v>30</v>
      </c>
      <c r="I256" s="28">
        <v>34</v>
      </c>
      <c r="J256" s="29">
        <v>24</v>
      </c>
      <c r="K256" s="9">
        <v>14</v>
      </c>
      <c r="L256" s="9">
        <v>95</v>
      </c>
      <c r="M256" s="9" t="s">
        <v>32</v>
      </c>
      <c r="N256" s="9">
        <v>1</v>
      </c>
      <c r="O256" s="9" t="s">
        <v>32</v>
      </c>
      <c r="P256" s="24" t="s">
        <v>32</v>
      </c>
      <c r="R256" s="63"/>
    </row>
    <row r="257" spans="1:18" ht="15" customHeight="1" x14ac:dyDescent="0.2">
      <c r="A257" s="6" t="s">
        <v>86</v>
      </c>
      <c r="B257" s="7">
        <f>SUM(C257:D257)</f>
        <v>110</v>
      </c>
      <c r="C257" s="7">
        <f t="shared" si="94"/>
        <v>84</v>
      </c>
      <c r="D257" s="7">
        <f t="shared" si="94"/>
        <v>26</v>
      </c>
      <c r="E257" s="25">
        <v>1</v>
      </c>
      <c r="F257" s="28">
        <v>3</v>
      </c>
      <c r="G257" s="27">
        <v>4</v>
      </c>
      <c r="H257" s="27">
        <v>4</v>
      </c>
      <c r="I257" s="28">
        <v>10</v>
      </c>
      <c r="J257" s="29">
        <v>1</v>
      </c>
      <c r="K257" s="9" t="s">
        <v>32</v>
      </c>
      <c r="L257" s="9" t="s">
        <v>32</v>
      </c>
      <c r="M257" s="9">
        <v>31</v>
      </c>
      <c r="N257" s="9" t="s">
        <v>32</v>
      </c>
      <c r="O257" s="9">
        <v>38</v>
      </c>
      <c r="P257" s="24">
        <v>18</v>
      </c>
      <c r="R257" s="63"/>
    </row>
    <row r="258" spans="1:18" ht="15" customHeight="1" x14ac:dyDescent="0.2">
      <c r="A258" s="20"/>
      <c r="B258" s="19"/>
      <c r="C258" s="19"/>
      <c r="D258" s="19"/>
      <c r="E258" s="22"/>
      <c r="F258" s="22"/>
      <c r="G258" s="70"/>
      <c r="H258" s="70"/>
      <c r="I258" s="22"/>
      <c r="J258" s="22"/>
      <c r="K258" s="54"/>
      <c r="L258" s="54"/>
      <c r="M258" s="54"/>
      <c r="N258" s="54"/>
      <c r="O258" s="54"/>
      <c r="P258" s="54"/>
      <c r="R258" s="63"/>
    </row>
    <row r="259" spans="1:18" ht="15" customHeight="1" x14ac:dyDescent="0.2">
      <c r="A259" s="20"/>
      <c r="B259" s="19"/>
      <c r="C259" s="19"/>
      <c r="D259" s="19"/>
      <c r="E259" s="22"/>
      <c r="F259" s="22"/>
      <c r="G259" s="70"/>
      <c r="H259" s="70"/>
      <c r="I259" s="22"/>
      <c r="J259" s="22"/>
      <c r="K259" s="54"/>
      <c r="L259" s="54"/>
      <c r="M259" s="54"/>
      <c r="N259" s="54"/>
      <c r="O259" s="54"/>
      <c r="P259" s="54"/>
      <c r="R259" s="63"/>
    </row>
    <row r="260" spans="1:18" ht="15" customHeight="1" x14ac:dyDescent="0.2">
      <c r="A260" s="20"/>
      <c r="B260" s="19"/>
      <c r="C260" s="19"/>
      <c r="D260" s="19"/>
      <c r="E260" s="22"/>
      <c r="F260" s="22"/>
      <c r="G260" s="70"/>
      <c r="H260" s="70"/>
      <c r="I260" s="22"/>
      <c r="J260" s="22"/>
      <c r="K260" s="54"/>
      <c r="L260" s="54"/>
      <c r="M260" s="54"/>
      <c r="N260" s="54"/>
      <c r="O260" s="54"/>
      <c r="P260" s="54"/>
      <c r="R260" s="63"/>
    </row>
    <row r="261" spans="1:18" ht="15" customHeight="1" x14ac:dyDescent="0.2">
      <c r="A261" s="78" t="s">
        <v>0</v>
      </c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R261" s="63"/>
    </row>
    <row r="262" spans="1:18" ht="15" customHeight="1" x14ac:dyDescent="0.2">
      <c r="A262" s="79" t="s">
        <v>1</v>
      </c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R262" s="63"/>
    </row>
    <row r="263" spans="1:18" ht="15" customHeight="1" x14ac:dyDescent="0.2">
      <c r="A263" s="57"/>
      <c r="B263" s="57"/>
      <c r="C263" s="57"/>
      <c r="D263" s="57"/>
      <c r="E263" s="57"/>
      <c r="F263" s="57"/>
      <c r="G263" s="57"/>
      <c r="H263" s="57"/>
      <c r="I263" s="57"/>
      <c r="J263" s="57"/>
      <c r="K263" s="57"/>
      <c r="L263" s="57"/>
      <c r="M263" s="57"/>
      <c r="N263" s="57"/>
      <c r="O263" s="57"/>
      <c r="R263" s="63"/>
    </row>
    <row r="264" spans="1:18" ht="15" customHeight="1" x14ac:dyDescent="0.2">
      <c r="A264" s="80" t="s">
        <v>2</v>
      </c>
      <c r="B264" s="76" t="s">
        <v>3</v>
      </c>
      <c r="C264" s="83"/>
      <c r="D264" s="83"/>
      <c r="E264" s="83"/>
      <c r="F264" s="83"/>
      <c r="G264" s="83"/>
      <c r="H264" s="83"/>
      <c r="I264" s="83"/>
      <c r="J264" s="83"/>
      <c r="K264" s="83"/>
      <c r="L264" s="83"/>
      <c r="M264" s="83"/>
      <c r="N264" s="83"/>
      <c r="O264" s="83"/>
      <c r="P264" s="83"/>
      <c r="R264" s="63"/>
    </row>
    <row r="265" spans="1:18" ht="15" customHeight="1" x14ac:dyDescent="0.2">
      <c r="A265" s="81"/>
      <c r="B265" s="77"/>
      <c r="C265" s="84"/>
      <c r="D265" s="84"/>
      <c r="E265" s="84"/>
      <c r="F265" s="84"/>
      <c r="G265" s="84"/>
      <c r="H265" s="84"/>
      <c r="I265" s="84"/>
      <c r="J265" s="84"/>
      <c r="K265" s="84"/>
      <c r="L265" s="84"/>
      <c r="M265" s="84"/>
      <c r="N265" s="84"/>
      <c r="O265" s="84"/>
      <c r="P265" s="84"/>
      <c r="R265" s="63"/>
    </row>
    <row r="266" spans="1:18" ht="15" customHeight="1" x14ac:dyDescent="0.2">
      <c r="A266" s="81"/>
      <c r="B266" s="74" t="s">
        <v>4</v>
      </c>
      <c r="C266" s="74" t="s">
        <v>5</v>
      </c>
      <c r="D266" s="74" t="s">
        <v>6</v>
      </c>
      <c r="E266" s="86" t="s">
        <v>7</v>
      </c>
      <c r="F266" s="83"/>
      <c r="G266" s="83"/>
      <c r="H266" s="83"/>
      <c r="I266" s="83"/>
      <c r="J266" s="83"/>
      <c r="K266" s="83"/>
      <c r="L266" s="83"/>
      <c r="M266" s="83"/>
      <c r="N266" s="83"/>
      <c r="O266" s="83"/>
      <c r="P266" s="83"/>
      <c r="R266" s="63"/>
    </row>
    <row r="267" spans="1:18" ht="15" customHeight="1" x14ac:dyDescent="0.2">
      <c r="A267" s="81"/>
      <c r="B267" s="85"/>
      <c r="C267" s="85"/>
      <c r="D267" s="85"/>
      <c r="E267" s="77"/>
      <c r="F267" s="84"/>
      <c r="G267" s="84"/>
      <c r="H267" s="84"/>
      <c r="I267" s="84"/>
      <c r="J267" s="84"/>
      <c r="K267" s="84"/>
      <c r="L267" s="84"/>
      <c r="M267" s="84"/>
      <c r="N267" s="84"/>
      <c r="O267" s="84"/>
      <c r="P267" s="84"/>
      <c r="R267" s="63"/>
    </row>
    <row r="268" spans="1:18" ht="15" customHeight="1" x14ac:dyDescent="0.2">
      <c r="A268" s="81"/>
      <c r="B268" s="85"/>
      <c r="C268" s="85"/>
      <c r="D268" s="85"/>
      <c r="E268" s="76" t="s">
        <v>159</v>
      </c>
      <c r="F268" s="87"/>
      <c r="G268" s="76" t="s">
        <v>160</v>
      </c>
      <c r="H268" s="87"/>
      <c r="I268" s="76" t="s">
        <v>161</v>
      </c>
      <c r="J268" s="87"/>
      <c r="K268" s="76" t="s">
        <v>8</v>
      </c>
      <c r="L268" s="87"/>
      <c r="M268" s="76" t="s">
        <v>9</v>
      </c>
      <c r="N268" s="87"/>
      <c r="O268" s="76" t="s">
        <v>10</v>
      </c>
      <c r="P268" s="83"/>
      <c r="R268" s="63"/>
    </row>
    <row r="269" spans="1:18" ht="15" customHeight="1" x14ac:dyDescent="0.2">
      <c r="A269" s="81"/>
      <c r="B269" s="85"/>
      <c r="C269" s="85"/>
      <c r="D269" s="85"/>
      <c r="E269" s="77"/>
      <c r="F269" s="88"/>
      <c r="G269" s="77"/>
      <c r="H269" s="88"/>
      <c r="I269" s="77"/>
      <c r="J269" s="88"/>
      <c r="K269" s="77"/>
      <c r="L269" s="88"/>
      <c r="M269" s="77"/>
      <c r="N269" s="88"/>
      <c r="O269" s="77"/>
      <c r="P269" s="84"/>
      <c r="R269" s="63"/>
    </row>
    <row r="270" spans="1:18" ht="15" customHeight="1" x14ac:dyDescent="0.2">
      <c r="A270" s="81"/>
      <c r="B270" s="85"/>
      <c r="C270" s="85"/>
      <c r="D270" s="85"/>
      <c r="E270" s="74" t="s">
        <v>11</v>
      </c>
      <c r="F270" s="74" t="s">
        <v>12</v>
      </c>
      <c r="G270" s="74" t="s">
        <v>13</v>
      </c>
      <c r="H270" s="74" t="s">
        <v>14</v>
      </c>
      <c r="I270" s="74" t="s">
        <v>15</v>
      </c>
      <c r="J270" s="74" t="s">
        <v>16</v>
      </c>
      <c r="K270" s="74" t="s">
        <v>17</v>
      </c>
      <c r="L270" s="74" t="s">
        <v>18</v>
      </c>
      <c r="M270" s="74" t="s">
        <v>19</v>
      </c>
      <c r="N270" s="74" t="s">
        <v>20</v>
      </c>
      <c r="O270" s="74" t="s">
        <v>17</v>
      </c>
      <c r="P270" s="76" t="s">
        <v>21</v>
      </c>
      <c r="R270" s="63"/>
    </row>
    <row r="271" spans="1:18" s="25" customFormat="1" ht="18" customHeight="1" x14ac:dyDescent="0.2">
      <c r="A271" s="82"/>
      <c r="B271" s="75"/>
      <c r="C271" s="75"/>
      <c r="D271" s="75"/>
      <c r="E271" s="75"/>
      <c r="F271" s="75"/>
      <c r="G271" s="75"/>
      <c r="H271" s="75"/>
      <c r="I271" s="75"/>
      <c r="J271" s="75"/>
      <c r="K271" s="75"/>
      <c r="L271" s="75"/>
      <c r="M271" s="75"/>
      <c r="N271" s="75"/>
      <c r="O271" s="75"/>
      <c r="P271" s="77"/>
      <c r="Q271" s="31"/>
      <c r="R271" s="20"/>
    </row>
    <row r="272" spans="1:18" s="57" customFormat="1" ht="15" customHeight="1" x14ac:dyDescent="0.2">
      <c r="A272" s="48"/>
      <c r="B272" s="51"/>
      <c r="C272" s="51"/>
      <c r="D272" s="51"/>
      <c r="E272" s="51"/>
      <c r="F272" s="51"/>
      <c r="G272" s="51"/>
      <c r="H272" s="51"/>
      <c r="I272" s="51"/>
      <c r="J272" s="51"/>
      <c r="K272" s="51"/>
      <c r="L272" s="51"/>
      <c r="M272" s="51"/>
      <c r="N272" s="51"/>
      <c r="O272" s="51"/>
      <c r="P272" s="52"/>
      <c r="Q272" s="56"/>
      <c r="R272" s="63"/>
    </row>
    <row r="273" spans="1:18" ht="15" customHeight="1" x14ac:dyDescent="0.2">
      <c r="A273" s="6" t="s">
        <v>87</v>
      </c>
      <c r="B273" s="2">
        <f t="shared" ref="B273:I273" si="95">SUM(B275:B286)</f>
        <v>1573</v>
      </c>
      <c r="C273" s="2">
        <f t="shared" si="95"/>
        <v>824</v>
      </c>
      <c r="D273" s="2">
        <f t="shared" si="95"/>
        <v>749</v>
      </c>
      <c r="E273" s="2">
        <f t="shared" si="95"/>
        <v>138</v>
      </c>
      <c r="F273" s="2">
        <f t="shared" si="95"/>
        <v>90</v>
      </c>
      <c r="G273" s="2">
        <f t="shared" si="95"/>
        <v>121</v>
      </c>
      <c r="H273" s="2">
        <f t="shared" si="95"/>
        <v>79</v>
      </c>
      <c r="I273" s="2">
        <f t="shared" si="95"/>
        <v>88</v>
      </c>
      <c r="J273" s="2">
        <f>SUM(J275:J286)</f>
        <v>83</v>
      </c>
      <c r="K273" s="2">
        <f t="shared" ref="K273:P273" si="96">SUM(K275:K286)</f>
        <v>191</v>
      </c>
      <c r="L273" s="2">
        <f t="shared" si="96"/>
        <v>180</v>
      </c>
      <c r="M273" s="2">
        <f t="shared" si="96"/>
        <v>154</v>
      </c>
      <c r="N273" s="2">
        <f t="shared" si="96"/>
        <v>178</v>
      </c>
      <c r="O273" s="2">
        <f t="shared" si="96"/>
        <v>132</v>
      </c>
      <c r="P273" s="3">
        <f t="shared" si="96"/>
        <v>139</v>
      </c>
      <c r="R273" s="63"/>
    </row>
    <row r="274" spans="1:18" ht="15" customHeight="1" x14ac:dyDescent="0.2">
      <c r="A274" s="6"/>
      <c r="B274" s="10"/>
      <c r="C274" s="10"/>
      <c r="D274" s="10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24"/>
      <c r="R274" s="63"/>
    </row>
    <row r="275" spans="1:18" ht="15" customHeight="1" x14ac:dyDescent="0.2">
      <c r="A275" s="6" t="s">
        <v>88</v>
      </c>
      <c r="B275" s="7">
        <f t="shared" ref="B275:B286" si="97">SUM(C275:D275)</f>
        <v>12</v>
      </c>
      <c r="C275" s="10">
        <f t="shared" ref="C275:D286" si="98">SUM(E275,G275,I275,K275,M275,O275)</f>
        <v>7</v>
      </c>
      <c r="D275" s="7">
        <f t="shared" si="98"/>
        <v>5</v>
      </c>
      <c r="E275" s="9">
        <v>2</v>
      </c>
      <c r="F275" s="9">
        <v>2</v>
      </c>
      <c r="G275" s="9">
        <v>4</v>
      </c>
      <c r="H275" s="9" t="s">
        <v>32</v>
      </c>
      <c r="I275" s="9">
        <v>1</v>
      </c>
      <c r="J275" s="9">
        <v>3</v>
      </c>
      <c r="K275" s="9" t="s">
        <v>32</v>
      </c>
      <c r="L275" s="9" t="s">
        <v>32</v>
      </c>
      <c r="M275" s="9" t="s">
        <v>32</v>
      </c>
      <c r="N275" s="9" t="s">
        <v>32</v>
      </c>
      <c r="O275" s="9" t="s">
        <v>32</v>
      </c>
      <c r="P275" s="24" t="s">
        <v>32</v>
      </c>
      <c r="R275" s="63"/>
    </row>
    <row r="276" spans="1:18" ht="15" customHeight="1" x14ac:dyDescent="0.2">
      <c r="A276" s="6" t="s">
        <v>89</v>
      </c>
      <c r="B276" s="7">
        <f t="shared" si="97"/>
        <v>86</v>
      </c>
      <c r="C276" s="7">
        <f t="shared" si="98"/>
        <v>52</v>
      </c>
      <c r="D276" s="7">
        <f t="shared" si="98"/>
        <v>34</v>
      </c>
      <c r="E276" s="9">
        <v>9</v>
      </c>
      <c r="F276" s="9">
        <v>7</v>
      </c>
      <c r="G276" s="9">
        <v>6</v>
      </c>
      <c r="H276" s="9">
        <v>1</v>
      </c>
      <c r="I276" s="9">
        <v>4</v>
      </c>
      <c r="J276" s="9">
        <v>6</v>
      </c>
      <c r="K276" s="9">
        <v>19</v>
      </c>
      <c r="L276" s="9">
        <v>8</v>
      </c>
      <c r="M276" s="9">
        <v>9</v>
      </c>
      <c r="N276" s="9">
        <v>6</v>
      </c>
      <c r="O276" s="9">
        <v>5</v>
      </c>
      <c r="P276" s="24">
        <v>6</v>
      </c>
      <c r="R276" s="63"/>
    </row>
    <row r="277" spans="1:18" ht="15" customHeight="1" x14ac:dyDescent="0.2">
      <c r="A277" s="6" t="s">
        <v>90</v>
      </c>
      <c r="B277" s="7">
        <f t="shared" si="97"/>
        <v>59</v>
      </c>
      <c r="C277" s="7">
        <f t="shared" si="98"/>
        <v>36</v>
      </c>
      <c r="D277" s="7">
        <f t="shared" si="98"/>
        <v>23</v>
      </c>
      <c r="E277" s="9">
        <v>11</v>
      </c>
      <c r="F277" s="9" t="s">
        <v>32</v>
      </c>
      <c r="G277" s="9">
        <v>1</v>
      </c>
      <c r="H277" s="9">
        <v>4</v>
      </c>
      <c r="I277" s="9">
        <v>3</v>
      </c>
      <c r="J277" s="9">
        <v>1</v>
      </c>
      <c r="K277" s="9" t="s">
        <v>32</v>
      </c>
      <c r="L277" s="9" t="s">
        <v>32</v>
      </c>
      <c r="M277" s="9">
        <v>21</v>
      </c>
      <c r="N277" s="9">
        <v>18</v>
      </c>
      <c r="O277" s="9" t="s">
        <v>32</v>
      </c>
      <c r="P277" s="24" t="s">
        <v>32</v>
      </c>
      <c r="R277" s="63"/>
    </row>
    <row r="278" spans="1:18" ht="15" customHeight="1" x14ac:dyDescent="0.2">
      <c r="A278" s="6" t="s">
        <v>128</v>
      </c>
      <c r="B278" s="7">
        <f t="shared" si="97"/>
        <v>29</v>
      </c>
      <c r="C278" s="7">
        <f t="shared" si="98"/>
        <v>10</v>
      </c>
      <c r="D278" s="7">
        <f t="shared" si="98"/>
        <v>19</v>
      </c>
      <c r="E278" s="9">
        <v>4</v>
      </c>
      <c r="F278" s="9">
        <v>6</v>
      </c>
      <c r="G278" s="9">
        <v>2</v>
      </c>
      <c r="H278" s="9">
        <v>3</v>
      </c>
      <c r="I278" s="9">
        <v>1</v>
      </c>
      <c r="J278" s="9">
        <v>2</v>
      </c>
      <c r="K278" s="9" t="s">
        <v>32</v>
      </c>
      <c r="L278" s="9">
        <v>5</v>
      </c>
      <c r="M278" s="9">
        <v>2</v>
      </c>
      <c r="N278" s="9">
        <v>2</v>
      </c>
      <c r="O278" s="9">
        <v>1</v>
      </c>
      <c r="P278" s="24">
        <v>1</v>
      </c>
      <c r="R278" s="63"/>
    </row>
    <row r="279" spans="1:18" ht="15" customHeight="1" x14ac:dyDescent="0.2">
      <c r="A279" s="6" t="s">
        <v>129</v>
      </c>
      <c r="B279" s="7">
        <f t="shared" si="97"/>
        <v>169</v>
      </c>
      <c r="C279" s="7">
        <f t="shared" si="98"/>
        <v>67</v>
      </c>
      <c r="D279" s="7">
        <f t="shared" si="98"/>
        <v>102</v>
      </c>
      <c r="E279" s="9">
        <v>4</v>
      </c>
      <c r="F279" s="9">
        <v>5</v>
      </c>
      <c r="G279" s="9">
        <v>14</v>
      </c>
      <c r="H279" s="9">
        <v>5</v>
      </c>
      <c r="I279" s="9">
        <v>2</v>
      </c>
      <c r="J279" s="9">
        <v>8</v>
      </c>
      <c r="K279" s="9">
        <v>21</v>
      </c>
      <c r="L279" s="9">
        <v>16</v>
      </c>
      <c r="M279" s="9">
        <v>15</v>
      </c>
      <c r="N279" s="9">
        <v>28</v>
      </c>
      <c r="O279" s="9">
        <v>11</v>
      </c>
      <c r="P279" s="24">
        <v>40</v>
      </c>
      <c r="R279" s="63"/>
    </row>
    <row r="280" spans="1:18" ht="15" customHeight="1" x14ac:dyDescent="0.2">
      <c r="A280" s="6" t="s">
        <v>130</v>
      </c>
      <c r="B280" s="7">
        <f t="shared" si="97"/>
        <v>28</v>
      </c>
      <c r="C280" s="7">
        <f t="shared" si="98"/>
        <v>22</v>
      </c>
      <c r="D280" s="7">
        <f t="shared" si="98"/>
        <v>6</v>
      </c>
      <c r="E280" s="9">
        <v>7</v>
      </c>
      <c r="F280" s="9">
        <v>2</v>
      </c>
      <c r="G280" s="9">
        <v>10</v>
      </c>
      <c r="H280" s="9">
        <v>4</v>
      </c>
      <c r="I280" s="9">
        <v>3</v>
      </c>
      <c r="J280" s="9" t="s">
        <v>32</v>
      </c>
      <c r="K280" s="9">
        <v>1</v>
      </c>
      <c r="L280" s="9" t="s">
        <v>32</v>
      </c>
      <c r="M280" s="9">
        <v>1</v>
      </c>
      <c r="N280" s="9" t="s">
        <v>32</v>
      </c>
      <c r="O280" s="9" t="s">
        <v>32</v>
      </c>
      <c r="P280" s="24" t="s">
        <v>32</v>
      </c>
      <c r="R280" s="63"/>
    </row>
    <row r="281" spans="1:18" ht="15" customHeight="1" x14ac:dyDescent="0.2">
      <c r="A281" s="6" t="s">
        <v>131</v>
      </c>
      <c r="B281" s="7">
        <f t="shared" si="97"/>
        <v>73</v>
      </c>
      <c r="C281" s="7">
        <f t="shared" si="98"/>
        <v>26</v>
      </c>
      <c r="D281" s="7">
        <f t="shared" si="98"/>
        <v>47</v>
      </c>
      <c r="E281" s="9">
        <v>3</v>
      </c>
      <c r="F281" s="9" t="s">
        <v>32</v>
      </c>
      <c r="G281" s="9">
        <v>3</v>
      </c>
      <c r="H281" s="9" t="s">
        <v>32</v>
      </c>
      <c r="I281" s="9">
        <v>2</v>
      </c>
      <c r="J281" s="9">
        <v>3</v>
      </c>
      <c r="K281" s="9">
        <v>7</v>
      </c>
      <c r="L281" s="9">
        <v>20</v>
      </c>
      <c r="M281" s="9">
        <v>3</v>
      </c>
      <c r="N281" s="9">
        <v>13</v>
      </c>
      <c r="O281" s="9">
        <v>8</v>
      </c>
      <c r="P281" s="24">
        <v>11</v>
      </c>
      <c r="R281" s="63"/>
    </row>
    <row r="282" spans="1:18" ht="15" customHeight="1" x14ac:dyDescent="0.2">
      <c r="A282" s="6" t="s">
        <v>95</v>
      </c>
      <c r="B282" s="7">
        <f t="shared" si="97"/>
        <v>59</v>
      </c>
      <c r="C282" s="7">
        <f t="shared" si="98"/>
        <v>35</v>
      </c>
      <c r="D282" s="7">
        <f t="shared" si="98"/>
        <v>24</v>
      </c>
      <c r="E282" s="9">
        <v>4</v>
      </c>
      <c r="F282" s="9">
        <v>1</v>
      </c>
      <c r="G282" s="9">
        <v>2</v>
      </c>
      <c r="H282" s="9" t="s">
        <v>32</v>
      </c>
      <c r="I282" s="9">
        <v>4</v>
      </c>
      <c r="J282" s="9" t="s">
        <v>32</v>
      </c>
      <c r="K282" s="9">
        <v>1</v>
      </c>
      <c r="L282" s="9">
        <v>11</v>
      </c>
      <c r="M282" s="9">
        <v>12</v>
      </c>
      <c r="N282" s="9">
        <v>6</v>
      </c>
      <c r="O282" s="9">
        <v>12</v>
      </c>
      <c r="P282" s="24">
        <v>6</v>
      </c>
      <c r="R282" s="63"/>
    </row>
    <row r="283" spans="1:18" ht="15" customHeight="1" x14ac:dyDescent="0.2">
      <c r="A283" s="6" t="s">
        <v>96</v>
      </c>
      <c r="B283" s="7">
        <f t="shared" si="97"/>
        <v>67</v>
      </c>
      <c r="C283" s="7">
        <f t="shared" si="98"/>
        <v>45</v>
      </c>
      <c r="D283" s="7">
        <f t="shared" si="98"/>
        <v>22</v>
      </c>
      <c r="E283" s="9">
        <v>2</v>
      </c>
      <c r="F283" s="9">
        <v>4</v>
      </c>
      <c r="G283" s="9">
        <v>11</v>
      </c>
      <c r="H283" s="9">
        <v>1</v>
      </c>
      <c r="I283" s="9">
        <v>2</v>
      </c>
      <c r="J283" s="9" t="s">
        <v>32</v>
      </c>
      <c r="K283" s="9">
        <v>14</v>
      </c>
      <c r="L283" s="9">
        <v>16</v>
      </c>
      <c r="M283" s="9">
        <v>16</v>
      </c>
      <c r="N283" s="9">
        <v>1</v>
      </c>
      <c r="O283" s="9" t="s">
        <v>32</v>
      </c>
      <c r="P283" s="24" t="s">
        <v>32</v>
      </c>
      <c r="R283" s="63"/>
    </row>
    <row r="284" spans="1:18" ht="15" customHeight="1" x14ac:dyDescent="0.2">
      <c r="A284" s="6" t="s">
        <v>132</v>
      </c>
      <c r="B284" s="7">
        <f t="shared" si="97"/>
        <v>362</v>
      </c>
      <c r="C284" s="7">
        <f t="shared" si="98"/>
        <v>208</v>
      </c>
      <c r="D284" s="7">
        <f t="shared" si="98"/>
        <v>154</v>
      </c>
      <c r="E284" s="9">
        <v>48</v>
      </c>
      <c r="F284" s="9">
        <v>44</v>
      </c>
      <c r="G284" s="9">
        <v>48</v>
      </c>
      <c r="H284" s="9">
        <v>42</v>
      </c>
      <c r="I284" s="9">
        <v>25</v>
      </c>
      <c r="J284" s="9">
        <v>25</v>
      </c>
      <c r="K284" s="9">
        <v>34</v>
      </c>
      <c r="L284" s="9">
        <v>21</v>
      </c>
      <c r="M284" s="9">
        <v>29</v>
      </c>
      <c r="N284" s="9">
        <v>13</v>
      </c>
      <c r="O284" s="9">
        <v>24</v>
      </c>
      <c r="P284" s="24">
        <v>9</v>
      </c>
      <c r="R284" s="63"/>
    </row>
    <row r="285" spans="1:18" ht="15" customHeight="1" x14ac:dyDescent="0.2">
      <c r="A285" s="6" t="s">
        <v>98</v>
      </c>
      <c r="B285" s="7">
        <f t="shared" si="97"/>
        <v>311</v>
      </c>
      <c r="C285" s="7">
        <f t="shared" si="98"/>
        <v>141</v>
      </c>
      <c r="D285" s="7">
        <f t="shared" si="98"/>
        <v>170</v>
      </c>
      <c r="E285" s="9">
        <v>19</v>
      </c>
      <c r="F285" s="9">
        <v>7</v>
      </c>
      <c r="G285" s="9">
        <v>15</v>
      </c>
      <c r="H285" s="9">
        <v>4</v>
      </c>
      <c r="I285" s="9">
        <v>32</v>
      </c>
      <c r="J285" s="9">
        <v>24</v>
      </c>
      <c r="K285" s="9">
        <v>26</v>
      </c>
      <c r="L285" s="9">
        <v>37</v>
      </c>
      <c r="M285" s="9">
        <v>15</v>
      </c>
      <c r="N285" s="9">
        <v>51</v>
      </c>
      <c r="O285" s="9">
        <v>34</v>
      </c>
      <c r="P285" s="24">
        <v>47</v>
      </c>
      <c r="R285" s="63"/>
    </row>
    <row r="286" spans="1:18" ht="15" customHeight="1" x14ac:dyDescent="0.2">
      <c r="A286" s="6" t="s">
        <v>133</v>
      </c>
      <c r="B286" s="7">
        <f t="shared" si="97"/>
        <v>318</v>
      </c>
      <c r="C286" s="7">
        <f t="shared" si="98"/>
        <v>175</v>
      </c>
      <c r="D286" s="7">
        <f t="shared" si="98"/>
        <v>143</v>
      </c>
      <c r="E286" s="9">
        <v>25</v>
      </c>
      <c r="F286" s="9">
        <v>12</v>
      </c>
      <c r="G286" s="9">
        <v>5</v>
      </c>
      <c r="H286" s="9">
        <v>15</v>
      </c>
      <c r="I286" s="9">
        <v>9</v>
      </c>
      <c r="J286" s="9">
        <v>11</v>
      </c>
      <c r="K286" s="9">
        <v>68</v>
      </c>
      <c r="L286" s="9">
        <v>46</v>
      </c>
      <c r="M286" s="9">
        <v>31</v>
      </c>
      <c r="N286" s="9">
        <v>40</v>
      </c>
      <c r="O286" s="24">
        <v>37</v>
      </c>
      <c r="P286" s="24">
        <v>19</v>
      </c>
      <c r="R286" s="63"/>
    </row>
    <row r="287" spans="1:18" ht="15" customHeight="1" x14ac:dyDescent="0.2">
      <c r="A287" s="6"/>
      <c r="B287" s="7"/>
      <c r="C287" s="7"/>
      <c r="D287" s="7"/>
      <c r="E287" s="10"/>
      <c r="F287" s="10"/>
      <c r="G287" s="10"/>
      <c r="H287" s="10"/>
      <c r="I287" s="10"/>
      <c r="J287" s="10"/>
      <c r="K287" s="9"/>
      <c r="L287" s="9"/>
      <c r="M287" s="9"/>
      <c r="N287" s="10"/>
      <c r="O287" s="9"/>
      <c r="P287" s="24"/>
      <c r="R287" s="63"/>
    </row>
    <row r="288" spans="1:18" ht="15" customHeight="1" x14ac:dyDescent="0.2">
      <c r="A288" s="6" t="s">
        <v>134</v>
      </c>
      <c r="B288" s="7">
        <f>SUM(C288:D288)</f>
        <v>208</v>
      </c>
      <c r="C288" s="7">
        <f>SUM(E288,G288,I288,K288,M288,O288)</f>
        <v>114</v>
      </c>
      <c r="D288" s="7">
        <f>SUM(F288,H288,J288,L288,N288,P288)</f>
        <v>94</v>
      </c>
      <c r="E288" s="10">
        <v>10</v>
      </c>
      <c r="F288" s="10">
        <v>4</v>
      </c>
      <c r="G288" s="10">
        <v>7</v>
      </c>
      <c r="H288" s="10">
        <v>5</v>
      </c>
      <c r="I288" s="10">
        <v>10</v>
      </c>
      <c r="J288" s="10">
        <v>1</v>
      </c>
      <c r="K288" s="9">
        <v>27</v>
      </c>
      <c r="L288" s="9">
        <v>17</v>
      </c>
      <c r="M288" s="9">
        <v>41</v>
      </c>
      <c r="N288" s="10">
        <v>30</v>
      </c>
      <c r="O288" s="9">
        <v>19</v>
      </c>
      <c r="P288" s="24">
        <v>37</v>
      </c>
      <c r="R288" s="63"/>
    </row>
    <row r="289" spans="1:18" ht="15" customHeight="1" x14ac:dyDescent="0.2">
      <c r="A289" s="6"/>
      <c r="B289" s="7"/>
      <c r="C289" s="7"/>
      <c r="D289" s="7"/>
      <c r="E289" s="10"/>
      <c r="F289" s="10"/>
      <c r="G289" s="10"/>
      <c r="H289" s="10"/>
      <c r="I289" s="10"/>
      <c r="J289" s="10"/>
      <c r="K289" s="9"/>
      <c r="L289" s="9"/>
      <c r="M289" s="9"/>
      <c r="N289" s="10"/>
      <c r="O289" s="9"/>
      <c r="P289" s="24"/>
      <c r="R289" s="63"/>
    </row>
    <row r="290" spans="1:18" ht="15" customHeight="1" x14ac:dyDescent="0.2">
      <c r="A290" s="6" t="s">
        <v>135</v>
      </c>
      <c r="B290" s="2">
        <f t="shared" ref="B290:I290" si="99">SUM(B292:B293)</f>
        <v>98</v>
      </c>
      <c r="C290" s="2">
        <f t="shared" si="99"/>
        <v>58</v>
      </c>
      <c r="D290" s="2">
        <f t="shared" si="99"/>
        <v>40</v>
      </c>
      <c r="E290" s="2">
        <f t="shared" si="99"/>
        <v>10</v>
      </c>
      <c r="F290" s="2">
        <f t="shared" si="99"/>
        <v>5</v>
      </c>
      <c r="G290" s="2">
        <f t="shared" si="99"/>
        <v>11</v>
      </c>
      <c r="H290" s="2">
        <f t="shared" si="99"/>
        <v>14</v>
      </c>
      <c r="I290" s="2">
        <f t="shared" si="99"/>
        <v>5</v>
      </c>
      <c r="J290" s="2">
        <f>SUM(J292:J293)</f>
        <v>1</v>
      </c>
      <c r="K290" s="2">
        <f t="shared" ref="K290:P290" si="100">SUM(K292:K293)</f>
        <v>24</v>
      </c>
      <c r="L290" s="2">
        <f t="shared" si="100"/>
        <v>11</v>
      </c>
      <c r="M290" s="2">
        <f t="shared" si="100"/>
        <v>8</v>
      </c>
      <c r="N290" s="2">
        <f t="shared" si="100"/>
        <v>8</v>
      </c>
      <c r="O290" s="17" t="s">
        <v>32</v>
      </c>
      <c r="P290" s="3">
        <f t="shared" si="100"/>
        <v>1</v>
      </c>
      <c r="R290" s="63"/>
    </row>
    <row r="291" spans="1:18" ht="15" customHeight="1" x14ac:dyDescent="0.2">
      <c r="A291" s="6"/>
      <c r="B291" s="4"/>
      <c r="C291" s="4"/>
      <c r="D291" s="4"/>
      <c r="E291" s="4"/>
      <c r="F291" s="4"/>
      <c r="G291" s="4"/>
      <c r="H291" s="4"/>
      <c r="I291" s="4"/>
      <c r="J291" s="4"/>
      <c r="K291" s="9"/>
      <c r="L291" s="9"/>
      <c r="M291" s="9"/>
      <c r="N291" s="9"/>
      <c r="O291" s="9"/>
      <c r="P291" s="24"/>
      <c r="R291" s="63"/>
    </row>
    <row r="292" spans="1:18" ht="15" customHeight="1" x14ac:dyDescent="0.2">
      <c r="A292" s="6" t="s">
        <v>102</v>
      </c>
      <c r="B292" s="4">
        <f>SUM(C292:D292)</f>
        <v>91</v>
      </c>
      <c r="C292" s="4">
        <f>SUM(E292,G292,I292,K292,M292,O292)</f>
        <v>57</v>
      </c>
      <c r="D292" s="4">
        <f>SUM(F292,H292,J292,L292,N292,P292)</f>
        <v>34</v>
      </c>
      <c r="E292" s="9">
        <v>10</v>
      </c>
      <c r="F292" s="9">
        <v>3</v>
      </c>
      <c r="G292" s="9">
        <v>11</v>
      </c>
      <c r="H292" s="9">
        <v>14</v>
      </c>
      <c r="I292" s="9">
        <v>5</v>
      </c>
      <c r="J292" s="9">
        <v>1</v>
      </c>
      <c r="K292" s="9">
        <v>23</v>
      </c>
      <c r="L292" s="9">
        <v>8</v>
      </c>
      <c r="M292" s="9">
        <v>8</v>
      </c>
      <c r="N292" s="9">
        <v>8</v>
      </c>
      <c r="O292" s="9" t="s">
        <v>32</v>
      </c>
      <c r="P292" s="24" t="s">
        <v>32</v>
      </c>
      <c r="R292" s="63"/>
    </row>
    <row r="293" spans="1:18" ht="15" customHeight="1" x14ac:dyDescent="0.2">
      <c r="A293" s="6" t="s">
        <v>103</v>
      </c>
      <c r="B293" s="4">
        <f>SUM(C293:D293)</f>
        <v>7</v>
      </c>
      <c r="C293" s="4">
        <f>SUM(E293,G293,I293,K293,M293,O293)</f>
        <v>1</v>
      </c>
      <c r="D293" s="4">
        <f>SUM(F293,H293,J293,L293,N293,P293)</f>
        <v>6</v>
      </c>
      <c r="E293" s="9" t="s">
        <v>32</v>
      </c>
      <c r="F293" s="9">
        <v>2</v>
      </c>
      <c r="G293" s="9" t="s">
        <v>32</v>
      </c>
      <c r="H293" s="9" t="s">
        <v>32</v>
      </c>
      <c r="I293" s="9" t="s">
        <v>32</v>
      </c>
      <c r="J293" s="9" t="s">
        <v>32</v>
      </c>
      <c r="K293" s="9">
        <v>1</v>
      </c>
      <c r="L293" s="9">
        <v>3</v>
      </c>
      <c r="M293" s="9" t="s">
        <v>32</v>
      </c>
      <c r="N293" s="9" t="s">
        <v>32</v>
      </c>
      <c r="O293" s="9" t="s">
        <v>32</v>
      </c>
      <c r="P293" s="24">
        <v>1</v>
      </c>
      <c r="R293" s="63"/>
    </row>
    <row r="294" spans="1:18" ht="15" customHeight="1" x14ac:dyDescent="0.2">
      <c r="A294" s="6"/>
      <c r="B294" s="2"/>
      <c r="C294" s="2"/>
      <c r="D294" s="2"/>
      <c r="E294" s="17"/>
      <c r="F294" s="17"/>
      <c r="G294" s="17"/>
      <c r="H294" s="17"/>
      <c r="I294" s="17"/>
      <c r="J294" s="17"/>
      <c r="K294" s="17"/>
      <c r="L294" s="17"/>
      <c r="M294" s="17"/>
      <c r="N294" s="17"/>
      <c r="O294" s="17"/>
      <c r="P294" s="18"/>
      <c r="R294" s="63"/>
    </row>
    <row r="295" spans="1:18" ht="15" customHeight="1" x14ac:dyDescent="0.2">
      <c r="A295" s="6" t="s">
        <v>136</v>
      </c>
      <c r="B295" s="2">
        <f t="shared" ref="B295:P295" si="101">SUM(B297:B304)</f>
        <v>1374</v>
      </c>
      <c r="C295" s="2">
        <f t="shared" si="101"/>
        <v>713</v>
      </c>
      <c r="D295" s="2">
        <f t="shared" si="101"/>
        <v>661</v>
      </c>
      <c r="E295" s="2">
        <f t="shared" si="101"/>
        <v>205</v>
      </c>
      <c r="F295" s="2">
        <f t="shared" si="101"/>
        <v>146</v>
      </c>
      <c r="G295" s="2">
        <f t="shared" si="101"/>
        <v>88</v>
      </c>
      <c r="H295" s="2">
        <f t="shared" si="101"/>
        <v>128</v>
      </c>
      <c r="I295" s="2">
        <f t="shared" si="101"/>
        <v>86</v>
      </c>
      <c r="J295" s="2">
        <f t="shared" si="101"/>
        <v>97</v>
      </c>
      <c r="K295" s="2">
        <f t="shared" si="101"/>
        <v>143</v>
      </c>
      <c r="L295" s="2">
        <f t="shared" si="101"/>
        <v>118</v>
      </c>
      <c r="M295" s="2">
        <f t="shared" si="101"/>
        <v>84</v>
      </c>
      <c r="N295" s="2">
        <f t="shared" si="101"/>
        <v>87</v>
      </c>
      <c r="O295" s="2">
        <f t="shared" si="101"/>
        <v>107</v>
      </c>
      <c r="P295" s="3">
        <f t="shared" si="101"/>
        <v>85</v>
      </c>
      <c r="R295" s="63"/>
    </row>
    <row r="296" spans="1:18" ht="15" customHeight="1" x14ac:dyDescent="0.2">
      <c r="A296" s="6"/>
      <c r="B296" s="12"/>
      <c r="C296" s="12"/>
      <c r="D296" s="12"/>
      <c r="E296" s="12"/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3"/>
      <c r="R296" s="63"/>
    </row>
    <row r="297" spans="1:18" ht="15" customHeight="1" x14ac:dyDescent="0.2">
      <c r="A297" s="6" t="s">
        <v>137</v>
      </c>
      <c r="B297" s="7">
        <f t="shared" ref="B297:B304" si="102">SUM(C297:D297)</f>
        <v>84</v>
      </c>
      <c r="C297" s="7">
        <f t="shared" ref="C297:D303" si="103">SUM(E297,G297,I297,K297,M297,O297)</f>
        <v>44</v>
      </c>
      <c r="D297" s="7">
        <f t="shared" si="103"/>
        <v>40</v>
      </c>
      <c r="E297" s="10">
        <v>22</v>
      </c>
      <c r="F297" s="10">
        <v>16</v>
      </c>
      <c r="G297" s="10">
        <v>9</v>
      </c>
      <c r="H297" s="10">
        <v>15</v>
      </c>
      <c r="I297" s="10">
        <v>11</v>
      </c>
      <c r="J297" s="10">
        <v>6</v>
      </c>
      <c r="K297" s="10">
        <v>2</v>
      </c>
      <c r="L297" s="10">
        <v>3</v>
      </c>
      <c r="M297" s="10" t="s">
        <v>32</v>
      </c>
      <c r="N297" s="10" t="s">
        <v>32</v>
      </c>
      <c r="O297" s="10" t="s">
        <v>32</v>
      </c>
      <c r="P297" s="11" t="s">
        <v>32</v>
      </c>
      <c r="R297" s="63"/>
    </row>
    <row r="298" spans="1:18" ht="15" customHeight="1" x14ac:dyDescent="0.2">
      <c r="A298" s="6" t="s">
        <v>138</v>
      </c>
      <c r="B298" s="7">
        <f t="shared" si="102"/>
        <v>72</v>
      </c>
      <c r="C298" s="7">
        <f t="shared" si="103"/>
        <v>43</v>
      </c>
      <c r="D298" s="7">
        <f t="shared" si="103"/>
        <v>29</v>
      </c>
      <c r="E298" s="10">
        <v>18</v>
      </c>
      <c r="F298" s="9">
        <v>2</v>
      </c>
      <c r="G298" s="10">
        <v>4</v>
      </c>
      <c r="H298" s="10">
        <v>6</v>
      </c>
      <c r="I298" s="9">
        <v>5</v>
      </c>
      <c r="J298" s="9">
        <v>20</v>
      </c>
      <c r="K298" s="9">
        <v>16</v>
      </c>
      <c r="L298" s="9">
        <v>1</v>
      </c>
      <c r="M298" s="10" t="s">
        <v>32</v>
      </c>
      <c r="N298" s="10" t="s">
        <v>32</v>
      </c>
      <c r="O298" s="10" t="s">
        <v>32</v>
      </c>
      <c r="P298" s="24" t="s">
        <v>32</v>
      </c>
      <c r="R298" s="63"/>
    </row>
    <row r="299" spans="1:18" ht="15" customHeight="1" x14ac:dyDescent="0.2">
      <c r="A299" s="6" t="s">
        <v>139</v>
      </c>
      <c r="B299" s="7">
        <f t="shared" si="102"/>
        <v>306</v>
      </c>
      <c r="C299" s="7">
        <f t="shared" si="103"/>
        <v>155</v>
      </c>
      <c r="D299" s="7">
        <f t="shared" si="103"/>
        <v>151</v>
      </c>
      <c r="E299" s="10">
        <v>37</v>
      </c>
      <c r="F299" s="10">
        <v>30</v>
      </c>
      <c r="G299" s="10">
        <v>17</v>
      </c>
      <c r="H299" s="10">
        <v>28</v>
      </c>
      <c r="I299" s="9">
        <v>20</v>
      </c>
      <c r="J299" s="9">
        <v>15</v>
      </c>
      <c r="K299" s="9">
        <v>29</v>
      </c>
      <c r="L299" s="9">
        <v>26</v>
      </c>
      <c r="M299" s="9">
        <v>19</v>
      </c>
      <c r="N299" s="9">
        <v>24</v>
      </c>
      <c r="O299" s="9">
        <v>33</v>
      </c>
      <c r="P299" s="24">
        <v>28</v>
      </c>
      <c r="R299" s="63"/>
    </row>
    <row r="300" spans="1:18" ht="15" customHeight="1" x14ac:dyDescent="0.2">
      <c r="A300" s="6" t="s">
        <v>140</v>
      </c>
      <c r="B300" s="7">
        <f t="shared" si="102"/>
        <v>122</v>
      </c>
      <c r="C300" s="7">
        <f t="shared" si="103"/>
        <v>86</v>
      </c>
      <c r="D300" s="7">
        <f t="shared" si="103"/>
        <v>36</v>
      </c>
      <c r="E300" s="10">
        <v>33</v>
      </c>
      <c r="F300" s="10">
        <v>7</v>
      </c>
      <c r="G300" s="9">
        <v>8</v>
      </c>
      <c r="H300" s="9">
        <v>14</v>
      </c>
      <c r="I300" s="9">
        <v>18</v>
      </c>
      <c r="J300" s="9">
        <v>12</v>
      </c>
      <c r="K300" s="9">
        <v>5</v>
      </c>
      <c r="L300" s="9">
        <v>3</v>
      </c>
      <c r="M300" s="9">
        <v>6</v>
      </c>
      <c r="N300" s="9" t="s">
        <v>32</v>
      </c>
      <c r="O300" s="9">
        <v>16</v>
      </c>
      <c r="P300" s="24" t="s">
        <v>32</v>
      </c>
      <c r="R300" s="63"/>
    </row>
    <row r="301" spans="1:18" ht="15" customHeight="1" x14ac:dyDescent="0.2">
      <c r="A301" s="6" t="s">
        <v>141</v>
      </c>
      <c r="B301" s="7">
        <f t="shared" si="102"/>
        <v>337</v>
      </c>
      <c r="C301" s="7">
        <f t="shared" si="103"/>
        <v>154</v>
      </c>
      <c r="D301" s="7">
        <f t="shared" si="103"/>
        <v>183</v>
      </c>
      <c r="E301" s="10">
        <v>14</v>
      </c>
      <c r="F301" s="9">
        <v>9</v>
      </c>
      <c r="G301" s="10">
        <v>17</v>
      </c>
      <c r="H301" s="10">
        <v>20</v>
      </c>
      <c r="I301" s="10">
        <v>1</v>
      </c>
      <c r="J301" s="10">
        <v>8</v>
      </c>
      <c r="K301" s="9">
        <v>44</v>
      </c>
      <c r="L301" s="9">
        <v>56</v>
      </c>
      <c r="M301" s="9">
        <v>38</v>
      </c>
      <c r="N301" s="9">
        <v>45</v>
      </c>
      <c r="O301" s="9">
        <v>40</v>
      </c>
      <c r="P301" s="24">
        <v>45</v>
      </c>
      <c r="R301" s="63"/>
    </row>
    <row r="302" spans="1:18" ht="15" customHeight="1" x14ac:dyDescent="0.2">
      <c r="A302" s="6" t="s">
        <v>110</v>
      </c>
      <c r="B302" s="7">
        <f t="shared" si="102"/>
        <v>99</v>
      </c>
      <c r="C302" s="7">
        <f t="shared" si="103"/>
        <v>38</v>
      </c>
      <c r="D302" s="7">
        <f t="shared" si="103"/>
        <v>61</v>
      </c>
      <c r="E302" s="10">
        <v>18</v>
      </c>
      <c r="F302" s="10">
        <v>30</v>
      </c>
      <c r="G302" s="10">
        <v>6</v>
      </c>
      <c r="H302" s="10">
        <v>11</v>
      </c>
      <c r="I302" s="10">
        <v>3</v>
      </c>
      <c r="J302" s="10">
        <v>20</v>
      </c>
      <c r="K302" s="9">
        <v>10</v>
      </c>
      <c r="L302" s="9" t="s">
        <v>32</v>
      </c>
      <c r="M302" s="9" t="s">
        <v>32</v>
      </c>
      <c r="N302" s="9" t="s">
        <v>32</v>
      </c>
      <c r="O302" s="9">
        <v>1</v>
      </c>
      <c r="P302" s="24" t="s">
        <v>32</v>
      </c>
      <c r="R302" s="63"/>
    </row>
    <row r="303" spans="1:18" ht="15" customHeight="1" x14ac:dyDescent="0.2">
      <c r="A303" s="6" t="s">
        <v>111</v>
      </c>
      <c r="B303" s="7">
        <f t="shared" si="102"/>
        <v>274</v>
      </c>
      <c r="C303" s="7">
        <f t="shared" si="103"/>
        <v>143</v>
      </c>
      <c r="D303" s="7">
        <f t="shared" si="103"/>
        <v>131</v>
      </c>
      <c r="E303" s="65">
        <v>42</v>
      </c>
      <c r="F303" s="65">
        <v>43</v>
      </c>
      <c r="G303" s="26">
        <v>20</v>
      </c>
      <c r="H303" s="65">
        <v>18</v>
      </c>
      <c r="I303" s="65">
        <v>16</v>
      </c>
      <c r="J303" s="65">
        <v>13</v>
      </c>
      <c r="K303" s="65">
        <v>27</v>
      </c>
      <c r="L303" s="65">
        <v>27</v>
      </c>
      <c r="M303" s="9">
        <v>21</v>
      </c>
      <c r="N303" s="10">
        <v>18</v>
      </c>
      <c r="O303" s="9">
        <v>17</v>
      </c>
      <c r="P303" s="24">
        <v>12</v>
      </c>
      <c r="R303" s="63"/>
    </row>
    <row r="304" spans="1:18" ht="15" customHeight="1" x14ac:dyDescent="0.2">
      <c r="A304" s="6" t="s">
        <v>112</v>
      </c>
      <c r="B304" s="7">
        <f t="shared" si="102"/>
        <v>80</v>
      </c>
      <c r="C304" s="7">
        <f>SUM(E304,G304,I304,K304,M304,O304)</f>
        <v>50</v>
      </c>
      <c r="D304" s="7">
        <f>SUM(F304,H304,J304,L304,N304,P304)</f>
        <v>30</v>
      </c>
      <c r="E304" s="10">
        <v>21</v>
      </c>
      <c r="F304" s="10">
        <v>9</v>
      </c>
      <c r="G304" s="10">
        <v>7</v>
      </c>
      <c r="H304" s="10">
        <v>16</v>
      </c>
      <c r="I304" s="10">
        <v>12</v>
      </c>
      <c r="J304" s="10">
        <v>3</v>
      </c>
      <c r="K304" s="9">
        <v>10</v>
      </c>
      <c r="L304" s="9">
        <v>2</v>
      </c>
      <c r="M304" s="9" t="s">
        <v>32</v>
      </c>
      <c r="N304" s="9" t="s">
        <v>32</v>
      </c>
      <c r="O304" s="9" t="s">
        <v>32</v>
      </c>
      <c r="P304" s="24" t="s">
        <v>32</v>
      </c>
      <c r="R304" s="63"/>
    </row>
    <row r="305" spans="1:18" ht="15" customHeight="1" x14ac:dyDescent="0.2">
      <c r="A305" s="6"/>
      <c r="B305" s="7"/>
      <c r="C305" s="7"/>
      <c r="D305" s="7"/>
      <c r="E305" s="10"/>
      <c r="F305" s="10"/>
      <c r="G305" s="10"/>
      <c r="H305" s="10"/>
      <c r="I305" s="10"/>
      <c r="J305" s="10"/>
      <c r="K305" s="9"/>
      <c r="L305" s="9"/>
      <c r="M305" s="9"/>
      <c r="N305" s="9"/>
      <c r="O305" s="9"/>
      <c r="P305" s="24"/>
      <c r="R305" s="63"/>
    </row>
    <row r="306" spans="1:18" ht="15" customHeight="1" x14ac:dyDescent="0.2">
      <c r="A306" s="48" t="s">
        <v>142</v>
      </c>
      <c r="B306" s="32">
        <f t="shared" ref="B306:P306" si="104">SUM(B308,B310,B315,B317,B324,B338,B340,B342,B348,B355)</f>
        <v>2467</v>
      </c>
      <c r="C306" s="32">
        <f t="shared" si="104"/>
        <v>1306</v>
      </c>
      <c r="D306" s="32">
        <f t="shared" si="104"/>
        <v>1161</v>
      </c>
      <c r="E306" s="32">
        <f t="shared" si="104"/>
        <v>114</v>
      </c>
      <c r="F306" s="32">
        <f t="shared" si="104"/>
        <v>91</v>
      </c>
      <c r="G306" s="32">
        <f t="shared" si="104"/>
        <v>112</v>
      </c>
      <c r="H306" s="32">
        <f t="shared" si="104"/>
        <v>89</v>
      </c>
      <c r="I306" s="32">
        <f t="shared" si="104"/>
        <v>165</v>
      </c>
      <c r="J306" s="32">
        <f t="shared" si="104"/>
        <v>99</v>
      </c>
      <c r="K306" s="32">
        <f t="shared" si="104"/>
        <v>193</v>
      </c>
      <c r="L306" s="32">
        <f t="shared" si="104"/>
        <v>196</v>
      </c>
      <c r="M306" s="32">
        <f t="shared" si="104"/>
        <v>212</v>
      </c>
      <c r="N306" s="32">
        <f t="shared" si="104"/>
        <v>175</v>
      </c>
      <c r="O306" s="32">
        <f t="shared" si="104"/>
        <v>510</v>
      </c>
      <c r="P306" s="33">
        <f t="shared" si="104"/>
        <v>511</v>
      </c>
      <c r="R306" s="63"/>
    </row>
    <row r="307" spans="1:18" ht="15" customHeight="1" x14ac:dyDescent="0.2">
      <c r="A307" s="48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24"/>
      <c r="R307" s="63"/>
    </row>
    <row r="308" spans="1:18" ht="15" customHeight="1" x14ac:dyDescent="0.2">
      <c r="A308" s="34" t="s">
        <v>162</v>
      </c>
      <c r="B308" s="4">
        <v>34</v>
      </c>
      <c r="C308" s="4">
        <v>15</v>
      </c>
      <c r="D308" s="4">
        <v>19</v>
      </c>
      <c r="E308" s="4">
        <v>2</v>
      </c>
      <c r="F308" s="4">
        <v>3</v>
      </c>
      <c r="G308" s="4">
        <v>4</v>
      </c>
      <c r="H308" s="4">
        <v>2</v>
      </c>
      <c r="I308" s="4">
        <v>2</v>
      </c>
      <c r="J308" s="4">
        <v>3</v>
      </c>
      <c r="K308" s="9" t="s">
        <v>32</v>
      </c>
      <c r="L308" s="9" t="s">
        <v>32</v>
      </c>
      <c r="M308" s="9" t="s">
        <v>32</v>
      </c>
      <c r="N308" s="9" t="s">
        <v>32</v>
      </c>
      <c r="O308" s="4">
        <v>7</v>
      </c>
      <c r="P308" s="5">
        <v>11</v>
      </c>
      <c r="R308" s="63"/>
    </row>
    <row r="309" spans="1:18" ht="15" customHeight="1" x14ac:dyDescent="0.2">
      <c r="A309" s="34"/>
      <c r="B309" s="4"/>
      <c r="C309" s="4"/>
      <c r="D309" s="4"/>
      <c r="E309" s="9"/>
      <c r="F309" s="9"/>
      <c r="G309" s="9"/>
      <c r="H309" s="9"/>
      <c r="I309" s="9"/>
      <c r="J309" s="9"/>
      <c r="K309" s="4"/>
      <c r="L309" s="4"/>
      <c r="M309" s="4"/>
      <c r="N309" s="4"/>
      <c r="O309" s="4"/>
      <c r="P309" s="5"/>
      <c r="R309" s="63"/>
    </row>
    <row r="310" spans="1:18" ht="15" customHeight="1" x14ac:dyDescent="0.2">
      <c r="A310" s="48" t="s">
        <v>143</v>
      </c>
      <c r="B310" s="2">
        <f t="shared" ref="B310:P310" si="105">SUM(B312:B313)</f>
        <v>211</v>
      </c>
      <c r="C310" s="2">
        <f>SUM(C312:C313)</f>
        <v>96</v>
      </c>
      <c r="D310" s="2">
        <f t="shared" si="105"/>
        <v>115</v>
      </c>
      <c r="E310" s="2">
        <f t="shared" si="105"/>
        <v>22</v>
      </c>
      <c r="F310" s="2">
        <f t="shared" si="105"/>
        <v>5</v>
      </c>
      <c r="G310" s="2">
        <f t="shared" si="105"/>
        <v>17</v>
      </c>
      <c r="H310" s="2">
        <f t="shared" si="105"/>
        <v>15</v>
      </c>
      <c r="I310" s="17" t="s">
        <v>32</v>
      </c>
      <c r="J310" s="2">
        <f t="shared" si="105"/>
        <v>6</v>
      </c>
      <c r="K310" s="17" t="s">
        <v>32</v>
      </c>
      <c r="L310" s="17" t="s">
        <v>32</v>
      </c>
      <c r="M310" s="17" t="s">
        <v>32</v>
      </c>
      <c r="N310" s="17" t="s">
        <v>32</v>
      </c>
      <c r="O310" s="2">
        <f t="shared" si="105"/>
        <v>57</v>
      </c>
      <c r="P310" s="3">
        <f t="shared" si="105"/>
        <v>89</v>
      </c>
      <c r="R310" s="63"/>
    </row>
    <row r="311" spans="1:18" ht="15" customHeight="1" x14ac:dyDescent="0.2">
      <c r="A311" s="48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6"/>
      <c r="R311" s="63"/>
    </row>
    <row r="312" spans="1:18" ht="15" customHeight="1" x14ac:dyDescent="0.2">
      <c r="A312" s="48" t="s">
        <v>144</v>
      </c>
      <c r="B312" s="7">
        <f>SUM(C312:D312)</f>
        <v>43</v>
      </c>
      <c r="C312" s="7">
        <f>SUM(E312,G312,I312,K312,M312,O312)</f>
        <v>30</v>
      </c>
      <c r="D312" s="7">
        <f>SUM(F312,H312,J312,L312,N312,P312)</f>
        <v>13</v>
      </c>
      <c r="E312" s="9">
        <v>8</v>
      </c>
      <c r="F312" s="9" t="s">
        <v>32</v>
      </c>
      <c r="G312" s="9">
        <v>16</v>
      </c>
      <c r="H312" s="9">
        <v>4</v>
      </c>
      <c r="I312" s="9" t="s">
        <v>32</v>
      </c>
      <c r="J312" s="9">
        <v>2</v>
      </c>
      <c r="K312" s="10" t="s">
        <v>32</v>
      </c>
      <c r="L312" s="10" t="s">
        <v>32</v>
      </c>
      <c r="M312" s="10" t="s">
        <v>32</v>
      </c>
      <c r="N312" s="10" t="s">
        <v>32</v>
      </c>
      <c r="O312" s="10">
        <v>6</v>
      </c>
      <c r="P312" s="11">
        <v>7</v>
      </c>
    </row>
    <row r="313" spans="1:18" ht="15" customHeight="1" x14ac:dyDescent="0.2">
      <c r="A313" s="48" t="s">
        <v>145</v>
      </c>
      <c r="B313" s="7">
        <f>SUM(C313:D313)</f>
        <v>168</v>
      </c>
      <c r="C313" s="7">
        <f>SUM(E313,G313,I313,K313,M313,O313)</f>
        <v>66</v>
      </c>
      <c r="D313" s="7">
        <f>SUM(F313,H313,J313,L313,N313,P313)</f>
        <v>102</v>
      </c>
      <c r="E313" s="9">
        <v>14</v>
      </c>
      <c r="F313" s="9">
        <v>5</v>
      </c>
      <c r="G313" s="9">
        <v>1</v>
      </c>
      <c r="H313" s="9">
        <v>11</v>
      </c>
      <c r="I313" s="9" t="s">
        <v>32</v>
      </c>
      <c r="J313" s="9">
        <v>4</v>
      </c>
      <c r="K313" s="10" t="s">
        <v>32</v>
      </c>
      <c r="L313" s="10" t="s">
        <v>32</v>
      </c>
      <c r="M313" s="10" t="s">
        <v>32</v>
      </c>
      <c r="N313" s="10" t="s">
        <v>32</v>
      </c>
      <c r="O313" s="10">
        <v>51</v>
      </c>
      <c r="P313" s="11">
        <v>82</v>
      </c>
    </row>
    <row r="314" spans="1:18" ht="15" customHeight="1" x14ac:dyDescent="0.2">
      <c r="A314" s="48"/>
      <c r="B314" s="35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24"/>
    </row>
    <row r="315" spans="1:18" ht="15" customHeight="1" x14ac:dyDescent="0.2">
      <c r="A315" s="48" t="s">
        <v>146</v>
      </c>
      <c r="B315" s="7">
        <f>SUM(C315:D315)</f>
        <v>21</v>
      </c>
      <c r="C315" s="7">
        <f>SUM(E315,G315,I315,K315,M315,O315)</f>
        <v>14</v>
      </c>
      <c r="D315" s="7">
        <f>SUM(F315,H315,J315,L315,N315,P315)</f>
        <v>7</v>
      </c>
      <c r="E315" s="7">
        <v>7</v>
      </c>
      <c r="F315" s="7">
        <v>2</v>
      </c>
      <c r="G315" s="10" t="s">
        <v>32</v>
      </c>
      <c r="H315" s="7">
        <v>3</v>
      </c>
      <c r="I315" s="7">
        <v>7</v>
      </c>
      <c r="J315" s="7">
        <v>2</v>
      </c>
      <c r="K315" s="10" t="s">
        <v>32</v>
      </c>
      <c r="L315" s="10" t="s">
        <v>32</v>
      </c>
      <c r="M315" s="10" t="s">
        <v>32</v>
      </c>
      <c r="N315" s="10" t="s">
        <v>32</v>
      </c>
      <c r="O315" s="10" t="s">
        <v>32</v>
      </c>
      <c r="P315" s="11" t="s">
        <v>32</v>
      </c>
    </row>
    <row r="316" spans="1:18" ht="15" customHeight="1" x14ac:dyDescent="0.2">
      <c r="A316" s="20"/>
      <c r="B316" s="10"/>
      <c r="C316" s="10"/>
      <c r="D316" s="10"/>
      <c r="E316" s="10"/>
      <c r="F316" s="10"/>
      <c r="G316" s="10"/>
      <c r="H316" s="10"/>
      <c r="I316" s="10"/>
      <c r="J316" s="10"/>
      <c r="K316" s="9"/>
      <c r="L316" s="9"/>
      <c r="M316" s="9"/>
      <c r="N316" s="9"/>
      <c r="O316" s="24"/>
      <c r="P316" s="24"/>
    </row>
    <row r="317" spans="1:18" ht="15" customHeight="1" x14ac:dyDescent="0.2">
      <c r="A317" s="48" t="s">
        <v>147</v>
      </c>
      <c r="B317" s="2">
        <f t="shared" ref="B317:I317" si="106">SUM(B319:B322)</f>
        <v>173</v>
      </c>
      <c r="C317" s="2">
        <f t="shared" si="106"/>
        <v>87</v>
      </c>
      <c r="D317" s="2">
        <f t="shared" si="106"/>
        <v>86</v>
      </c>
      <c r="E317" s="2">
        <f t="shared" si="106"/>
        <v>18</v>
      </c>
      <c r="F317" s="2">
        <f t="shared" si="106"/>
        <v>14</v>
      </c>
      <c r="G317" s="2">
        <f t="shared" si="106"/>
        <v>16</v>
      </c>
      <c r="H317" s="2">
        <f t="shared" si="106"/>
        <v>8</v>
      </c>
      <c r="I317" s="2">
        <f t="shared" si="106"/>
        <v>14</v>
      </c>
      <c r="J317" s="2">
        <f>SUM(J319:J322)</f>
        <v>19</v>
      </c>
      <c r="K317" s="2">
        <f t="shared" ref="K317:P317" si="107">SUM(K319:K322)</f>
        <v>9</v>
      </c>
      <c r="L317" s="2">
        <f t="shared" si="107"/>
        <v>9</v>
      </c>
      <c r="M317" s="2">
        <f t="shared" si="107"/>
        <v>20</v>
      </c>
      <c r="N317" s="2">
        <f t="shared" si="107"/>
        <v>26</v>
      </c>
      <c r="O317" s="2">
        <f t="shared" si="107"/>
        <v>10</v>
      </c>
      <c r="P317" s="3">
        <f t="shared" si="107"/>
        <v>10</v>
      </c>
    </row>
    <row r="318" spans="1:18" ht="15" customHeight="1" x14ac:dyDescent="0.2">
      <c r="A318" s="48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3"/>
    </row>
    <row r="319" spans="1:18" ht="15" customHeight="1" x14ac:dyDescent="0.2">
      <c r="A319" s="48" t="s">
        <v>148</v>
      </c>
      <c r="B319" s="7">
        <f>SUM(C319:D319)</f>
        <v>11</v>
      </c>
      <c r="C319" s="7">
        <f t="shared" ref="C319:D322" si="108">SUM(E319,G319,I319,K319,M319,O319)</f>
        <v>7</v>
      </c>
      <c r="D319" s="7">
        <f t="shared" si="108"/>
        <v>4</v>
      </c>
      <c r="E319" s="9">
        <v>3</v>
      </c>
      <c r="F319" s="9">
        <v>1</v>
      </c>
      <c r="G319" s="9">
        <v>2</v>
      </c>
      <c r="H319" s="9">
        <v>1</v>
      </c>
      <c r="I319" s="9">
        <v>2</v>
      </c>
      <c r="J319" s="9">
        <v>2</v>
      </c>
      <c r="K319" s="35" t="s">
        <v>32</v>
      </c>
      <c r="L319" s="35" t="s">
        <v>32</v>
      </c>
      <c r="M319" s="35" t="s">
        <v>32</v>
      </c>
      <c r="N319" s="35" t="s">
        <v>32</v>
      </c>
      <c r="O319" s="35" t="s">
        <v>32</v>
      </c>
      <c r="P319" s="36" t="s">
        <v>32</v>
      </c>
    </row>
    <row r="320" spans="1:18" ht="15" customHeight="1" x14ac:dyDescent="0.2">
      <c r="A320" s="48" t="s">
        <v>149</v>
      </c>
      <c r="B320" s="7">
        <f>SUM(C320:D320)</f>
        <v>47</v>
      </c>
      <c r="C320" s="7">
        <f t="shared" si="108"/>
        <v>21</v>
      </c>
      <c r="D320" s="7">
        <f t="shared" si="108"/>
        <v>26</v>
      </c>
      <c r="E320" s="9">
        <v>1</v>
      </c>
      <c r="F320" s="9">
        <v>1</v>
      </c>
      <c r="G320" s="9">
        <v>1</v>
      </c>
      <c r="H320" s="9">
        <v>1</v>
      </c>
      <c r="I320" s="9" t="s">
        <v>32</v>
      </c>
      <c r="J320" s="9">
        <v>2</v>
      </c>
      <c r="K320" s="35">
        <v>4</v>
      </c>
      <c r="L320" s="35">
        <v>4</v>
      </c>
      <c r="M320" s="35">
        <v>10</v>
      </c>
      <c r="N320" s="35">
        <v>13</v>
      </c>
      <c r="O320" s="35">
        <v>5</v>
      </c>
      <c r="P320" s="24">
        <v>5</v>
      </c>
    </row>
    <row r="321" spans="1:16" ht="15" customHeight="1" x14ac:dyDescent="0.2">
      <c r="A321" s="48" t="s">
        <v>150</v>
      </c>
      <c r="B321" s="7">
        <f>SUM(C321:D321)</f>
        <v>68</v>
      </c>
      <c r="C321" s="7">
        <f t="shared" si="108"/>
        <v>31</v>
      </c>
      <c r="D321" s="7">
        <f t="shared" si="108"/>
        <v>37</v>
      </c>
      <c r="E321" s="9">
        <v>5</v>
      </c>
      <c r="F321" s="9">
        <v>4</v>
      </c>
      <c r="G321" s="9">
        <v>4</v>
      </c>
      <c r="H321" s="9">
        <v>1</v>
      </c>
      <c r="I321" s="9">
        <v>3</v>
      </c>
      <c r="J321" s="9">
        <v>10</v>
      </c>
      <c r="K321" s="35">
        <v>4</v>
      </c>
      <c r="L321" s="35">
        <v>4</v>
      </c>
      <c r="M321" s="35">
        <v>10</v>
      </c>
      <c r="N321" s="35">
        <v>13</v>
      </c>
      <c r="O321" s="35">
        <v>5</v>
      </c>
      <c r="P321" s="24">
        <v>5</v>
      </c>
    </row>
    <row r="322" spans="1:16" ht="15" customHeight="1" x14ac:dyDescent="0.2">
      <c r="A322" s="48" t="s">
        <v>151</v>
      </c>
      <c r="B322" s="7">
        <f>SUM(C322:D322)</f>
        <v>47</v>
      </c>
      <c r="C322" s="7">
        <f t="shared" si="108"/>
        <v>28</v>
      </c>
      <c r="D322" s="7">
        <f t="shared" si="108"/>
        <v>19</v>
      </c>
      <c r="E322" s="9">
        <v>9</v>
      </c>
      <c r="F322" s="9">
        <v>8</v>
      </c>
      <c r="G322" s="9">
        <v>9</v>
      </c>
      <c r="H322" s="9">
        <v>5</v>
      </c>
      <c r="I322" s="9">
        <v>9</v>
      </c>
      <c r="J322" s="9">
        <v>5</v>
      </c>
      <c r="K322" s="35">
        <v>1</v>
      </c>
      <c r="L322" s="35">
        <v>1</v>
      </c>
      <c r="M322" s="35" t="s">
        <v>32</v>
      </c>
      <c r="N322" s="35" t="s">
        <v>32</v>
      </c>
      <c r="O322" s="9" t="s">
        <v>32</v>
      </c>
      <c r="P322" s="24" t="s">
        <v>32</v>
      </c>
    </row>
    <row r="323" spans="1:16" ht="15" customHeight="1" x14ac:dyDescent="0.2">
      <c r="A323" s="48"/>
      <c r="B323" s="7"/>
      <c r="C323" s="7"/>
      <c r="D323" s="7"/>
      <c r="E323" s="9"/>
      <c r="F323" s="9"/>
      <c r="G323" s="9"/>
      <c r="H323" s="9"/>
      <c r="I323" s="9"/>
      <c r="J323" s="9"/>
      <c r="K323" s="35"/>
      <c r="L323" s="35"/>
      <c r="M323" s="9"/>
      <c r="N323" s="35"/>
      <c r="O323" s="9"/>
      <c r="P323" s="36"/>
    </row>
    <row r="324" spans="1:16" ht="15" customHeight="1" x14ac:dyDescent="0.2">
      <c r="A324" s="48" t="s">
        <v>152</v>
      </c>
      <c r="B324" s="7">
        <f>SUM(C324:D324)</f>
        <v>55</v>
      </c>
      <c r="C324" s="7">
        <f>SUM(E324,G324,I324,K324,M324,O324)</f>
        <v>21</v>
      </c>
      <c r="D324" s="7">
        <f>SUM(F324,H324,J324,L324,N324,P324)</f>
        <v>34</v>
      </c>
      <c r="E324" s="9">
        <v>5</v>
      </c>
      <c r="F324" s="9">
        <v>8</v>
      </c>
      <c r="G324" s="9">
        <v>6</v>
      </c>
      <c r="H324" s="9">
        <v>7</v>
      </c>
      <c r="I324" s="9" t="s">
        <v>32</v>
      </c>
      <c r="J324" s="9" t="s">
        <v>32</v>
      </c>
      <c r="K324" s="9" t="s">
        <v>32</v>
      </c>
      <c r="L324" s="9" t="s">
        <v>32</v>
      </c>
      <c r="M324" s="9" t="s">
        <v>32</v>
      </c>
      <c r="N324" s="9" t="s">
        <v>32</v>
      </c>
      <c r="O324" s="9">
        <v>10</v>
      </c>
      <c r="P324" s="36">
        <v>19</v>
      </c>
    </row>
    <row r="325" spans="1:16" ht="15" customHeight="1" x14ac:dyDescent="0.2">
      <c r="A325" s="57"/>
      <c r="B325" s="67"/>
      <c r="C325" s="67"/>
      <c r="D325" s="67"/>
      <c r="E325" s="67"/>
      <c r="F325" s="67"/>
      <c r="G325" s="67"/>
      <c r="H325" s="67"/>
      <c r="I325" s="67"/>
      <c r="J325" s="67"/>
      <c r="K325" s="67"/>
      <c r="L325" s="67"/>
      <c r="M325" s="67"/>
      <c r="N325" s="67"/>
      <c r="O325" s="67"/>
      <c r="P325" s="67"/>
    </row>
    <row r="326" spans="1:16" ht="15" customHeight="1" x14ac:dyDescent="0.2">
      <c r="A326" s="78" t="s">
        <v>0</v>
      </c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</row>
    <row r="327" spans="1:16" ht="15" customHeight="1" x14ac:dyDescent="0.2">
      <c r="A327" s="79" t="s">
        <v>1</v>
      </c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</row>
    <row r="328" spans="1:16" ht="15" customHeight="1" x14ac:dyDescent="0.2">
      <c r="A328" s="57"/>
      <c r="B328" s="57"/>
      <c r="C328" s="57"/>
      <c r="D328" s="57"/>
      <c r="E328" s="57"/>
      <c r="F328" s="57"/>
      <c r="G328" s="57"/>
      <c r="H328" s="57"/>
      <c r="I328" s="57"/>
      <c r="J328" s="57"/>
      <c r="K328" s="57"/>
      <c r="L328" s="57"/>
      <c r="M328" s="57"/>
      <c r="N328" s="57"/>
      <c r="O328" s="57"/>
    </row>
    <row r="329" spans="1:16" ht="15" customHeight="1" x14ac:dyDescent="0.2">
      <c r="A329" s="80" t="s">
        <v>2</v>
      </c>
      <c r="B329" s="76" t="s">
        <v>3</v>
      </c>
      <c r="C329" s="83"/>
      <c r="D329" s="83"/>
      <c r="E329" s="83"/>
      <c r="F329" s="83"/>
      <c r="G329" s="83"/>
      <c r="H329" s="83"/>
      <c r="I329" s="83"/>
      <c r="J329" s="83"/>
      <c r="K329" s="83"/>
      <c r="L329" s="83"/>
      <c r="M329" s="83"/>
      <c r="N329" s="83"/>
      <c r="O329" s="83"/>
      <c r="P329" s="83"/>
    </row>
    <row r="330" spans="1:16" ht="15" customHeight="1" x14ac:dyDescent="0.2">
      <c r="A330" s="81"/>
      <c r="B330" s="77"/>
      <c r="C330" s="84"/>
      <c r="D330" s="84"/>
      <c r="E330" s="84"/>
      <c r="F330" s="84"/>
      <c r="G330" s="84"/>
      <c r="H330" s="84"/>
      <c r="I330" s="84"/>
      <c r="J330" s="84"/>
      <c r="K330" s="84"/>
      <c r="L330" s="84"/>
      <c r="M330" s="84"/>
      <c r="N330" s="84"/>
      <c r="O330" s="84"/>
      <c r="P330" s="84"/>
    </row>
    <row r="331" spans="1:16" ht="15" customHeight="1" x14ac:dyDescent="0.2">
      <c r="A331" s="81"/>
      <c r="B331" s="74" t="s">
        <v>4</v>
      </c>
      <c r="C331" s="74" t="s">
        <v>5</v>
      </c>
      <c r="D331" s="74" t="s">
        <v>6</v>
      </c>
      <c r="E331" s="86" t="s">
        <v>7</v>
      </c>
      <c r="F331" s="83"/>
      <c r="G331" s="83"/>
      <c r="H331" s="83"/>
      <c r="I331" s="83"/>
      <c r="J331" s="83"/>
      <c r="K331" s="83"/>
      <c r="L331" s="83"/>
      <c r="M331" s="83"/>
      <c r="N331" s="83"/>
      <c r="O331" s="83"/>
      <c r="P331" s="83"/>
    </row>
    <row r="332" spans="1:16" ht="15" customHeight="1" x14ac:dyDescent="0.2">
      <c r="A332" s="81"/>
      <c r="B332" s="85"/>
      <c r="C332" s="85"/>
      <c r="D332" s="85"/>
      <c r="E332" s="77"/>
      <c r="F332" s="84"/>
      <c r="G332" s="84"/>
      <c r="H332" s="84"/>
      <c r="I332" s="84"/>
      <c r="J332" s="84"/>
      <c r="K332" s="84"/>
      <c r="L332" s="84"/>
      <c r="M332" s="84"/>
      <c r="N332" s="84"/>
      <c r="O332" s="84"/>
      <c r="P332" s="84"/>
    </row>
    <row r="333" spans="1:16" ht="15" customHeight="1" x14ac:dyDescent="0.2">
      <c r="A333" s="81"/>
      <c r="B333" s="85"/>
      <c r="C333" s="85"/>
      <c r="D333" s="85"/>
      <c r="E333" s="76" t="s">
        <v>159</v>
      </c>
      <c r="F333" s="87"/>
      <c r="G333" s="76" t="s">
        <v>160</v>
      </c>
      <c r="H333" s="87"/>
      <c r="I333" s="76" t="s">
        <v>161</v>
      </c>
      <c r="J333" s="87"/>
      <c r="K333" s="76" t="s">
        <v>8</v>
      </c>
      <c r="L333" s="87"/>
      <c r="M333" s="76" t="s">
        <v>9</v>
      </c>
      <c r="N333" s="87"/>
      <c r="O333" s="76" t="s">
        <v>10</v>
      </c>
      <c r="P333" s="83"/>
    </row>
    <row r="334" spans="1:16" ht="15" customHeight="1" x14ac:dyDescent="0.2">
      <c r="A334" s="81"/>
      <c r="B334" s="85"/>
      <c r="C334" s="85"/>
      <c r="D334" s="85"/>
      <c r="E334" s="77"/>
      <c r="F334" s="88"/>
      <c r="G334" s="77"/>
      <c r="H334" s="88"/>
      <c r="I334" s="77"/>
      <c r="J334" s="88"/>
      <c r="K334" s="77"/>
      <c r="L334" s="88"/>
      <c r="M334" s="77"/>
      <c r="N334" s="88"/>
      <c r="O334" s="77"/>
      <c r="P334" s="84"/>
    </row>
    <row r="335" spans="1:16" ht="15" customHeight="1" x14ac:dyDescent="0.2">
      <c r="A335" s="81"/>
      <c r="B335" s="85"/>
      <c r="C335" s="85"/>
      <c r="D335" s="85"/>
      <c r="E335" s="74" t="s">
        <v>11</v>
      </c>
      <c r="F335" s="74" t="s">
        <v>12</v>
      </c>
      <c r="G335" s="74" t="s">
        <v>13</v>
      </c>
      <c r="H335" s="74" t="s">
        <v>14</v>
      </c>
      <c r="I335" s="74" t="s">
        <v>15</v>
      </c>
      <c r="J335" s="74" t="s">
        <v>16</v>
      </c>
      <c r="K335" s="74" t="s">
        <v>17</v>
      </c>
      <c r="L335" s="74" t="s">
        <v>18</v>
      </c>
      <c r="M335" s="74" t="s">
        <v>19</v>
      </c>
      <c r="N335" s="74" t="s">
        <v>20</v>
      </c>
      <c r="O335" s="74" t="s">
        <v>17</v>
      </c>
      <c r="P335" s="76" t="s">
        <v>21</v>
      </c>
    </row>
    <row r="336" spans="1:16" ht="18" customHeight="1" x14ac:dyDescent="0.2">
      <c r="A336" s="82"/>
      <c r="B336" s="75"/>
      <c r="C336" s="75"/>
      <c r="D336" s="75"/>
      <c r="E336" s="75"/>
      <c r="F336" s="75"/>
      <c r="G336" s="75"/>
      <c r="H336" s="75"/>
      <c r="I336" s="75"/>
      <c r="J336" s="75"/>
      <c r="K336" s="75"/>
      <c r="L336" s="75"/>
      <c r="M336" s="75"/>
      <c r="N336" s="75"/>
      <c r="O336" s="75"/>
      <c r="P336" s="77"/>
    </row>
    <row r="337" spans="1:16" ht="15" customHeight="1" x14ac:dyDescent="0.2">
      <c r="A337" s="53"/>
      <c r="B337" s="65"/>
      <c r="C337" s="65"/>
      <c r="D337" s="65"/>
      <c r="E337" s="65"/>
      <c r="F337" s="65"/>
      <c r="G337" s="65"/>
      <c r="H337" s="65"/>
      <c r="I337" s="65"/>
      <c r="J337" s="65"/>
      <c r="K337" s="65"/>
      <c r="L337" s="65"/>
      <c r="M337" s="65"/>
      <c r="N337" s="65"/>
      <c r="O337" s="65"/>
      <c r="P337" s="66"/>
    </row>
    <row r="338" spans="1:16" ht="15" customHeight="1" x14ac:dyDescent="0.2">
      <c r="A338" s="53" t="s">
        <v>153</v>
      </c>
      <c r="B338" s="7">
        <f>SUM(C338:D338)</f>
        <v>3</v>
      </c>
      <c r="C338" s="7">
        <f>SUM(E338,G338,I338,K338,M338,O338)</f>
        <v>3</v>
      </c>
      <c r="D338" s="10" t="s">
        <v>32</v>
      </c>
      <c r="E338" s="9" t="s">
        <v>32</v>
      </c>
      <c r="F338" s="9" t="s">
        <v>32</v>
      </c>
      <c r="G338" s="9">
        <v>2</v>
      </c>
      <c r="H338" s="9" t="s">
        <v>32</v>
      </c>
      <c r="I338" s="9">
        <v>1</v>
      </c>
      <c r="J338" s="9" t="s">
        <v>32</v>
      </c>
      <c r="K338" s="9" t="s">
        <v>32</v>
      </c>
      <c r="L338" s="9" t="s">
        <v>32</v>
      </c>
      <c r="M338" s="9" t="s">
        <v>32</v>
      </c>
      <c r="N338" s="9" t="s">
        <v>32</v>
      </c>
      <c r="O338" s="9" t="s">
        <v>32</v>
      </c>
      <c r="P338" s="24" t="s">
        <v>32</v>
      </c>
    </row>
    <row r="339" spans="1:16" ht="15" customHeight="1" x14ac:dyDescent="0.2">
      <c r="A339" s="53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24"/>
    </row>
    <row r="340" spans="1:16" ht="15" customHeight="1" x14ac:dyDescent="0.2">
      <c r="A340" s="48" t="s">
        <v>163</v>
      </c>
      <c r="B340" s="7">
        <f>SUM(C340:D340)</f>
        <v>61</v>
      </c>
      <c r="C340" s="7">
        <f>SUM(E340,G340,I340,K340,M340,O340)</f>
        <v>36</v>
      </c>
      <c r="D340" s="7">
        <f>SUM(F340,H340,J340,L340,N340,P340)</f>
        <v>25</v>
      </c>
      <c r="E340" s="9" t="s">
        <v>32</v>
      </c>
      <c r="F340" s="9" t="s">
        <v>32</v>
      </c>
      <c r="G340" s="9" t="s">
        <v>32</v>
      </c>
      <c r="H340" s="9" t="s">
        <v>32</v>
      </c>
      <c r="I340" s="9" t="s">
        <v>32</v>
      </c>
      <c r="J340" s="9" t="s">
        <v>32</v>
      </c>
      <c r="K340" s="9" t="s">
        <v>32</v>
      </c>
      <c r="L340" s="9" t="s">
        <v>32</v>
      </c>
      <c r="M340" s="9" t="s">
        <v>32</v>
      </c>
      <c r="N340" s="9" t="s">
        <v>32</v>
      </c>
      <c r="O340" s="9">
        <v>36</v>
      </c>
      <c r="P340" s="24">
        <v>25</v>
      </c>
    </row>
    <row r="341" spans="1:16" ht="15" customHeight="1" x14ac:dyDescent="0.2">
      <c r="A341" s="53"/>
      <c r="B341" s="7"/>
      <c r="C341" s="7"/>
      <c r="D341" s="7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24"/>
    </row>
    <row r="342" spans="1:16" ht="15" customHeight="1" x14ac:dyDescent="0.2">
      <c r="A342" s="48" t="s">
        <v>154</v>
      </c>
      <c r="B342" s="2">
        <f t="shared" ref="B342:I342" si="109">SUM(B344:B346)</f>
        <v>1335</v>
      </c>
      <c r="C342" s="2">
        <f t="shared" si="109"/>
        <v>721</v>
      </c>
      <c r="D342" s="2">
        <f>SUM(D344:D346)</f>
        <v>614</v>
      </c>
      <c r="E342" s="2">
        <f t="shared" si="109"/>
        <v>31</v>
      </c>
      <c r="F342" s="2">
        <f t="shared" si="109"/>
        <v>36</v>
      </c>
      <c r="G342" s="2">
        <f t="shared" si="109"/>
        <v>31</v>
      </c>
      <c r="H342" s="2">
        <f t="shared" si="109"/>
        <v>34</v>
      </c>
      <c r="I342" s="2">
        <f t="shared" si="109"/>
        <v>99</v>
      </c>
      <c r="J342" s="2">
        <f>SUM(J344:J346)</f>
        <v>59</v>
      </c>
      <c r="K342" s="2">
        <f t="shared" ref="K342:P342" si="110">SUM(K344:K346)</f>
        <v>135</v>
      </c>
      <c r="L342" s="2">
        <f t="shared" si="110"/>
        <v>106</v>
      </c>
      <c r="M342" s="2">
        <f t="shared" si="110"/>
        <v>123</v>
      </c>
      <c r="N342" s="2">
        <f t="shared" si="110"/>
        <v>90</v>
      </c>
      <c r="O342" s="2">
        <f t="shared" si="110"/>
        <v>302</v>
      </c>
      <c r="P342" s="3">
        <f t="shared" si="110"/>
        <v>289</v>
      </c>
    </row>
    <row r="343" spans="1:16" ht="15" customHeight="1" x14ac:dyDescent="0.2">
      <c r="A343" s="48"/>
      <c r="B343" s="2"/>
      <c r="C343" s="2"/>
      <c r="D343" s="2"/>
      <c r="E343" s="17"/>
      <c r="F343" s="17"/>
      <c r="G343" s="17"/>
      <c r="H343" s="17"/>
      <c r="I343" s="17"/>
      <c r="J343" s="17"/>
      <c r="K343" s="2"/>
      <c r="L343" s="2"/>
      <c r="M343" s="2"/>
      <c r="N343" s="2"/>
      <c r="O343" s="2"/>
      <c r="P343" s="3"/>
    </row>
    <row r="344" spans="1:16" ht="15" customHeight="1" x14ac:dyDescent="0.2">
      <c r="A344" s="48" t="s">
        <v>155</v>
      </c>
      <c r="B344" s="7">
        <f>SUM(C344:D344)</f>
        <v>29</v>
      </c>
      <c r="C344" s="7">
        <f>SUM(E344,G344,I344,K344,M344,O344)</f>
        <v>29</v>
      </c>
      <c r="D344" s="10" t="s">
        <v>32</v>
      </c>
      <c r="E344" s="10" t="s">
        <v>32</v>
      </c>
      <c r="F344" s="10" t="s">
        <v>32</v>
      </c>
      <c r="G344" s="10" t="s">
        <v>32</v>
      </c>
      <c r="H344" s="10" t="s">
        <v>32</v>
      </c>
      <c r="I344" s="10" t="s">
        <v>32</v>
      </c>
      <c r="J344" s="10" t="s">
        <v>32</v>
      </c>
      <c r="K344" s="10" t="s">
        <v>32</v>
      </c>
      <c r="L344" s="10" t="s">
        <v>32</v>
      </c>
      <c r="M344" s="10" t="s">
        <v>32</v>
      </c>
      <c r="N344" s="10" t="s">
        <v>32</v>
      </c>
      <c r="O344" s="9">
        <v>29</v>
      </c>
      <c r="P344" s="24" t="s">
        <v>32</v>
      </c>
    </row>
    <row r="345" spans="1:16" ht="15" customHeight="1" x14ac:dyDescent="0.2">
      <c r="A345" s="48" t="s">
        <v>156</v>
      </c>
      <c r="B345" s="7">
        <f>SUM(C345:D345)</f>
        <v>782</v>
      </c>
      <c r="C345" s="7">
        <f t="shared" ref="C345:D346" si="111">SUM(E345,G345,I345,K345,M345,O345)</f>
        <v>396</v>
      </c>
      <c r="D345" s="7">
        <f t="shared" si="111"/>
        <v>386</v>
      </c>
      <c r="E345" s="35">
        <v>19</v>
      </c>
      <c r="F345" s="35">
        <v>23</v>
      </c>
      <c r="G345" s="35">
        <v>19</v>
      </c>
      <c r="H345" s="35">
        <v>31</v>
      </c>
      <c r="I345" s="37">
        <v>93</v>
      </c>
      <c r="J345" s="35">
        <v>53</v>
      </c>
      <c r="K345" s="9">
        <v>50</v>
      </c>
      <c r="L345" s="9">
        <v>52</v>
      </c>
      <c r="M345" s="9">
        <v>43</v>
      </c>
      <c r="N345" s="9">
        <v>41</v>
      </c>
      <c r="O345" s="9">
        <v>172</v>
      </c>
      <c r="P345" s="24">
        <v>186</v>
      </c>
    </row>
    <row r="346" spans="1:16" ht="15" customHeight="1" x14ac:dyDescent="0.2">
      <c r="A346" s="48" t="s">
        <v>157</v>
      </c>
      <c r="B346" s="7">
        <f>SUM(C346:D346)</f>
        <v>524</v>
      </c>
      <c r="C346" s="7">
        <f t="shared" si="111"/>
        <v>296</v>
      </c>
      <c r="D346" s="7">
        <f t="shared" si="111"/>
        <v>228</v>
      </c>
      <c r="E346" s="35">
        <v>12</v>
      </c>
      <c r="F346" s="35">
        <v>13</v>
      </c>
      <c r="G346" s="35">
        <v>12</v>
      </c>
      <c r="H346" s="35">
        <v>3</v>
      </c>
      <c r="I346" s="37">
        <v>6</v>
      </c>
      <c r="J346" s="35">
        <v>6</v>
      </c>
      <c r="K346" s="9">
        <v>85</v>
      </c>
      <c r="L346" s="9">
        <v>54</v>
      </c>
      <c r="M346" s="9">
        <v>80</v>
      </c>
      <c r="N346" s="9">
        <v>49</v>
      </c>
      <c r="O346" s="9">
        <v>101</v>
      </c>
      <c r="P346" s="24">
        <v>103</v>
      </c>
    </row>
    <row r="347" spans="1:16" ht="15" customHeight="1" x14ac:dyDescent="0.2">
      <c r="A347" s="48"/>
      <c r="B347" s="7"/>
      <c r="C347" s="7"/>
      <c r="D347" s="7"/>
      <c r="E347" s="35"/>
      <c r="F347" s="35"/>
      <c r="G347" s="35"/>
      <c r="H347" s="35"/>
      <c r="I347" s="37"/>
      <c r="J347" s="35"/>
      <c r="K347" s="35"/>
      <c r="L347" s="35"/>
      <c r="M347" s="35"/>
      <c r="N347" s="35"/>
      <c r="O347" s="35"/>
      <c r="P347" s="36"/>
    </row>
    <row r="348" spans="1:16" ht="15" customHeight="1" x14ac:dyDescent="0.2">
      <c r="A348" s="6" t="s">
        <v>81</v>
      </c>
      <c r="B348" s="32">
        <f t="shared" ref="B348:I348" si="112">SUM(B350:B353)</f>
        <v>345</v>
      </c>
      <c r="C348" s="32">
        <f t="shared" si="112"/>
        <v>165</v>
      </c>
      <c r="D348" s="32">
        <f t="shared" si="112"/>
        <v>180</v>
      </c>
      <c r="E348" s="32">
        <f t="shared" si="112"/>
        <v>29</v>
      </c>
      <c r="F348" s="32">
        <f t="shared" si="112"/>
        <v>23</v>
      </c>
      <c r="G348" s="32">
        <f t="shared" si="112"/>
        <v>36</v>
      </c>
      <c r="H348" s="32">
        <f t="shared" si="112"/>
        <v>20</v>
      </c>
      <c r="I348" s="32">
        <f t="shared" si="112"/>
        <v>42</v>
      </c>
      <c r="J348" s="32">
        <f>SUM(J350:J353)</f>
        <v>10</v>
      </c>
      <c r="K348" s="32">
        <f t="shared" ref="K348:P348" si="113">SUM(K350:K353)</f>
        <v>17</v>
      </c>
      <c r="L348" s="32">
        <f t="shared" si="113"/>
        <v>50</v>
      </c>
      <c r="M348" s="32">
        <f t="shared" si="113"/>
        <v>13</v>
      </c>
      <c r="N348" s="32">
        <f t="shared" si="113"/>
        <v>32</v>
      </c>
      <c r="O348" s="32">
        <f t="shared" si="113"/>
        <v>28</v>
      </c>
      <c r="P348" s="33">
        <f t="shared" si="113"/>
        <v>45</v>
      </c>
    </row>
    <row r="349" spans="1:16" ht="15" customHeight="1" x14ac:dyDescent="0.2">
      <c r="A349" s="6"/>
      <c r="B349" s="7"/>
      <c r="C349" s="7"/>
      <c r="D349" s="7"/>
      <c r="E349" s="35"/>
      <c r="F349" s="35"/>
      <c r="G349" s="35"/>
      <c r="H349" s="35"/>
      <c r="I349" s="37"/>
      <c r="J349" s="35"/>
      <c r="K349" s="35"/>
      <c r="L349" s="35"/>
      <c r="M349" s="35"/>
      <c r="N349" s="35"/>
      <c r="O349" s="35"/>
      <c r="P349" s="36"/>
    </row>
    <row r="350" spans="1:16" ht="15" customHeight="1" x14ac:dyDescent="0.2">
      <c r="A350" s="6" t="s">
        <v>82</v>
      </c>
      <c r="B350" s="7">
        <f>SUM(C350:D350)</f>
        <v>289</v>
      </c>
      <c r="C350" s="7">
        <f t="shared" ref="C350:D353" si="114">SUM(E350,G350,I350,K350,M350,O350)</f>
        <v>129</v>
      </c>
      <c r="D350" s="7">
        <f t="shared" si="114"/>
        <v>160</v>
      </c>
      <c r="E350" s="35">
        <v>9</v>
      </c>
      <c r="F350" s="35">
        <v>10</v>
      </c>
      <c r="G350" s="35">
        <v>30</v>
      </c>
      <c r="H350" s="35">
        <v>15</v>
      </c>
      <c r="I350" s="37">
        <v>33</v>
      </c>
      <c r="J350" s="35">
        <v>8</v>
      </c>
      <c r="K350" s="35">
        <v>17</v>
      </c>
      <c r="L350" s="35">
        <v>50</v>
      </c>
      <c r="M350" s="35">
        <v>13</v>
      </c>
      <c r="N350" s="35">
        <v>32</v>
      </c>
      <c r="O350" s="35">
        <v>27</v>
      </c>
      <c r="P350" s="36">
        <v>45</v>
      </c>
    </row>
    <row r="351" spans="1:16" ht="15" customHeight="1" x14ac:dyDescent="0.2">
      <c r="A351" s="6" t="s">
        <v>83</v>
      </c>
      <c r="B351" s="7">
        <f>SUM(C351:D351)</f>
        <v>5</v>
      </c>
      <c r="C351" s="7">
        <f t="shared" si="114"/>
        <v>5</v>
      </c>
      <c r="D351" s="10" t="s">
        <v>32</v>
      </c>
      <c r="E351" s="35">
        <v>4</v>
      </c>
      <c r="F351" s="35" t="s">
        <v>32</v>
      </c>
      <c r="G351" s="35">
        <v>1</v>
      </c>
      <c r="H351" s="35" t="s">
        <v>32</v>
      </c>
      <c r="I351" s="35" t="s">
        <v>32</v>
      </c>
      <c r="J351" s="35" t="s">
        <v>32</v>
      </c>
      <c r="K351" s="35" t="s">
        <v>32</v>
      </c>
      <c r="L351" s="35" t="s">
        <v>32</v>
      </c>
      <c r="M351" s="35" t="s">
        <v>32</v>
      </c>
      <c r="N351" s="35" t="s">
        <v>32</v>
      </c>
      <c r="O351" s="35" t="s">
        <v>32</v>
      </c>
      <c r="P351" s="36" t="s">
        <v>32</v>
      </c>
    </row>
    <row r="352" spans="1:16" ht="15" customHeight="1" x14ac:dyDescent="0.2">
      <c r="A352" s="6" t="s">
        <v>84</v>
      </c>
      <c r="B352" s="7">
        <f>SUM(C352:D352)</f>
        <v>5</v>
      </c>
      <c r="C352" s="7">
        <f t="shared" si="114"/>
        <v>3</v>
      </c>
      <c r="D352" s="7">
        <f t="shared" si="114"/>
        <v>2</v>
      </c>
      <c r="E352" s="35">
        <v>3</v>
      </c>
      <c r="F352" s="35">
        <v>2</v>
      </c>
      <c r="G352" s="35" t="s">
        <v>32</v>
      </c>
      <c r="H352" s="35" t="s">
        <v>32</v>
      </c>
      <c r="I352" s="35" t="s">
        <v>32</v>
      </c>
      <c r="J352" s="35" t="s">
        <v>32</v>
      </c>
      <c r="K352" s="35" t="s">
        <v>32</v>
      </c>
      <c r="L352" s="35" t="s">
        <v>32</v>
      </c>
      <c r="M352" s="35" t="s">
        <v>32</v>
      </c>
      <c r="N352" s="35" t="s">
        <v>32</v>
      </c>
      <c r="O352" s="35" t="s">
        <v>32</v>
      </c>
      <c r="P352" s="36" t="s">
        <v>32</v>
      </c>
    </row>
    <row r="353" spans="1:16" ht="15" customHeight="1" x14ac:dyDescent="0.2">
      <c r="A353" s="6" t="s">
        <v>85</v>
      </c>
      <c r="B353" s="7">
        <f>SUM(C353:D353)</f>
        <v>46</v>
      </c>
      <c r="C353" s="7">
        <f t="shared" si="114"/>
        <v>28</v>
      </c>
      <c r="D353" s="7">
        <f t="shared" si="114"/>
        <v>18</v>
      </c>
      <c r="E353" s="35">
        <v>13</v>
      </c>
      <c r="F353" s="35">
        <v>11</v>
      </c>
      <c r="G353" s="35">
        <v>5</v>
      </c>
      <c r="H353" s="35">
        <v>5</v>
      </c>
      <c r="I353" s="37">
        <v>9</v>
      </c>
      <c r="J353" s="35">
        <v>2</v>
      </c>
      <c r="K353" s="35" t="s">
        <v>32</v>
      </c>
      <c r="L353" s="35" t="s">
        <v>32</v>
      </c>
      <c r="M353" s="35" t="s">
        <v>32</v>
      </c>
      <c r="N353" s="35" t="s">
        <v>32</v>
      </c>
      <c r="O353" s="35">
        <v>1</v>
      </c>
      <c r="P353" s="36" t="s">
        <v>32</v>
      </c>
    </row>
    <row r="354" spans="1:16" ht="15" customHeight="1" x14ac:dyDescent="0.2">
      <c r="A354" s="6"/>
      <c r="B354" s="7"/>
      <c r="C354" s="7"/>
      <c r="D354" s="7"/>
      <c r="E354" s="35"/>
      <c r="F354" s="35"/>
      <c r="G354" s="35"/>
      <c r="H354" s="35"/>
      <c r="I354" s="37"/>
      <c r="J354" s="35"/>
      <c r="K354" s="35"/>
      <c r="L354" s="35"/>
      <c r="M354" s="35"/>
      <c r="N354" s="35"/>
      <c r="O354" s="35"/>
      <c r="P354" s="36"/>
    </row>
    <row r="355" spans="1:16" ht="15" customHeight="1" x14ac:dyDescent="0.2">
      <c r="A355" s="6" t="s">
        <v>158</v>
      </c>
      <c r="B355" s="7">
        <f>SUM(C355:D355)</f>
        <v>229</v>
      </c>
      <c r="C355" s="7">
        <f>SUM(E355,G355,I355,K355,M355,O355)</f>
        <v>148</v>
      </c>
      <c r="D355" s="7">
        <f>SUM(F355,H355,J355,L355,N355,P355)</f>
        <v>81</v>
      </c>
      <c r="E355" s="35" t="s">
        <v>32</v>
      </c>
      <c r="F355" s="35" t="s">
        <v>32</v>
      </c>
      <c r="G355" s="35" t="s">
        <v>32</v>
      </c>
      <c r="H355" s="35" t="s">
        <v>32</v>
      </c>
      <c r="I355" s="35" t="s">
        <v>32</v>
      </c>
      <c r="J355" s="35" t="s">
        <v>32</v>
      </c>
      <c r="K355" s="35">
        <v>32</v>
      </c>
      <c r="L355" s="35">
        <v>31</v>
      </c>
      <c r="M355" s="35">
        <v>56</v>
      </c>
      <c r="N355" s="35">
        <v>27</v>
      </c>
      <c r="O355" s="35">
        <v>60</v>
      </c>
      <c r="P355" s="36">
        <v>23</v>
      </c>
    </row>
    <row r="356" spans="1:16" ht="15" customHeight="1" x14ac:dyDescent="0.2">
      <c r="A356" s="49"/>
      <c r="B356" s="38"/>
      <c r="C356" s="38"/>
      <c r="D356" s="38"/>
      <c r="E356" s="39"/>
      <c r="F356" s="39"/>
      <c r="G356" s="39"/>
      <c r="H356" s="39"/>
      <c r="I356" s="40"/>
      <c r="J356" s="39"/>
      <c r="K356" s="39"/>
      <c r="L356" s="39"/>
      <c r="M356" s="39"/>
      <c r="N356" s="39"/>
      <c r="O356" s="39"/>
      <c r="P356" s="41"/>
    </row>
    <row r="357" spans="1:16" ht="15" customHeight="1" x14ac:dyDescent="0.2">
      <c r="A357" s="22"/>
      <c r="B357" s="19"/>
      <c r="C357" s="19"/>
      <c r="D357" s="19"/>
      <c r="E357" s="42"/>
      <c r="F357" s="42"/>
      <c r="G357" s="42"/>
      <c r="H357" s="42"/>
      <c r="I357" s="42"/>
      <c r="J357" s="42"/>
      <c r="K357" s="42"/>
      <c r="L357" s="42"/>
      <c r="M357" s="42"/>
      <c r="N357" s="42"/>
      <c r="O357" s="42"/>
      <c r="P357" s="42"/>
    </row>
    <row r="358" spans="1:16" ht="15" customHeight="1" x14ac:dyDescent="0.2">
      <c r="A358" s="72" t="s">
        <v>164</v>
      </c>
      <c r="B358" s="72"/>
      <c r="C358" s="72"/>
      <c r="D358" s="72"/>
      <c r="E358" s="72"/>
      <c r="F358" s="72"/>
      <c r="G358" s="72"/>
      <c r="H358" s="72"/>
      <c r="I358" s="72"/>
      <c r="J358" s="72"/>
      <c r="K358" s="72"/>
      <c r="L358" s="72"/>
      <c r="M358" s="72"/>
      <c r="N358" s="72"/>
      <c r="O358" s="72"/>
      <c r="P358" s="72"/>
    </row>
    <row r="359" spans="1:16" ht="9" customHeight="1" x14ac:dyDescent="0.2">
      <c r="A359" s="72"/>
      <c r="B359" s="72"/>
      <c r="C359" s="72"/>
      <c r="D359" s="72"/>
      <c r="E359" s="72"/>
      <c r="F359" s="72"/>
      <c r="G359" s="72"/>
      <c r="H359" s="72"/>
      <c r="I359" s="72"/>
      <c r="J359" s="72"/>
      <c r="K359" s="72"/>
      <c r="L359" s="72"/>
      <c r="M359" s="72"/>
      <c r="N359" s="72"/>
      <c r="O359" s="72"/>
      <c r="P359" s="72"/>
    </row>
    <row r="360" spans="1:16" ht="15" customHeight="1" x14ac:dyDescent="0.2">
      <c r="A360" s="89" t="s">
        <v>165</v>
      </c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</row>
    <row r="361" spans="1:16" ht="15" customHeight="1" x14ac:dyDescent="0.2">
      <c r="A361" s="73" t="s">
        <v>167</v>
      </c>
      <c r="B361" s="71"/>
      <c r="C361" s="71"/>
      <c r="D361" s="71"/>
      <c r="E361" s="71"/>
      <c r="F361" s="71"/>
      <c r="G361" s="71"/>
      <c r="H361" s="71"/>
      <c r="I361" s="71"/>
      <c r="J361" s="71"/>
      <c r="K361" s="71"/>
      <c r="L361" s="71"/>
      <c r="M361" s="71"/>
      <c r="N361" s="71"/>
      <c r="O361" s="71"/>
      <c r="P361" s="71"/>
    </row>
    <row r="362" spans="1:16" ht="12.75" customHeight="1" x14ac:dyDescent="0.2">
      <c r="A362" s="20"/>
      <c r="B362" s="43"/>
      <c r="C362" s="44"/>
      <c r="D362" s="44"/>
      <c r="E362" s="42"/>
      <c r="F362" s="42"/>
      <c r="G362" s="42"/>
      <c r="H362" s="42"/>
      <c r="I362" s="42"/>
      <c r="J362" s="42"/>
      <c r="K362" s="42"/>
      <c r="L362" s="42"/>
      <c r="M362" s="42"/>
      <c r="N362" s="42"/>
      <c r="O362" s="42"/>
      <c r="P362" s="42"/>
    </row>
    <row r="363" spans="1:16" ht="15" customHeight="1" x14ac:dyDescent="0.2">
      <c r="A363" s="22" t="s">
        <v>168</v>
      </c>
      <c r="B363" s="64"/>
      <c r="C363" s="64"/>
      <c r="D363" s="64"/>
      <c r="E363" s="64"/>
      <c r="F363" s="64"/>
      <c r="G363" s="64"/>
      <c r="H363" s="64"/>
      <c r="I363" s="64"/>
      <c r="J363" s="64"/>
      <c r="K363" s="64"/>
      <c r="L363" s="64"/>
      <c r="M363" s="64"/>
      <c r="N363" s="64"/>
      <c r="O363" s="64"/>
      <c r="P363" s="67"/>
    </row>
    <row r="364" spans="1:16" ht="15" customHeight="1" x14ac:dyDescent="0.2">
      <c r="A364" s="45" t="s">
        <v>169</v>
      </c>
      <c r="B364" s="64"/>
      <c r="C364" s="64"/>
      <c r="D364" s="64"/>
      <c r="E364" s="64"/>
      <c r="F364" s="64"/>
      <c r="G364" s="64"/>
      <c r="H364" s="64"/>
      <c r="I364" s="64"/>
      <c r="J364" s="64"/>
      <c r="K364" s="64"/>
      <c r="L364" s="64"/>
      <c r="M364" s="64"/>
      <c r="N364" s="64"/>
      <c r="O364" s="64"/>
      <c r="P364" s="67"/>
    </row>
    <row r="365" spans="1:16" ht="9.75" customHeight="1" x14ac:dyDescent="0.2">
      <c r="B365" s="64"/>
      <c r="C365" s="64"/>
      <c r="D365" s="64"/>
      <c r="E365" s="64"/>
      <c r="F365" s="64"/>
      <c r="G365" s="64"/>
      <c r="H365" s="64"/>
      <c r="I365" s="64"/>
      <c r="J365" s="64"/>
      <c r="K365" s="64"/>
      <c r="L365" s="64"/>
      <c r="M365" s="64"/>
      <c r="N365" s="64"/>
      <c r="O365" s="64"/>
      <c r="P365" s="67"/>
    </row>
    <row r="366" spans="1:16" ht="15" customHeight="1" x14ac:dyDescent="0.2">
      <c r="A366" s="46" t="s">
        <v>166</v>
      </c>
      <c r="B366" s="43"/>
      <c r="C366" s="43"/>
      <c r="D366" s="43"/>
      <c r="E366" s="43"/>
      <c r="F366" s="43"/>
      <c r="G366" s="43"/>
      <c r="H366" s="43"/>
      <c r="I366" s="43"/>
      <c r="J366" s="43"/>
      <c r="K366" s="43"/>
      <c r="L366" s="43"/>
      <c r="M366" s="43"/>
      <c r="N366" s="43"/>
      <c r="O366" s="43"/>
      <c r="P366" s="43"/>
    </row>
    <row r="367" spans="1:16" ht="12.75" customHeight="1" x14ac:dyDescent="0.2">
      <c r="A367" s="47"/>
      <c r="B367" s="64"/>
      <c r="C367" s="64"/>
      <c r="D367" s="64"/>
      <c r="E367" s="64"/>
      <c r="F367" s="64"/>
      <c r="G367" s="64"/>
      <c r="H367" s="64"/>
      <c r="I367" s="64"/>
      <c r="J367" s="64"/>
      <c r="K367" s="64"/>
      <c r="L367" s="64"/>
      <c r="M367" s="64"/>
      <c r="N367" s="64"/>
      <c r="O367" s="64"/>
      <c r="P367" s="67"/>
    </row>
    <row r="368" spans="1:16" ht="12.75" customHeight="1" x14ac:dyDescent="0.2">
      <c r="B368" s="64"/>
      <c r="C368" s="64"/>
      <c r="D368" s="64"/>
      <c r="E368" s="64"/>
      <c r="F368" s="64"/>
      <c r="G368" s="64"/>
      <c r="H368" s="64"/>
      <c r="I368" s="64"/>
      <c r="J368" s="64"/>
      <c r="K368" s="64"/>
      <c r="L368" s="64"/>
      <c r="M368" s="64"/>
      <c r="N368" s="64"/>
      <c r="O368" s="64"/>
      <c r="P368" s="67"/>
    </row>
    <row r="369" spans="2:16" ht="12.75" customHeight="1" x14ac:dyDescent="0.2">
      <c r="B369" s="64"/>
      <c r="C369" s="64"/>
      <c r="D369" s="64"/>
      <c r="E369" s="64"/>
      <c r="F369" s="64"/>
      <c r="G369" s="64"/>
      <c r="H369" s="64"/>
      <c r="I369" s="64"/>
      <c r="J369" s="64"/>
      <c r="K369" s="64"/>
      <c r="L369" s="64"/>
      <c r="M369" s="64"/>
      <c r="N369" s="64"/>
      <c r="O369" s="64"/>
      <c r="P369" s="67"/>
    </row>
    <row r="370" spans="2:16" ht="12.75" customHeight="1" x14ac:dyDescent="0.2"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64"/>
      <c r="M370" s="64"/>
      <c r="N370" s="64"/>
      <c r="O370" s="64"/>
      <c r="P370" s="67"/>
    </row>
    <row r="371" spans="2:16" ht="12.75" customHeight="1" x14ac:dyDescent="0.2"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64"/>
      <c r="M371" s="64"/>
      <c r="N371" s="64"/>
      <c r="O371" s="64"/>
      <c r="P371" s="67"/>
    </row>
    <row r="372" spans="2:16" ht="12.75" customHeight="1" x14ac:dyDescent="0.2"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64"/>
      <c r="M372" s="64"/>
      <c r="N372" s="64"/>
      <c r="O372" s="64"/>
      <c r="P372" s="67"/>
    </row>
    <row r="373" spans="2:16" ht="12.75" customHeight="1" x14ac:dyDescent="0.2">
      <c r="B373" s="64"/>
      <c r="C373" s="64"/>
      <c r="D373" s="64"/>
      <c r="E373" s="64"/>
      <c r="F373" s="64"/>
      <c r="G373" s="64"/>
      <c r="H373" s="64"/>
      <c r="I373" s="64"/>
      <c r="J373" s="64"/>
      <c r="K373" s="64"/>
      <c r="L373" s="64"/>
      <c r="M373" s="64"/>
      <c r="N373" s="64"/>
      <c r="O373" s="64"/>
      <c r="P373" s="67"/>
    </row>
    <row r="374" spans="2:16" ht="12.75" customHeight="1" x14ac:dyDescent="0.2">
      <c r="B374" s="64"/>
      <c r="C374" s="64"/>
      <c r="D374" s="64"/>
      <c r="E374" s="64"/>
      <c r="F374" s="64"/>
      <c r="G374" s="64"/>
      <c r="H374" s="64"/>
      <c r="I374" s="64"/>
      <c r="J374" s="64"/>
      <c r="K374" s="64"/>
      <c r="L374" s="64"/>
      <c r="M374" s="64"/>
      <c r="N374" s="64"/>
      <c r="O374" s="64"/>
      <c r="P374" s="67"/>
    </row>
    <row r="375" spans="2:16" ht="12.75" customHeight="1" x14ac:dyDescent="0.2">
      <c r="B375" s="64"/>
      <c r="C375" s="64"/>
      <c r="D375" s="64"/>
      <c r="E375" s="64"/>
      <c r="F375" s="64"/>
      <c r="G375" s="64"/>
      <c r="H375" s="64"/>
      <c r="I375" s="64"/>
      <c r="J375" s="64"/>
      <c r="K375" s="64"/>
      <c r="L375" s="64"/>
      <c r="M375" s="64"/>
      <c r="N375" s="64"/>
      <c r="O375" s="64"/>
      <c r="P375" s="67"/>
    </row>
    <row r="376" spans="2:16" ht="12.75" customHeight="1" x14ac:dyDescent="0.2">
      <c r="B376" s="64"/>
      <c r="C376" s="64"/>
      <c r="D376" s="64"/>
      <c r="E376" s="64"/>
      <c r="F376" s="64"/>
      <c r="G376" s="64"/>
      <c r="H376" s="64"/>
      <c r="I376" s="64"/>
      <c r="J376" s="64"/>
      <c r="K376" s="64"/>
      <c r="L376" s="64"/>
      <c r="M376" s="64"/>
      <c r="N376" s="64"/>
      <c r="O376" s="64"/>
      <c r="P376" s="67"/>
    </row>
    <row r="377" spans="2:16" ht="12.75" customHeight="1" x14ac:dyDescent="0.2">
      <c r="B377" s="64"/>
      <c r="C377" s="64"/>
      <c r="D377" s="64"/>
      <c r="E377" s="64"/>
      <c r="F377" s="64"/>
      <c r="G377" s="64"/>
      <c r="H377" s="64"/>
      <c r="I377" s="64"/>
      <c r="J377" s="64"/>
      <c r="K377" s="64"/>
      <c r="L377" s="64"/>
      <c r="M377" s="64"/>
      <c r="N377" s="64"/>
      <c r="O377" s="64"/>
      <c r="P377" s="67"/>
    </row>
    <row r="378" spans="2:16" ht="12.75" customHeight="1" x14ac:dyDescent="0.2">
      <c r="B378" s="64"/>
      <c r="C378" s="64"/>
      <c r="D378" s="64"/>
      <c r="E378" s="64"/>
      <c r="F378" s="64"/>
      <c r="G378" s="64"/>
      <c r="H378" s="64"/>
      <c r="I378" s="64"/>
      <c r="J378" s="64"/>
      <c r="K378" s="64"/>
      <c r="L378" s="64"/>
      <c r="M378" s="64"/>
      <c r="N378" s="64"/>
      <c r="O378" s="64"/>
      <c r="P378" s="67"/>
    </row>
    <row r="379" spans="2:16" ht="12.75" customHeight="1" x14ac:dyDescent="0.2">
      <c r="B379" s="64"/>
      <c r="C379" s="64"/>
      <c r="D379" s="64"/>
      <c r="E379" s="64"/>
      <c r="F379" s="64"/>
      <c r="G379" s="64"/>
      <c r="H379" s="64"/>
      <c r="I379" s="64"/>
      <c r="J379" s="64"/>
      <c r="K379" s="64"/>
      <c r="L379" s="64"/>
      <c r="M379" s="64"/>
      <c r="N379" s="64"/>
      <c r="O379" s="64"/>
      <c r="P379" s="67"/>
    </row>
    <row r="380" spans="2:16" ht="12.75" customHeight="1" x14ac:dyDescent="0.2"/>
    <row r="381" spans="2:16" ht="12.75" customHeight="1" x14ac:dyDescent="0.2"/>
    <row r="382" spans="2:16" ht="12.75" customHeight="1" x14ac:dyDescent="0.2"/>
    <row r="383" spans="2:16" ht="12.75" customHeight="1" x14ac:dyDescent="0.2"/>
    <row r="384" spans="2:16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spans="18:18" ht="12.75" customHeight="1" x14ac:dyDescent="0.2"/>
    <row r="402" spans="18:18" ht="12.75" customHeight="1" x14ac:dyDescent="0.2"/>
    <row r="403" spans="18:18" ht="12.75" customHeight="1" x14ac:dyDescent="0.2"/>
    <row r="404" spans="18:18" ht="12.75" customHeight="1" x14ac:dyDescent="0.2"/>
    <row r="405" spans="18:18" ht="12.75" customHeight="1" x14ac:dyDescent="0.2"/>
    <row r="406" spans="18:18" ht="12.75" customHeight="1" x14ac:dyDescent="0.2">
      <c r="R406" s="22"/>
    </row>
    <row r="407" spans="18:18" ht="12.75" customHeight="1" x14ac:dyDescent="0.2">
      <c r="R407" s="22"/>
    </row>
    <row r="408" spans="18:18" ht="12.75" customHeight="1" x14ac:dyDescent="0.2">
      <c r="R408" s="22"/>
    </row>
    <row r="409" spans="18:18" ht="12.75" customHeight="1" x14ac:dyDescent="0.2">
      <c r="R409" s="22"/>
    </row>
    <row r="410" spans="18:18" ht="12.75" customHeight="1" x14ac:dyDescent="0.2">
      <c r="R410" s="22"/>
    </row>
    <row r="411" spans="18:18" ht="12.75" customHeight="1" x14ac:dyDescent="0.2">
      <c r="R411" s="22"/>
    </row>
    <row r="412" spans="18:18" ht="12.75" customHeight="1" x14ac:dyDescent="0.2">
      <c r="R412" s="22"/>
    </row>
    <row r="413" spans="18:18" ht="12.75" customHeight="1" x14ac:dyDescent="0.2">
      <c r="R413" s="22"/>
    </row>
    <row r="414" spans="18:18" ht="12.75" customHeight="1" x14ac:dyDescent="0.2">
      <c r="R414" s="22"/>
    </row>
    <row r="415" spans="18:18" ht="12.75" customHeight="1" x14ac:dyDescent="0.2"/>
    <row r="416" spans="18:18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spans="18:18" ht="12.75" customHeight="1" x14ac:dyDescent="0.2"/>
    <row r="690" spans="18:18" ht="12.75" customHeight="1" x14ac:dyDescent="0.2"/>
    <row r="691" spans="18:18" ht="12.75" customHeight="1" x14ac:dyDescent="0.2"/>
    <row r="692" spans="18:18" ht="12.75" customHeight="1" x14ac:dyDescent="0.2"/>
    <row r="693" spans="18:18" ht="12.75" customHeight="1" x14ac:dyDescent="0.2"/>
    <row r="694" spans="18:18" ht="12.75" customHeight="1" x14ac:dyDescent="0.2"/>
    <row r="695" spans="18:18" ht="12.75" customHeight="1" x14ac:dyDescent="0.2"/>
    <row r="696" spans="18:18" ht="12.75" customHeight="1" x14ac:dyDescent="0.2"/>
    <row r="697" spans="18:18" ht="12.75" customHeight="1" x14ac:dyDescent="0.2"/>
    <row r="698" spans="18:18" ht="12.75" customHeight="1" x14ac:dyDescent="0.2"/>
    <row r="699" spans="18:18" ht="12.75" customHeight="1" x14ac:dyDescent="0.2"/>
    <row r="700" spans="18:18" ht="12.75" customHeight="1" x14ac:dyDescent="0.2"/>
    <row r="701" spans="18:18" ht="12.75" customHeight="1" x14ac:dyDescent="0.2"/>
    <row r="702" spans="18:18" ht="12.75" customHeight="1" x14ac:dyDescent="0.2"/>
    <row r="703" spans="18:18" ht="12.75" customHeight="1" x14ac:dyDescent="0.2"/>
    <row r="704" spans="18:18" ht="12.75" customHeight="1" x14ac:dyDescent="0.2">
      <c r="R704" s="47"/>
    </row>
    <row r="705" spans="18:18" ht="12.75" customHeight="1" x14ac:dyDescent="0.2">
      <c r="R705" s="47"/>
    </row>
    <row r="706" spans="18:18" ht="12.75" customHeight="1" x14ac:dyDescent="0.2">
      <c r="R706" s="47"/>
    </row>
    <row r="707" spans="18:18" ht="12.75" customHeight="1" x14ac:dyDescent="0.2">
      <c r="R707" s="47"/>
    </row>
    <row r="708" spans="18:18" ht="12.75" customHeight="1" x14ac:dyDescent="0.2">
      <c r="R708" s="47"/>
    </row>
    <row r="709" spans="18:18" ht="12.75" customHeight="1" x14ac:dyDescent="0.2">
      <c r="R709" s="47"/>
    </row>
    <row r="710" spans="18:18" ht="12.75" customHeight="1" x14ac:dyDescent="0.2">
      <c r="R710" s="47"/>
    </row>
    <row r="711" spans="18:18" ht="12.75" customHeight="1" x14ac:dyDescent="0.2">
      <c r="R711" s="47"/>
    </row>
    <row r="712" spans="18:18" ht="12.75" customHeight="1" x14ac:dyDescent="0.2">
      <c r="R712" s="47"/>
    </row>
    <row r="713" spans="18:18" ht="12.75" customHeight="1" x14ac:dyDescent="0.2">
      <c r="R713" s="47"/>
    </row>
    <row r="714" spans="18:18" ht="12.75" customHeight="1" x14ac:dyDescent="0.2">
      <c r="R714" s="47"/>
    </row>
    <row r="715" spans="18:18" ht="12.75" customHeight="1" x14ac:dyDescent="0.2">
      <c r="R715" s="47"/>
    </row>
    <row r="716" spans="18:18" ht="12.75" customHeight="1" x14ac:dyDescent="0.2">
      <c r="R716" s="47"/>
    </row>
    <row r="717" spans="18:18" ht="12.75" customHeight="1" x14ac:dyDescent="0.2">
      <c r="R717" s="47"/>
    </row>
    <row r="718" spans="18:18" ht="12.75" customHeight="1" x14ac:dyDescent="0.2">
      <c r="R718" s="47"/>
    </row>
    <row r="719" spans="18:18" ht="12.75" customHeight="1" x14ac:dyDescent="0.2">
      <c r="R719" s="47"/>
    </row>
    <row r="720" spans="18:18" ht="12.75" customHeight="1" x14ac:dyDescent="0.2">
      <c r="R720" s="47"/>
    </row>
    <row r="721" spans="18:18" ht="12.75" customHeight="1" x14ac:dyDescent="0.2">
      <c r="R721" s="47"/>
    </row>
    <row r="722" spans="18:18" ht="12.75" customHeight="1" x14ac:dyDescent="0.2">
      <c r="R722" s="47"/>
    </row>
    <row r="723" spans="18:18" ht="12.75" customHeight="1" x14ac:dyDescent="0.2">
      <c r="R723" s="47"/>
    </row>
    <row r="724" spans="18:18" ht="12.75" customHeight="1" x14ac:dyDescent="0.2">
      <c r="R724" s="47"/>
    </row>
    <row r="725" spans="18:18" ht="12.75" customHeight="1" x14ac:dyDescent="0.2"/>
    <row r="726" spans="18:18" ht="12.75" customHeight="1" x14ac:dyDescent="0.2"/>
    <row r="727" spans="18:18" ht="12.75" customHeight="1" x14ac:dyDescent="0.2"/>
    <row r="728" spans="18:18" ht="12.75" customHeight="1" x14ac:dyDescent="0.2"/>
    <row r="729" spans="18:18" ht="12.75" customHeight="1" x14ac:dyDescent="0.2"/>
    <row r="730" spans="18:18" ht="12.75" customHeight="1" x14ac:dyDescent="0.2"/>
    <row r="731" spans="18:18" ht="12.75" customHeight="1" x14ac:dyDescent="0.2"/>
    <row r="732" spans="18:18" ht="12.75" customHeight="1" x14ac:dyDescent="0.2"/>
    <row r="733" spans="18:18" ht="12.75" customHeight="1" x14ac:dyDescent="0.2"/>
    <row r="734" spans="18:18" ht="12.75" customHeight="1" x14ac:dyDescent="0.2"/>
    <row r="735" spans="18:18" ht="12.75" customHeight="1" x14ac:dyDescent="0.2"/>
    <row r="736" spans="18:18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spans="18:18" ht="12.75" customHeight="1" x14ac:dyDescent="0.2"/>
    <row r="802" spans="18:18" ht="12.75" customHeight="1" x14ac:dyDescent="0.2"/>
    <row r="803" spans="18:18" ht="12.75" customHeight="1" x14ac:dyDescent="0.2"/>
    <row r="804" spans="18:18" ht="12.75" customHeight="1" x14ac:dyDescent="0.2"/>
    <row r="805" spans="18:18" ht="12.75" customHeight="1" x14ac:dyDescent="0.2"/>
    <row r="806" spans="18:18" ht="12.75" customHeight="1" x14ac:dyDescent="0.2"/>
    <row r="807" spans="18:18" ht="12.75" customHeight="1" x14ac:dyDescent="0.2"/>
    <row r="808" spans="18:18" ht="12.75" customHeight="1" x14ac:dyDescent="0.2"/>
    <row r="809" spans="18:18" ht="12.75" customHeight="1" x14ac:dyDescent="0.2"/>
    <row r="810" spans="18:18" ht="12.75" customHeight="1" x14ac:dyDescent="0.2"/>
    <row r="811" spans="18:18" ht="12.75" customHeight="1" x14ac:dyDescent="0.2"/>
    <row r="812" spans="18:18" ht="12.75" customHeight="1" x14ac:dyDescent="0.2"/>
    <row r="813" spans="18:18" ht="12.75" customHeight="1" x14ac:dyDescent="0.2">
      <c r="R813" s="22"/>
    </row>
    <row r="814" spans="18:18" ht="12.75" customHeight="1" x14ac:dyDescent="0.2">
      <c r="R814" s="22"/>
    </row>
    <row r="815" spans="18:18" ht="12.75" customHeight="1" x14ac:dyDescent="0.2">
      <c r="R815" s="22"/>
    </row>
    <row r="816" spans="18:18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spans="18:18" ht="12.75" customHeight="1" x14ac:dyDescent="0.2"/>
    <row r="866" spans="18:18" ht="12.75" customHeight="1" x14ac:dyDescent="0.2"/>
    <row r="867" spans="18:18" ht="12.75" customHeight="1" x14ac:dyDescent="0.2"/>
    <row r="868" spans="18:18" ht="12.75" customHeight="1" x14ac:dyDescent="0.2"/>
    <row r="869" spans="18:18" ht="12.75" customHeight="1" x14ac:dyDescent="0.2"/>
    <row r="870" spans="18:18" ht="12.75" customHeight="1" x14ac:dyDescent="0.2"/>
    <row r="871" spans="18:18" ht="12.75" customHeight="1" x14ac:dyDescent="0.2"/>
    <row r="872" spans="18:18" ht="12.75" customHeight="1" x14ac:dyDescent="0.2">
      <c r="R872" s="22"/>
    </row>
    <row r="873" spans="18:18" ht="12.75" customHeight="1" x14ac:dyDescent="0.2">
      <c r="R873" s="22"/>
    </row>
    <row r="874" spans="18:18" ht="12.75" customHeight="1" x14ac:dyDescent="0.2">
      <c r="R874" s="22"/>
    </row>
    <row r="875" spans="18:18" ht="12.75" customHeight="1" x14ac:dyDescent="0.2">
      <c r="R875" s="22"/>
    </row>
    <row r="876" spans="18:18" ht="12.75" customHeight="1" x14ac:dyDescent="0.2">
      <c r="R876" s="22"/>
    </row>
    <row r="877" spans="18:18" ht="12.75" customHeight="1" x14ac:dyDescent="0.2">
      <c r="R877" s="22"/>
    </row>
    <row r="878" spans="18:18" ht="12.75" customHeight="1" x14ac:dyDescent="0.2">
      <c r="R878" s="22"/>
    </row>
    <row r="879" spans="18:18" ht="12.75" customHeight="1" x14ac:dyDescent="0.2">
      <c r="R879" s="22"/>
    </row>
    <row r="880" spans="18:18" ht="12.75" customHeight="1" x14ac:dyDescent="0.2">
      <c r="R880" s="22"/>
    </row>
    <row r="881" spans="18:18" ht="12.75" customHeight="1" x14ac:dyDescent="0.2">
      <c r="R881" s="22"/>
    </row>
    <row r="882" spans="18:18" ht="12.75" customHeight="1" x14ac:dyDescent="0.2">
      <c r="R882" s="22"/>
    </row>
    <row r="883" spans="18:18" ht="12.75" customHeight="1" x14ac:dyDescent="0.2">
      <c r="R883" s="22"/>
    </row>
    <row r="884" spans="18:18" ht="12.75" customHeight="1" x14ac:dyDescent="0.2">
      <c r="R884" s="22"/>
    </row>
    <row r="885" spans="18:18" ht="12.75" customHeight="1" x14ac:dyDescent="0.2">
      <c r="R885" s="22"/>
    </row>
    <row r="886" spans="18:18" ht="12.75" customHeight="1" x14ac:dyDescent="0.2">
      <c r="R886" s="22"/>
    </row>
    <row r="887" spans="18:18" ht="12.75" customHeight="1" x14ac:dyDescent="0.2">
      <c r="R887" s="22"/>
    </row>
    <row r="888" spans="18:18" ht="12.75" customHeight="1" x14ac:dyDescent="0.2">
      <c r="R888" s="22"/>
    </row>
    <row r="889" spans="18:18" ht="12.75" customHeight="1" x14ac:dyDescent="0.2">
      <c r="R889" s="22"/>
    </row>
    <row r="890" spans="18:18" ht="12.75" customHeight="1" x14ac:dyDescent="0.2">
      <c r="R890" s="22"/>
    </row>
    <row r="891" spans="18:18" ht="12.75" customHeight="1" x14ac:dyDescent="0.2">
      <c r="R891" s="22"/>
    </row>
    <row r="892" spans="18:18" ht="12.75" customHeight="1" x14ac:dyDescent="0.2">
      <c r="R892" s="22"/>
    </row>
    <row r="893" spans="18:18" ht="12.75" customHeight="1" x14ac:dyDescent="0.2">
      <c r="R893" s="22"/>
    </row>
    <row r="894" spans="18:18" ht="12.75" customHeight="1" x14ac:dyDescent="0.2">
      <c r="R894" s="22"/>
    </row>
    <row r="895" spans="18:18" ht="12.75" customHeight="1" x14ac:dyDescent="0.2">
      <c r="R895" s="22"/>
    </row>
    <row r="896" spans="18:18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spans="18:18" ht="12.75" customHeight="1" x14ac:dyDescent="0.2"/>
    <row r="914" spans="18:18" ht="12.75" customHeight="1" x14ac:dyDescent="0.2"/>
    <row r="915" spans="18:18" ht="12.75" customHeight="1" x14ac:dyDescent="0.2"/>
    <row r="916" spans="18:18" ht="12.75" customHeight="1" x14ac:dyDescent="0.2"/>
    <row r="917" spans="18:18" ht="12.75" customHeight="1" x14ac:dyDescent="0.2"/>
    <row r="918" spans="18:18" ht="12.75" customHeight="1" x14ac:dyDescent="0.2"/>
    <row r="919" spans="18:18" ht="12.75" customHeight="1" x14ac:dyDescent="0.2"/>
    <row r="920" spans="18:18" ht="12.75" customHeight="1" x14ac:dyDescent="0.2">
      <c r="R920" s="22"/>
    </row>
    <row r="921" spans="18:18" ht="12.75" customHeight="1" x14ac:dyDescent="0.2">
      <c r="R921" s="22"/>
    </row>
    <row r="922" spans="18:18" ht="12.75" customHeight="1" x14ac:dyDescent="0.2">
      <c r="R922" s="22"/>
    </row>
    <row r="923" spans="18:18" ht="12.75" customHeight="1" x14ac:dyDescent="0.2">
      <c r="R923" s="22"/>
    </row>
    <row r="924" spans="18:18" ht="12.75" customHeight="1" x14ac:dyDescent="0.2">
      <c r="R924" s="22"/>
    </row>
    <row r="925" spans="18:18" ht="12.75" customHeight="1" x14ac:dyDescent="0.2">
      <c r="R925" s="22"/>
    </row>
    <row r="926" spans="18:18" ht="12.75" customHeight="1" x14ac:dyDescent="0.2">
      <c r="R926" s="22"/>
    </row>
    <row r="927" spans="18:18" ht="12.75" customHeight="1" x14ac:dyDescent="0.2">
      <c r="R927" s="22"/>
    </row>
    <row r="928" spans="18:18" ht="12.75" customHeight="1" x14ac:dyDescent="0.2">
      <c r="R928" s="22"/>
    </row>
    <row r="929" spans="18:18" ht="12.75" customHeight="1" x14ac:dyDescent="0.2">
      <c r="R929" s="22"/>
    </row>
    <row r="930" spans="18:18" ht="12.75" customHeight="1" x14ac:dyDescent="0.2">
      <c r="R930" s="22"/>
    </row>
    <row r="931" spans="18:18" ht="12.75" customHeight="1" x14ac:dyDescent="0.2">
      <c r="R931" s="22"/>
    </row>
    <row r="932" spans="18:18" ht="12.75" customHeight="1" x14ac:dyDescent="0.2"/>
    <row r="933" spans="18:18" ht="12.75" customHeight="1" x14ac:dyDescent="0.2"/>
    <row r="934" spans="18:18" ht="12.75" customHeight="1" x14ac:dyDescent="0.2"/>
    <row r="935" spans="18:18" ht="12.75" customHeight="1" x14ac:dyDescent="0.2">
      <c r="R935" s="22"/>
    </row>
    <row r="936" spans="18:18" ht="12.75" customHeight="1" x14ac:dyDescent="0.2">
      <c r="R936" s="22"/>
    </row>
    <row r="937" spans="18:18" ht="12.75" customHeight="1" x14ac:dyDescent="0.2">
      <c r="R937" s="22"/>
    </row>
    <row r="938" spans="18:18" ht="12.75" customHeight="1" x14ac:dyDescent="0.2">
      <c r="R938" s="22"/>
    </row>
    <row r="939" spans="18:18" ht="12.75" customHeight="1" x14ac:dyDescent="0.2">
      <c r="R939" s="22"/>
    </row>
    <row r="940" spans="18:18" ht="12.75" customHeight="1" x14ac:dyDescent="0.2"/>
    <row r="941" spans="18:18" ht="12.75" customHeight="1" x14ac:dyDescent="0.2"/>
    <row r="942" spans="18:18" ht="12.75" customHeight="1" x14ac:dyDescent="0.2"/>
    <row r="943" spans="18:18" ht="12.75" customHeight="1" x14ac:dyDescent="0.2"/>
    <row r="944" spans="18:18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spans="18:18" ht="12.75" customHeight="1" x14ac:dyDescent="0.2"/>
    <row r="978" spans="18:18" ht="12.75" customHeight="1" x14ac:dyDescent="0.2"/>
    <row r="979" spans="18:18" ht="12.75" customHeight="1" x14ac:dyDescent="0.2"/>
    <row r="980" spans="18:18" ht="12.75" customHeight="1" x14ac:dyDescent="0.2"/>
    <row r="981" spans="18:18" ht="12.75" customHeight="1" x14ac:dyDescent="0.2"/>
    <row r="982" spans="18:18" ht="12.75" customHeight="1" x14ac:dyDescent="0.2"/>
    <row r="983" spans="18:18" ht="12.75" customHeight="1" x14ac:dyDescent="0.2"/>
    <row r="984" spans="18:18" ht="12.75" customHeight="1" x14ac:dyDescent="0.2"/>
    <row r="985" spans="18:18" ht="12.75" customHeight="1" x14ac:dyDescent="0.2"/>
    <row r="986" spans="18:18" ht="12.75" customHeight="1" x14ac:dyDescent="0.2"/>
    <row r="987" spans="18:18" ht="12.75" customHeight="1" x14ac:dyDescent="0.2"/>
    <row r="988" spans="18:18" ht="12.75" customHeight="1" x14ac:dyDescent="0.2"/>
    <row r="989" spans="18:18" ht="12.75" customHeight="1" x14ac:dyDescent="0.2"/>
    <row r="990" spans="18:18" ht="12.75" customHeight="1" x14ac:dyDescent="0.2"/>
    <row r="991" spans="18:18" ht="12.75" customHeight="1" x14ac:dyDescent="0.2"/>
    <row r="992" spans="18:18" ht="12.75" customHeight="1" x14ac:dyDescent="0.2">
      <c r="R992" s="22"/>
    </row>
    <row r="993" spans="18:18" ht="12.75" customHeight="1" x14ac:dyDescent="0.2">
      <c r="R993" s="22"/>
    </row>
    <row r="994" spans="18:18" ht="12.75" customHeight="1" x14ac:dyDescent="0.2">
      <c r="R994" s="22"/>
    </row>
    <row r="995" spans="18:18" ht="12.75" customHeight="1" x14ac:dyDescent="0.2">
      <c r="R995" s="22"/>
    </row>
    <row r="996" spans="18:18" ht="12.75" customHeight="1" x14ac:dyDescent="0.2"/>
    <row r="997" spans="18:18" ht="12.75" customHeight="1" x14ac:dyDescent="0.2"/>
    <row r="998" spans="18:18" ht="12.75" customHeight="1" x14ac:dyDescent="0.2"/>
    <row r="999" spans="18:18" ht="12.75" customHeight="1" x14ac:dyDescent="0.2">
      <c r="R999" s="22"/>
    </row>
    <row r="1000" spans="18:18" ht="12.75" customHeight="1" x14ac:dyDescent="0.2">
      <c r="R1000" s="22"/>
    </row>
    <row r="1001" spans="18:18" ht="12.75" customHeight="1" x14ac:dyDescent="0.2">
      <c r="R1001" s="22"/>
    </row>
    <row r="1002" spans="18:18" ht="12.75" customHeight="1" x14ac:dyDescent="0.2">
      <c r="R1002" s="22"/>
    </row>
    <row r="1003" spans="18:18" ht="12.75" customHeight="1" x14ac:dyDescent="0.2">
      <c r="R1003" s="22"/>
    </row>
  </sheetData>
  <mergeCells count="157">
    <mergeCell ref="A1:P1"/>
    <mergeCell ref="A2:P2"/>
    <mergeCell ref="A4:A11"/>
    <mergeCell ref="B4:P5"/>
    <mergeCell ref="B6:B11"/>
    <mergeCell ref="C6:C11"/>
    <mergeCell ref="D6:D11"/>
    <mergeCell ref="E6:P7"/>
    <mergeCell ref="E8:F9"/>
    <mergeCell ref="G8:H9"/>
    <mergeCell ref="E10:E11"/>
    <mergeCell ref="F10:F11"/>
    <mergeCell ref="G10:G11"/>
    <mergeCell ref="H10:H11"/>
    <mergeCell ref="A360:P360"/>
    <mergeCell ref="I10:I11"/>
    <mergeCell ref="P10:P11"/>
    <mergeCell ref="I8:J9"/>
    <mergeCell ref="K8:L9"/>
    <mergeCell ref="M8:N9"/>
    <mergeCell ref="O8:P9"/>
    <mergeCell ref="J10:J11"/>
    <mergeCell ref="K10:K11"/>
    <mergeCell ref="L10:L11"/>
    <mergeCell ref="M10:M11"/>
    <mergeCell ref="N10:N11"/>
    <mergeCell ref="O10:O11"/>
    <mergeCell ref="A66:P66"/>
    <mergeCell ref="A67:P67"/>
    <mergeCell ref="A69:A76"/>
    <mergeCell ref="B69:P70"/>
    <mergeCell ref="B71:B76"/>
    <mergeCell ref="C71:C76"/>
    <mergeCell ref="D71:D76"/>
    <mergeCell ref="E71:P72"/>
    <mergeCell ref="E73:F74"/>
    <mergeCell ref="G73:H74"/>
    <mergeCell ref="I73:J74"/>
    <mergeCell ref="E75:E76"/>
    <mergeCell ref="F75:F76"/>
    <mergeCell ref="L75:L76"/>
    <mergeCell ref="M75:M76"/>
    <mergeCell ref="N75:N76"/>
    <mergeCell ref="O75:O76"/>
    <mergeCell ref="P75:P76"/>
    <mergeCell ref="G75:G76"/>
    <mergeCell ref="H75:H76"/>
    <mergeCell ref="I75:I76"/>
    <mergeCell ref="J75:J76"/>
    <mergeCell ref="K75:K76"/>
    <mergeCell ref="L140:L141"/>
    <mergeCell ref="M140:M141"/>
    <mergeCell ref="N140:N141"/>
    <mergeCell ref="O140:O141"/>
    <mergeCell ref="P140:P141"/>
    <mergeCell ref="G140:G141"/>
    <mergeCell ref="H140:H141"/>
    <mergeCell ref="I140:I141"/>
    <mergeCell ref="K73:L74"/>
    <mergeCell ref="M73:N74"/>
    <mergeCell ref="O73:P74"/>
    <mergeCell ref="E205:E206"/>
    <mergeCell ref="F205:F206"/>
    <mergeCell ref="L205:L206"/>
    <mergeCell ref="M205:M206"/>
    <mergeCell ref="N205:N206"/>
    <mergeCell ref="O205:O206"/>
    <mergeCell ref="P205:P206"/>
    <mergeCell ref="G205:G206"/>
    <mergeCell ref="A131:P131"/>
    <mergeCell ref="A132:P132"/>
    <mergeCell ref="A134:A141"/>
    <mergeCell ref="B134:P135"/>
    <mergeCell ref="B136:B141"/>
    <mergeCell ref="C136:C141"/>
    <mergeCell ref="D136:D141"/>
    <mergeCell ref="E136:P137"/>
    <mergeCell ref="E138:F139"/>
    <mergeCell ref="G138:H139"/>
    <mergeCell ref="I138:J139"/>
    <mergeCell ref="K138:L139"/>
    <mergeCell ref="M138:N139"/>
    <mergeCell ref="O138:P139"/>
    <mergeCell ref="E140:E141"/>
    <mergeCell ref="F140:F141"/>
    <mergeCell ref="M268:N269"/>
    <mergeCell ref="O268:P269"/>
    <mergeCell ref="E270:E271"/>
    <mergeCell ref="F270:F271"/>
    <mergeCell ref="L270:L271"/>
    <mergeCell ref="M270:M271"/>
    <mergeCell ref="N270:N271"/>
    <mergeCell ref="O270:O271"/>
    <mergeCell ref="J140:J141"/>
    <mergeCell ref="K140:K141"/>
    <mergeCell ref="A196:P196"/>
    <mergeCell ref="A197:P197"/>
    <mergeCell ref="A199:A206"/>
    <mergeCell ref="B199:P200"/>
    <mergeCell ref="B201:B206"/>
    <mergeCell ref="C201:C206"/>
    <mergeCell ref="D201:D206"/>
    <mergeCell ref="E201:P202"/>
    <mergeCell ref="E203:F204"/>
    <mergeCell ref="G203:H204"/>
    <mergeCell ref="I203:J204"/>
    <mergeCell ref="K203:L204"/>
    <mergeCell ref="M203:N204"/>
    <mergeCell ref="O203:P204"/>
    <mergeCell ref="I333:J334"/>
    <mergeCell ref="K333:L334"/>
    <mergeCell ref="M333:N334"/>
    <mergeCell ref="O333:P334"/>
    <mergeCell ref="E335:E336"/>
    <mergeCell ref="F335:F336"/>
    <mergeCell ref="L335:L336"/>
    <mergeCell ref="M335:M336"/>
    <mergeCell ref="H205:H206"/>
    <mergeCell ref="I205:I206"/>
    <mergeCell ref="J205:J206"/>
    <mergeCell ref="K205:K206"/>
    <mergeCell ref="A261:P261"/>
    <mergeCell ref="A262:P262"/>
    <mergeCell ref="A264:A271"/>
    <mergeCell ref="B264:P265"/>
    <mergeCell ref="B266:B271"/>
    <mergeCell ref="C266:C271"/>
    <mergeCell ref="D266:D271"/>
    <mergeCell ref="E266:P267"/>
    <mergeCell ref="E268:F269"/>
    <mergeCell ref="G268:H269"/>
    <mergeCell ref="I268:J269"/>
    <mergeCell ref="K268:L269"/>
    <mergeCell ref="N335:N336"/>
    <mergeCell ref="O335:O336"/>
    <mergeCell ref="P335:P336"/>
    <mergeCell ref="G335:G336"/>
    <mergeCell ref="H335:H336"/>
    <mergeCell ref="I335:I336"/>
    <mergeCell ref="J335:J336"/>
    <mergeCell ref="K335:K336"/>
    <mergeCell ref="P270:P271"/>
    <mergeCell ref="G270:G271"/>
    <mergeCell ref="H270:H271"/>
    <mergeCell ref="I270:I271"/>
    <mergeCell ref="J270:J271"/>
    <mergeCell ref="K270:K271"/>
    <mergeCell ref="A326:P326"/>
    <mergeCell ref="A327:P327"/>
    <mergeCell ref="A329:A336"/>
    <mergeCell ref="B329:P330"/>
    <mergeCell ref="B331:B336"/>
    <mergeCell ref="C331:C336"/>
    <mergeCell ref="D331:D336"/>
    <mergeCell ref="E331:P332"/>
    <mergeCell ref="E333:F334"/>
    <mergeCell ref="G333:H334"/>
  </mergeCells>
  <printOptions horizontalCentered="1"/>
  <pageMargins left="0.74803149606299213" right="0.74803149606299213" top="0.98425196850393704" bottom="0.98425196850393704" header="0.31496062992125984" footer="0.31496062992125984"/>
  <pageSetup scale="70" orientation="portrait" r:id="rId1"/>
  <ignoredErrors>
    <ignoredError sqref="B18:D18 E18 F18:G18 H18:L18 M18:P18 B98:J98 B89:L89 B124:P12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511-26 (2014)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Ernesto Aviles G</dc:creator>
  <cp:lastModifiedBy>ENISEL PADILLA</cp:lastModifiedBy>
  <cp:lastPrinted>2017-05-11T15:38:04Z</cp:lastPrinted>
  <dcterms:created xsi:type="dcterms:W3CDTF">2017-03-01T18:39:38Z</dcterms:created>
  <dcterms:modified xsi:type="dcterms:W3CDTF">2017-05-11T15:38:08Z</dcterms:modified>
</cp:coreProperties>
</file>