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375" windowHeight="9270"/>
  </bookViews>
  <sheets>
    <sheet name="511-40(2014)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" i="1" l="1"/>
  <c r="O80" i="1"/>
  <c r="N80" i="1"/>
  <c r="M80" i="1"/>
  <c r="L80" i="1"/>
  <c r="J80" i="1"/>
  <c r="I80" i="1"/>
  <c r="H80" i="1"/>
  <c r="G80" i="1"/>
  <c r="F80" i="1"/>
  <c r="E80" i="1"/>
  <c r="D80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39" i="1"/>
  <c r="O39" i="1"/>
  <c r="N39" i="1"/>
  <c r="M39" i="1"/>
  <c r="L39" i="1"/>
  <c r="J39" i="1"/>
  <c r="I39" i="1"/>
  <c r="H39" i="1"/>
  <c r="G39" i="1"/>
  <c r="F39" i="1"/>
  <c r="E39" i="1"/>
  <c r="D39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 l="1"/>
</calcChain>
</file>

<file path=xl/sharedStrings.xml><?xml version="1.0" encoding="utf-8"?>
<sst xmlns="http://schemas.openxmlformats.org/spreadsheetml/2006/main" count="169" uniqueCount="66">
  <si>
    <t>Total</t>
  </si>
  <si>
    <t>Personal docente de la Universidad de Panamá</t>
  </si>
  <si>
    <t>Tiempo</t>
  </si>
  <si>
    <t>Parcial</t>
  </si>
  <si>
    <t>Administración de Empresas y</t>
  </si>
  <si>
    <t>Ciencias Naturales, Exactas y</t>
  </si>
  <si>
    <t xml:space="preserve">Informática, Electrónica y </t>
  </si>
  <si>
    <t>Centro de Investigación Jurídica</t>
  </si>
  <si>
    <t xml:space="preserve">       TOTAL...............................</t>
  </si>
  <si>
    <t>Ciudad Universitaria....................................................</t>
  </si>
  <si>
    <t>Tecnología………………………</t>
  </si>
  <si>
    <t>Comunicación………………………………</t>
  </si>
  <si>
    <t>Institutos y Centros de Investigación..................................................................................................</t>
  </si>
  <si>
    <t>Instituto de Alimentación y</t>
  </si>
  <si>
    <t xml:space="preserve">Vicerrectoría de Investigación y </t>
  </si>
  <si>
    <t xml:space="preserve">       Postgrado......................................................................................</t>
  </si>
  <si>
    <t>Centros Regionales Universitarios...................</t>
  </si>
  <si>
    <t>Azuero..........................................................</t>
  </si>
  <si>
    <t>Bocas del Toro...........................................</t>
  </si>
  <si>
    <t>Coclé..........................................................</t>
  </si>
  <si>
    <t>Colón..........................................................</t>
  </si>
  <si>
    <t>Darién..........................................................</t>
  </si>
  <si>
    <t>Los Santos..................................................</t>
  </si>
  <si>
    <t>Panamá Oeste...........................................</t>
  </si>
  <si>
    <t>San Miguelito.............................................</t>
  </si>
  <si>
    <t>Veraguas...................................................</t>
  </si>
  <si>
    <t>Extensión Docente....................................................................................................</t>
  </si>
  <si>
    <t>Chepo.......................................................................................................</t>
  </si>
  <si>
    <t>Soná...............................................................................................................</t>
  </si>
  <si>
    <t>Facultad, centro regional                                                                                                                                    y extensión docente</t>
  </si>
  <si>
    <t>Hom-bres</t>
  </si>
  <si>
    <t>Muje-res</t>
  </si>
  <si>
    <t>Regulares</t>
  </si>
  <si>
    <t>Especiales</t>
  </si>
  <si>
    <t>Asistentes</t>
  </si>
  <si>
    <t>Par-                                                                                                                                                                cial</t>
  </si>
  <si>
    <t>Ciencias Agropecuarias (Chiriquí).............................</t>
  </si>
  <si>
    <t>Administracion Pública…………...…………………………………..</t>
  </si>
  <si>
    <t>Contabilidad…………………………….…………………</t>
  </si>
  <si>
    <t>Arquitectura……………………………………………..</t>
  </si>
  <si>
    <t>Bellas Artes………………………………………………….</t>
  </si>
  <si>
    <t>Ciencias Agropecuarias………………………………………</t>
  </si>
  <si>
    <t xml:space="preserve">Ciencias de la Educación…………………………………. </t>
  </si>
  <si>
    <t>Comunicación Social……………………………………</t>
  </si>
  <si>
    <t>Derecho y Ciencias Políticas…………………………………………………..</t>
  </si>
  <si>
    <t>Economía…………………………………………………..</t>
  </si>
  <si>
    <t>Enfermería……………………………………………..</t>
  </si>
  <si>
    <t>Farmacia…………………………………………………..</t>
  </si>
  <si>
    <t xml:space="preserve">Humanidades…………………………………………………. </t>
  </si>
  <si>
    <t>Medicina………………………………………………</t>
  </si>
  <si>
    <t>Medicina Veterinaria………………………………………..</t>
  </si>
  <si>
    <t>Odontología……………………………………………….</t>
  </si>
  <si>
    <t>Psicología……………………………………………….</t>
  </si>
  <si>
    <t>Instituto de Criminología………………………….</t>
  </si>
  <si>
    <t>Instituto de Estudios Nacionales……..</t>
  </si>
  <si>
    <t xml:space="preserve"> I.C.A.S.E……………………………………..………..</t>
  </si>
  <si>
    <t xml:space="preserve">       Nutrición…………………………………............................</t>
  </si>
  <si>
    <t xml:space="preserve">Com-                 ple-             to                                                                          </t>
  </si>
  <si>
    <t xml:space="preserve">Com-                                                                                                                                                                      ple-         to                                                                        </t>
  </si>
  <si>
    <t>SEGÚN FACULTAD, CENTRO REGIONAL Y EXTENSIÓN DOCENTE: AÑO 2014</t>
  </si>
  <si>
    <t>Ingeniería………………………………………………………………………………….</t>
  </si>
  <si>
    <t>-</t>
  </si>
  <si>
    <t>Centros Regionales Universitarios:</t>
  </si>
  <si>
    <t>(Continuación)</t>
  </si>
  <si>
    <t xml:space="preserve">Cuadro 511-40.  PERSONAL DOCENTE DE LA UNIVERSIDAD DE PANAMÁ, POR SEXO, DEDICACIÓN Y CLASE, 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</si>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</sst>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4" fillId="0" borderId="1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3" fontId="4" fillId="0" borderId="4" xfId="0" applyNumberFormat="1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0" fontId="3" fillId="0" borderId="14" xfId="0" applyFont="1" applyFill="1" applyBorder="1"/>
    <xf numFmtId="0" fontId="3" fillId="0" borderId="5" xfId="0" applyFont="1" applyFill="1" applyBorder="1"/>
    <xf numFmtId="0" fontId="3" fillId="0" borderId="13" xfId="0" applyFont="1" applyFill="1" applyBorder="1"/>
    <xf numFmtId="0" fontId="5" fillId="0" borderId="0" xfId="0" applyFont="1" applyFill="1"/>
    <xf numFmtId="0" fontId="4" fillId="0" borderId="0" xfId="0" applyFont="1" applyFill="1" applyBorder="1"/>
    <xf numFmtId="165" fontId="4" fillId="0" borderId="4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/>
    <xf numFmtId="3" fontId="6" fillId="0" borderId="0" xfId="0" applyNumberFormat="1" applyFont="1" applyFill="1" applyBorder="1"/>
    <xf numFmtId="0" fontId="6" fillId="0" borderId="0" xfId="0" applyFont="1" applyFill="1" applyBorder="1"/>
    <xf numFmtId="164" fontId="3" fillId="0" borderId="4" xfId="2" applyNumberFormat="1" applyFont="1" applyFill="1" applyBorder="1" applyAlignment="1">
      <alignment horizontal="right" vertical="top"/>
    </xf>
    <xf numFmtId="0" fontId="3" fillId="0" borderId="6" xfId="0" applyFont="1" applyFill="1" applyBorder="1"/>
    <xf numFmtId="0" fontId="5" fillId="0" borderId="0" xfId="0" applyFont="1" applyFill="1" applyBorder="1"/>
    <xf numFmtId="3" fontId="3" fillId="0" borderId="0" xfId="0" applyNumberFormat="1" applyFont="1" applyFill="1" applyBorder="1"/>
    <xf numFmtId="165" fontId="3" fillId="0" borderId="1" xfId="1" applyNumberFormat="1" applyFont="1" applyFill="1" applyBorder="1"/>
    <xf numFmtId="0" fontId="3" fillId="0" borderId="1" xfId="2" applyFont="1" applyFill="1" applyBorder="1" applyAlignment="1">
      <alignment horizontal="left"/>
    </xf>
    <xf numFmtId="3" fontId="3" fillId="0" borderId="4" xfId="2" applyNumberFormat="1" applyFont="1" applyFill="1" applyBorder="1" applyAlignment="1">
      <alignment horizontal="right" vertical="top"/>
    </xf>
    <xf numFmtId="3" fontId="3" fillId="0" borderId="6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right" vertical="top"/>
    </xf>
    <xf numFmtId="164" fontId="7" fillId="0" borderId="0" xfId="2" applyNumberFormat="1" applyFont="1" applyFill="1" applyBorder="1" applyAlignment="1">
      <alignment horizontal="right" vertical="top"/>
    </xf>
    <xf numFmtId="0" fontId="3" fillId="0" borderId="1" xfId="2" applyFont="1" applyFill="1" applyBorder="1" applyAlignment="1">
      <alignment horizontal="left" vertical="top" wrapText="1"/>
    </xf>
    <xf numFmtId="165" fontId="4" fillId="0" borderId="4" xfId="1" applyNumberFormat="1" applyFont="1" applyFill="1" applyBorder="1"/>
    <xf numFmtId="3" fontId="4" fillId="0" borderId="4" xfId="2" applyNumberFormat="1" applyFont="1" applyFill="1" applyBorder="1" applyAlignment="1">
      <alignment horizontal="right" vertical="top"/>
    </xf>
    <xf numFmtId="3" fontId="4" fillId="0" borderId="6" xfId="2" applyNumberFormat="1" applyFont="1" applyFill="1" applyBorder="1" applyAlignment="1">
      <alignment horizontal="right" vertical="top"/>
    </xf>
    <xf numFmtId="165" fontId="4" fillId="0" borderId="1" xfId="1" applyNumberFormat="1" applyFont="1" applyFill="1" applyBorder="1"/>
    <xf numFmtId="0" fontId="3" fillId="0" borderId="1" xfId="2" applyFont="1" applyFill="1" applyBorder="1" applyAlignment="1"/>
    <xf numFmtId="0" fontId="3" fillId="0" borderId="4" xfId="2" applyFont="1" applyFill="1" applyBorder="1" applyAlignment="1"/>
    <xf numFmtId="3" fontId="3" fillId="0" borderId="0" xfId="2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/>
    <xf numFmtId="3" fontId="3" fillId="0" borderId="6" xfId="0" applyNumberFormat="1" applyFont="1" applyFill="1" applyBorder="1"/>
    <xf numFmtId="165" fontId="3" fillId="0" borderId="4" xfId="1" applyNumberFormat="1" applyFont="1" applyFill="1" applyBorder="1"/>
    <xf numFmtId="165" fontId="3" fillId="0" borderId="0" xfId="1" applyNumberFormat="1" applyFont="1" applyFill="1" applyBorder="1"/>
    <xf numFmtId="3" fontId="5" fillId="0" borderId="0" xfId="0" applyNumberFormat="1" applyFont="1" applyFill="1" applyBorder="1"/>
    <xf numFmtId="165" fontId="3" fillId="0" borderId="12" xfId="1" applyNumberFormat="1" applyFont="1" applyFill="1" applyBorder="1"/>
    <xf numFmtId="165" fontId="3" fillId="0" borderId="4" xfId="1" applyNumberFormat="1" applyFont="1" applyFill="1" applyBorder="1" applyAlignment="1">
      <alignment horizontal="left" vertical="top" wrapText="1"/>
    </xf>
    <xf numFmtId="165" fontId="4" fillId="0" borderId="4" xfId="1" applyNumberFormat="1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0" fontId="3" fillId="0" borderId="4" xfId="2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3" fontId="3" fillId="0" borderId="11" xfId="2" applyNumberFormat="1" applyFont="1" applyFill="1" applyBorder="1" applyAlignment="1">
      <alignment horizontal="right" vertical="top"/>
    </xf>
    <xf numFmtId="3" fontId="3" fillId="0" borderId="2" xfId="2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indent="1"/>
    </xf>
    <xf numFmtId="165" fontId="4" fillId="0" borderId="6" xfId="1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abSelected="1" workbookViewId="0">
      <selection sqref="A1:Q1"/>
    </sheetView>
  </sheetViews>
  <sheetFormatPr baseColWidth="10" defaultRowHeight="15" x14ac:dyDescent="0.25"/>
  <cols>
    <col min="1" max="1" width="2.85546875" style="4" customWidth="1"/>
    <col min="2" max="2" width="3.42578125" style="4" customWidth="1"/>
    <col min="3" max="3" width="24.85546875" style="4" customWidth="1"/>
    <col min="4" max="7" width="6.7109375" style="4" customWidth="1"/>
    <col min="8" max="8" width="7" style="4" customWidth="1"/>
    <col min="9" max="9" width="7.42578125" style="4" customWidth="1"/>
    <col min="10" max="10" width="6.42578125" style="4" customWidth="1"/>
    <col min="11" max="11" width="6" style="4" customWidth="1"/>
    <col min="12" max="12" width="6.7109375" style="4" bestFit="1" customWidth="1"/>
    <col min="13" max="13" width="5.28515625" style="4" customWidth="1"/>
    <col min="14" max="14" width="6.42578125" style="4" customWidth="1"/>
    <col min="15" max="15" width="5.140625" style="4" customWidth="1"/>
    <col min="16" max="16" width="6" style="4" customWidth="1"/>
    <col min="17" max="17" width="5.42578125" style="2" customWidth="1"/>
    <col min="18" max="18" width="11.42578125" style="2"/>
    <col min="19" max="16384" width="11.42578125" style="11"/>
  </cols>
  <sheetData>
    <row r="1" spans="1:19" s="4" customFormat="1" ht="13.5" customHeight="1" x14ac:dyDescent="0.2">
      <c r="A1" s="66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2"/>
    </row>
    <row r="2" spans="1:19" s="4" customFormat="1" ht="12.75" x14ac:dyDescent="0.2">
      <c r="A2" s="66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</row>
    <row r="3" spans="1:19" s="4" customFormat="1" ht="15.7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</row>
    <row r="4" spans="1:19" s="4" customFormat="1" ht="12.75" customHeight="1" x14ac:dyDescent="0.2">
      <c r="A4" s="57" t="s">
        <v>29</v>
      </c>
      <c r="B4" s="57"/>
      <c r="C4" s="58"/>
      <c r="D4" s="55" t="s">
        <v>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2"/>
    </row>
    <row r="5" spans="1:19" s="4" customFormat="1" ht="15.75" customHeight="1" x14ac:dyDescent="0.2">
      <c r="A5" s="59"/>
      <c r="B5" s="59"/>
      <c r="C5" s="60"/>
      <c r="D5" s="56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2"/>
    </row>
    <row r="6" spans="1:19" s="4" customFormat="1" ht="12.75" customHeight="1" x14ac:dyDescent="0.2">
      <c r="A6" s="59"/>
      <c r="B6" s="59"/>
      <c r="C6" s="60"/>
      <c r="D6" s="63" t="s">
        <v>0</v>
      </c>
      <c r="E6" s="53" t="s">
        <v>30</v>
      </c>
      <c r="F6" s="53" t="s">
        <v>31</v>
      </c>
      <c r="G6" s="55" t="s">
        <v>2</v>
      </c>
      <c r="H6" s="57"/>
      <c r="I6" s="64" t="s">
        <v>32</v>
      </c>
      <c r="J6" s="59"/>
      <c r="K6" s="59"/>
      <c r="L6" s="55" t="s">
        <v>33</v>
      </c>
      <c r="M6" s="57"/>
      <c r="N6" s="57"/>
      <c r="O6" s="55" t="s">
        <v>34</v>
      </c>
      <c r="P6" s="57"/>
      <c r="Q6" s="57"/>
      <c r="R6" s="2"/>
    </row>
    <row r="7" spans="1:19" s="4" customFormat="1" ht="15.75" customHeight="1" x14ac:dyDescent="0.2">
      <c r="A7" s="59"/>
      <c r="B7" s="59"/>
      <c r="C7" s="60"/>
      <c r="D7" s="63"/>
      <c r="E7" s="63"/>
      <c r="F7" s="63"/>
      <c r="G7" s="56"/>
      <c r="H7" s="61"/>
      <c r="I7" s="56"/>
      <c r="J7" s="61"/>
      <c r="K7" s="61"/>
      <c r="L7" s="56"/>
      <c r="M7" s="61"/>
      <c r="N7" s="61"/>
      <c r="O7" s="56"/>
      <c r="P7" s="61"/>
      <c r="Q7" s="61"/>
      <c r="R7" s="2"/>
    </row>
    <row r="8" spans="1:19" s="4" customFormat="1" ht="21.75" customHeight="1" x14ac:dyDescent="0.2">
      <c r="A8" s="59"/>
      <c r="B8" s="59"/>
      <c r="C8" s="60"/>
      <c r="D8" s="63"/>
      <c r="E8" s="63"/>
      <c r="F8" s="63"/>
      <c r="G8" s="53" t="s">
        <v>57</v>
      </c>
      <c r="H8" s="53" t="s">
        <v>3</v>
      </c>
      <c r="I8" s="53" t="s">
        <v>0</v>
      </c>
      <c r="J8" s="51" t="s">
        <v>2</v>
      </c>
      <c r="K8" s="65"/>
      <c r="L8" s="53" t="s">
        <v>0</v>
      </c>
      <c r="M8" s="51" t="s">
        <v>2</v>
      </c>
      <c r="N8" s="52"/>
      <c r="O8" s="53" t="s">
        <v>0</v>
      </c>
      <c r="P8" s="51" t="s">
        <v>2</v>
      </c>
      <c r="Q8" s="52"/>
      <c r="R8" s="2"/>
    </row>
    <row r="9" spans="1:19" s="4" customFormat="1" ht="14.25" customHeight="1" x14ac:dyDescent="0.2">
      <c r="A9" s="59"/>
      <c r="B9" s="59"/>
      <c r="C9" s="60"/>
      <c r="D9" s="63"/>
      <c r="E9" s="63"/>
      <c r="F9" s="63"/>
      <c r="G9" s="63"/>
      <c r="H9" s="63"/>
      <c r="I9" s="63"/>
      <c r="J9" s="53" t="s">
        <v>58</v>
      </c>
      <c r="K9" s="53" t="s">
        <v>35</v>
      </c>
      <c r="L9" s="63"/>
      <c r="M9" s="53" t="s">
        <v>58</v>
      </c>
      <c r="N9" s="53" t="s">
        <v>35</v>
      </c>
      <c r="O9" s="63"/>
      <c r="P9" s="53" t="s">
        <v>58</v>
      </c>
      <c r="Q9" s="55" t="s">
        <v>35</v>
      </c>
      <c r="R9" s="2"/>
    </row>
    <row r="10" spans="1:19" s="4" customFormat="1" ht="29.25" customHeight="1" x14ac:dyDescent="0.2">
      <c r="A10" s="61"/>
      <c r="B10" s="61"/>
      <c r="C10" s="62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6"/>
      <c r="R10" s="2"/>
    </row>
    <row r="11" spans="1:19" x14ac:dyDescent="0.25">
      <c r="A11" s="2"/>
      <c r="B11" s="2"/>
      <c r="C11" s="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1:19" s="16" customFormat="1" ht="15" customHeight="1" x14ac:dyDescent="0.25">
      <c r="A12" s="12"/>
      <c r="B12" s="12"/>
      <c r="C12" s="1" t="s">
        <v>8</v>
      </c>
      <c r="D12" s="13">
        <f>SUM(D14,D39,D50,D52,D80)</f>
        <v>4221</v>
      </c>
      <c r="E12" s="13">
        <f t="shared" ref="E12:Q12" si="0">SUM(E14,E39,E50,E52,E80)</f>
        <v>2193</v>
      </c>
      <c r="F12" s="13">
        <f t="shared" si="0"/>
        <v>2028</v>
      </c>
      <c r="G12" s="13">
        <f t="shared" si="0"/>
        <v>1563</v>
      </c>
      <c r="H12" s="13">
        <f t="shared" si="0"/>
        <v>2658</v>
      </c>
      <c r="I12" s="13">
        <f t="shared" si="0"/>
        <v>1307</v>
      </c>
      <c r="J12" s="13">
        <f t="shared" si="0"/>
        <v>1076</v>
      </c>
      <c r="K12" s="13">
        <f t="shared" si="0"/>
        <v>231</v>
      </c>
      <c r="L12" s="13">
        <f t="shared" si="0"/>
        <v>2350</v>
      </c>
      <c r="M12" s="13">
        <f t="shared" si="0"/>
        <v>344</v>
      </c>
      <c r="N12" s="13">
        <f t="shared" si="0"/>
        <v>2006</v>
      </c>
      <c r="O12" s="13">
        <f t="shared" si="0"/>
        <v>564</v>
      </c>
      <c r="P12" s="13">
        <f t="shared" si="0"/>
        <v>143</v>
      </c>
      <c r="Q12" s="49">
        <f t="shared" si="0"/>
        <v>421</v>
      </c>
      <c r="R12" s="14"/>
      <c r="S12" s="15"/>
    </row>
    <row r="13" spans="1:19" s="19" customFormat="1" ht="15" customHeight="1" x14ac:dyDescent="0.25">
      <c r="A13" s="2"/>
      <c r="B13" s="2"/>
      <c r="C13" s="3"/>
      <c r="D13" s="6"/>
      <c r="E13" s="6"/>
      <c r="F13" s="6"/>
      <c r="G13" s="6"/>
      <c r="H13" s="6"/>
      <c r="I13" s="17"/>
      <c r="J13" s="6"/>
      <c r="K13" s="6"/>
      <c r="L13" s="17"/>
      <c r="M13" s="6"/>
      <c r="N13" s="6"/>
      <c r="O13" s="17"/>
      <c r="P13" s="6"/>
      <c r="Q13" s="18"/>
      <c r="R13" s="2"/>
    </row>
    <row r="14" spans="1:19" s="19" customFormat="1" ht="15" customHeight="1" x14ac:dyDescent="0.25">
      <c r="A14" s="2" t="s">
        <v>9</v>
      </c>
      <c r="B14" s="3"/>
      <c r="C14" s="6"/>
      <c r="D14" s="5">
        <f>SUM(D17:D37)</f>
        <v>2165</v>
      </c>
      <c r="E14" s="5">
        <f t="shared" ref="E14:Q14" si="1">SUM(E17:E37)</f>
        <v>1205</v>
      </c>
      <c r="F14" s="5">
        <f t="shared" si="1"/>
        <v>960</v>
      </c>
      <c r="G14" s="5">
        <f t="shared" si="1"/>
        <v>1171</v>
      </c>
      <c r="H14" s="5">
        <f t="shared" si="1"/>
        <v>994</v>
      </c>
      <c r="I14" s="5">
        <f t="shared" si="1"/>
        <v>975</v>
      </c>
      <c r="J14" s="5">
        <f t="shared" si="1"/>
        <v>829</v>
      </c>
      <c r="K14" s="5">
        <f t="shared" si="1"/>
        <v>146</v>
      </c>
      <c r="L14" s="5">
        <f t="shared" si="1"/>
        <v>848</v>
      </c>
      <c r="M14" s="5">
        <f t="shared" si="1"/>
        <v>214</v>
      </c>
      <c r="N14" s="5">
        <f t="shared" si="1"/>
        <v>634</v>
      </c>
      <c r="O14" s="5">
        <f t="shared" si="1"/>
        <v>342</v>
      </c>
      <c r="P14" s="5">
        <f t="shared" si="1"/>
        <v>128</v>
      </c>
      <c r="Q14" s="50">
        <f t="shared" si="1"/>
        <v>214</v>
      </c>
      <c r="R14" s="20"/>
    </row>
    <row r="15" spans="1:19" s="19" customFormat="1" ht="15" customHeight="1" x14ac:dyDescent="0.25">
      <c r="A15" s="2"/>
      <c r="B15" s="2"/>
      <c r="C15" s="3"/>
      <c r="D15" s="6"/>
      <c r="E15" s="6"/>
      <c r="F15" s="6"/>
      <c r="G15" s="6"/>
      <c r="H15" s="6"/>
      <c r="I15" s="17"/>
      <c r="J15" s="6"/>
      <c r="K15" s="6"/>
      <c r="L15" s="17"/>
      <c r="M15" s="6"/>
      <c r="N15" s="6"/>
      <c r="O15" s="17"/>
      <c r="P15" s="6"/>
      <c r="Q15" s="18"/>
      <c r="R15" s="2"/>
    </row>
    <row r="16" spans="1:19" s="19" customFormat="1" ht="15" customHeight="1" x14ac:dyDescent="0.25">
      <c r="A16" s="2"/>
      <c r="B16" s="21" t="s">
        <v>4</v>
      </c>
      <c r="C16" s="6"/>
      <c r="D16" s="6"/>
      <c r="E16" s="6"/>
      <c r="F16" s="6"/>
      <c r="G16" s="6"/>
      <c r="H16" s="6"/>
      <c r="I16" s="17"/>
      <c r="J16" s="6"/>
      <c r="K16" s="6"/>
      <c r="L16" s="17"/>
      <c r="M16" s="6"/>
      <c r="N16" s="6"/>
      <c r="O16" s="17"/>
      <c r="P16" s="6"/>
      <c r="Q16" s="18"/>
      <c r="R16" s="2"/>
    </row>
    <row r="17" spans="1:23" ht="15" customHeight="1" x14ac:dyDescent="0.25">
      <c r="A17" s="2"/>
      <c r="B17" s="2"/>
      <c r="C17" s="22" t="s">
        <v>38</v>
      </c>
      <c r="D17" s="23">
        <v>220</v>
      </c>
      <c r="E17" s="23">
        <v>129</v>
      </c>
      <c r="F17" s="23">
        <v>91</v>
      </c>
      <c r="G17" s="23">
        <v>106</v>
      </c>
      <c r="H17" s="23">
        <v>114</v>
      </c>
      <c r="I17" s="23">
        <v>110</v>
      </c>
      <c r="J17" s="23">
        <v>85</v>
      </c>
      <c r="K17" s="23">
        <v>25</v>
      </c>
      <c r="L17" s="23">
        <v>97</v>
      </c>
      <c r="M17" s="23">
        <v>21</v>
      </c>
      <c r="N17" s="23">
        <v>76</v>
      </c>
      <c r="O17" s="23">
        <v>13</v>
      </c>
      <c r="P17" s="23" t="s">
        <v>61</v>
      </c>
      <c r="Q17" s="24">
        <v>13</v>
      </c>
    </row>
    <row r="18" spans="1:23" ht="15" customHeight="1" x14ac:dyDescent="0.25">
      <c r="A18" s="2"/>
      <c r="B18" s="21" t="s">
        <v>37</v>
      </c>
      <c r="C18" s="6"/>
      <c r="D18" s="23">
        <v>104</v>
      </c>
      <c r="E18" s="23">
        <v>50</v>
      </c>
      <c r="F18" s="23">
        <v>54</v>
      </c>
      <c r="G18" s="23">
        <v>53</v>
      </c>
      <c r="H18" s="23">
        <v>51</v>
      </c>
      <c r="I18" s="23">
        <v>46</v>
      </c>
      <c r="J18" s="23">
        <v>39</v>
      </c>
      <c r="K18" s="23">
        <v>7</v>
      </c>
      <c r="L18" s="23">
        <v>47</v>
      </c>
      <c r="M18" s="23">
        <v>8</v>
      </c>
      <c r="N18" s="23">
        <v>39</v>
      </c>
      <c r="O18" s="23">
        <v>11</v>
      </c>
      <c r="P18" s="23">
        <v>6</v>
      </c>
      <c r="Q18" s="24">
        <v>5</v>
      </c>
    </row>
    <row r="19" spans="1:23" ht="15" customHeight="1" x14ac:dyDescent="0.25">
      <c r="A19" s="2"/>
      <c r="B19" s="21" t="s">
        <v>39</v>
      </c>
      <c r="C19" s="6"/>
      <c r="D19" s="23">
        <v>121</v>
      </c>
      <c r="E19" s="23">
        <v>79</v>
      </c>
      <c r="F19" s="23">
        <v>42</v>
      </c>
      <c r="G19" s="23">
        <v>69</v>
      </c>
      <c r="H19" s="23">
        <v>52</v>
      </c>
      <c r="I19" s="23">
        <v>63</v>
      </c>
      <c r="J19" s="23">
        <v>54</v>
      </c>
      <c r="K19" s="23">
        <v>9</v>
      </c>
      <c r="L19" s="23">
        <v>43</v>
      </c>
      <c r="M19" s="23">
        <v>14</v>
      </c>
      <c r="N19" s="23">
        <v>29</v>
      </c>
      <c r="O19" s="23">
        <v>15</v>
      </c>
      <c r="P19" s="23">
        <v>1</v>
      </c>
      <c r="Q19" s="24">
        <v>14</v>
      </c>
    </row>
    <row r="20" spans="1:23" ht="15" customHeight="1" x14ac:dyDescent="0.25">
      <c r="A20" s="2"/>
      <c r="B20" s="21" t="s">
        <v>40</v>
      </c>
      <c r="C20" s="6"/>
      <c r="D20" s="23">
        <v>95</v>
      </c>
      <c r="E20" s="23">
        <v>60</v>
      </c>
      <c r="F20" s="23">
        <v>35</v>
      </c>
      <c r="G20" s="23">
        <v>29</v>
      </c>
      <c r="H20" s="23">
        <v>66</v>
      </c>
      <c r="I20" s="23">
        <v>24</v>
      </c>
      <c r="J20" s="23">
        <v>19</v>
      </c>
      <c r="K20" s="23">
        <v>5</v>
      </c>
      <c r="L20" s="23">
        <v>68</v>
      </c>
      <c r="M20" s="23">
        <v>10</v>
      </c>
      <c r="N20" s="23">
        <v>58</v>
      </c>
      <c r="O20" s="23">
        <v>3</v>
      </c>
      <c r="P20" s="23" t="s">
        <v>61</v>
      </c>
      <c r="Q20" s="24">
        <v>3</v>
      </c>
    </row>
    <row r="21" spans="1:23" ht="15" customHeight="1" x14ac:dyDescent="0.25">
      <c r="A21" s="2"/>
      <c r="B21" s="21" t="s">
        <v>41</v>
      </c>
      <c r="C21" s="6"/>
      <c r="D21" s="23">
        <v>35</v>
      </c>
      <c r="E21" s="23">
        <v>27</v>
      </c>
      <c r="F21" s="23">
        <v>8</v>
      </c>
      <c r="G21" s="23">
        <v>18</v>
      </c>
      <c r="H21" s="23">
        <v>17</v>
      </c>
      <c r="I21" s="23">
        <v>11</v>
      </c>
      <c r="J21" s="23">
        <v>11</v>
      </c>
      <c r="K21" s="23" t="s">
        <v>61</v>
      </c>
      <c r="L21" s="23">
        <v>22</v>
      </c>
      <c r="M21" s="23">
        <v>6</v>
      </c>
      <c r="N21" s="23">
        <v>16</v>
      </c>
      <c r="O21" s="23">
        <v>2</v>
      </c>
      <c r="P21" s="23">
        <v>1</v>
      </c>
      <c r="Q21" s="24">
        <v>1</v>
      </c>
      <c r="R21" s="25"/>
      <c r="S21" s="26"/>
      <c r="T21" s="26"/>
      <c r="U21" s="26"/>
      <c r="V21" s="26"/>
      <c r="W21" s="26"/>
    </row>
    <row r="22" spans="1:23" ht="15" customHeight="1" x14ac:dyDescent="0.25">
      <c r="A22" s="2"/>
      <c r="B22" s="21" t="s">
        <v>42</v>
      </c>
      <c r="C22" s="6"/>
      <c r="D22" s="23">
        <v>89</v>
      </c>
      <c r="E22" s="23">
        <v>22</v>
      </c>
      <c r="F22" s="23">
        <v>67</v>
      </c>
      <c r="G22" s="23">
        <v>48</v>
      </c>
      <c r="H22" s="23">
        <v>41</v>
      </c>
      <c r="I22" s="23">
        <v>43</v>
      </c>
      <c r="J22" s="23">
        <v>37</v>
      </c>
      <c r="K22" s="23">
        <v>6</v>
      </c>
      <c r="L22" s="23">
        <v>44</v>
      </c>
      <c r="M22" s="23">
        <v>10</v>
      </c>
      <c r="N22" s="23">
        <v>34</v>
      </c>
      <c r="O22" s="23">
        <v>2</v>
      </c>
      <c r="P22" s="23">
        <v>1</v>
      </c>
      <c r="Q22" s="24">
        <v>1</v>
      </c>
    </row>
    <row r="23" spans="1:23" ht="15" customHeight="1" x14ac:dyDescent="0.25">
      <c r="A23" s="2"/>
      <c r="B23" s="21" t="s">
        <v>5</v>
      </c>
      <c r="C23" s="6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4"/>
    </row>
    <row r="24" spans="1:23" ht="15" customHeight="1" x14ac:dyDescent="0.25">
      <c r="A24" s="2"/>
      <c r="B24" s="2"/>
      <c r="C24" s="22" t="s">
        <v>10</v>
      </c>
      <c r="D24" s="23">
        <v>343</v>
      </c>
      <c r="E24" s="23">
        <v>212</v>
      </c>
      <c r="F24" s="23">
        <v>131</v>
      </c>
      <c r="G24" s="23">
        <v>255</v>
      </c>
      <c r="H24" s="23">
        <v>88</v>
      </c>
      <c r="I24" s="23">
        <v>167</v>
      </c>
      <c r="J24" s="23">
        <v>160</v>
      </c>
      <c r="K24" s="23">
        <v>7</v>
      </c>
      <c r="L24" s="23">
        <v>78</v>
      </c>
      <c r="M24" s="23">
        <v>38</v>
      </c>
      <c r="N24" s="23">
        <v>40</v>
      </c>
      <c r="O24" s="23">
        <v>98</v>
      </c>
      <c r="P24" s="23">
        <v>57</v>
      </c>
      <c r="Q24" s="24">
        <v>41</v>
      </c>
    </row>
    <row r="25" spans="1:23" ht="15" customHeight="1" x14ac:dyDescent="0.25">
      <c r="A25" s="2"/>
      <c r="B25" s="21" t="s">
        <v>43</v>
      </c>
      <c r="C25" s="6"/>
      <c r="D25" s="23">
        <v>66</v>
      </c>
      <c r="E25" s="23">
        <v>33</v>
      </c>
      <c r="F25" s="23">
        <v>33</v>
      </c>
      <c r="G25" s="23">
        <v>34</v>
      </c>
      <c r="H25" s="23">
        <v>32</v>
      </c>
      <c r="I25" s="23">
        <v>28</v>
      </c>
      <c r="J25" s="23">
        <v>27</v>
      </c>
      <c r="K25" s="23">
        <v>1</v>
      </c>
      <c r="L25" s="23">
        <v>29</v>
      </c>
      <c r="M25" s="23">
        <v>5</v>
      </c>
      <c r="N25" s="23">
        <v>24</v>
      </c>
      <c r="O25" s="23">
        <v>9</v>
      </c>
      <c r="P25" s="23">
        <v>2</v>
      </c>
      <c r="Q25" s="24">
        <v>7</v>
      </c>
    </row>
    <row r="26" spans="1:23" ht="15" customHeight="1" x14ac:dyDescent="0.25">
      <c r="A26" s="2"/>
      <c r="B26" s="21" t="s">
        <v>44</v>
      </c>
      <c r="C26" s="6"/>
      <c r="D26" s="23">
        <v>107</v>
      </c>
      <c r="E26" s="23">
        <v>88</v>
      </c>
      <c r="F26" s="23">
        <v>19</v>
      </c>
      <c r="G26" s="23">
        <v>50</v>
      </c>
      <c r="H26" s="23">
        <v>57</v>
      </c>
      <c r="I26" s="23">
        <v>43</v>
      </c>
      <c r="J26" s="23">
        <v>35</v>
      </c>
      <c r="K26" s="23">
        <v>8</v>
      </c>
      <c r="L26" s="23">
        <v>54</v>
      </c>
      <c r="M26" s="23">
        <v>15</v>
      </c>
      <c r="N26" s="23">
        <v>39</v>
      </c>
      <c r="O26" s="23">
        <v>10</v>
      </c>
      <c r="P26" s="23" t="s">
        <v>61</v>
      </c>
      <c r="Q26" s="24">
        <v>10</v>
      </c>
    </row>
    <row r="27" spans="1:23" ht="15" customHeight="1" x14ac:dyDescent="0.25">
      <c r="A27" s="2"/>
      <c r="B27" s="21" t="s">
        <v>45</v>
      </c>
      <c r="C27" s="6"/>
      <c r="D27" s="23">
        <v>111</v>
      </c>
      <c r="E27" s="23">
        <v>75</v>
      </c>
      <c r="F27" s="23">
        <v>36</v>
      </c>
      <c r="G27" s="23">
        <v>83</v>
      </c>
      <c r="H27" s="23">
        <v>28</v>
      </c>
      <c r="I27" s="23">
        <v>71</v>
      </c>
      <c r="J27" s="23">
        <v>65</v>
      </c>
      <c r="K27" s="23">
        <v>6</v>
      </c>
      <c r="L27" s="23">
        <v>30</v>
      </c>
      <c r="M27" s="23">
        <v>12</v>
      </c>
      <c r="N27" s="23">
        <v>18</v>
      </c>
      <c r="O27" s="23">
        <v>10</v>
      </c>
      <c r="P27" s="23">
        <v>6</v>
      </c>
      <c r="Q27" s="24">
        <v>4</v>
      </c>
    </row>
    <row r="28" spans="1:23" ht="15" customHeight="1" x14ac:dyDescent="0.25">
      <c r="A28" s="2"/>
      <c r="B28" s="21" t="s">
        <v>46</v>
      </c>
      <c r="C28" s="6"/>
      <c r="D28" s="23">
        <v>90</v>
      </c>
      <c r="E28" s="23">
        <v>11</v>
      </c>
      <c r="F28" s="23">
        <v>79</v>
      </c>
      <c r="G28" s="23">
        <v>47</v>
      </c>
      <c r="H28" s="23">
        <v>43</v>
      </c>
      <c r="I28" s="23">
        <v>28</v>
      </c>
      <c r="J28" s="23">
        <v>28</v>
      </c>
      <c r="K28" s="23" t="s">
        <v>61</v>
      </c>
      <c r="L28" s="23">
        <v>9</v>
      </c>
      <c r="M28" s="23">
        <v>6</v>
      </c>
      <c r="N28" s="23">
        <v>3</v>
      </c>
      <c r="O28" s="23">
        <v>53</v>
      </c>
      <c r="P28" s="23">
        <v>13</v>
      </c>
      <c r="Q28" s="24">
        <v>40</v>
      </c>
    </row>
    <row r="29" spans="1:23" ht="15" customHeight="1" x14ac:dyDescent="0.25">
      <c r="A29" s="2"/>
      <c r="B29" s="21" t="s">
        <v>47</v>
      </c>
      <c r="C29" s="6"/>
      <c r="D29" s="23">
        <v>46</v>
      </c>
      <c r="E29" s="23">
        <v>17</v>
      </c>
      <c r="F29" s="23">
        <v>29</v>
      </c>
      <c r="G29" s="23">
        <v>35</v>
      </c>
      <c r="H29" s="23">
        <v>11</v>
      </c>
      <c r="I29" s="23">
        <v>30</v>
      </c>
      <c r="J29" s="23">
        <v>27</v>
      </c>
      <c r="K29" s="23">
        <v>3</v>
      </c>
      <c r="L29" s="23">
        <v>3</v>
      </c>
      <c r="M29" s="23">
        <v>2</v>
      </c>
      <c r="N29" s="23">
        <v>1</v>
      </c>
      <c r="O29" s="23">
        <v>13</v>
      </c>
      <c r="P29" s="23">
        <v>6</v>
      </c>
      <c r="Q29" s="24">
        <v>7</v>
      </c>
    </row>
    <row r="30" spans="1:23" ht="15" customHeight="1" x14ac:dyDescent="0.25">
      <c r="A30" s="2"/>
      <c r="B30" s="21" t="s">
        <v>48</v>
      </c>
      <c r="C30" s="6"/>
      <c r="D30" s="23">
        <v>350</v>
      </c>
      <c r="E30" s="23">
        <v>174</v>
      </c>
      <c r="F30" s="23">
        <v>176</v>
      </c>
      <c r="G30" s="23">
        <v>199</v>
      </c>
      <c r="H30" s="23">
        <v>151</v>
      </c>
      <c r="I30" s="23">
        <v>151</v>
      </c>
      <c r="J30" s="23">
        <v>137</v>
      </c>
      <c r="K30" s="23">
        <v>14</v>
      </c>
      <c r="L30" s="23">
        <v>157</v>
      </c>
      <c r="M30" s="23">
        <v>51</v>
      </c>
      <c r="N30" s="23">
        <v>106</v>
      </c>
      <c r="O30" s="23">
        <v>42</v>
      </c>
      <c r="P30" s="23">
        <v>11</v>
      </c>
      <c r="Q30" s="24">
        <v>31</v>
      </c>
    </row>
    <row r="31" spans="1:23" ht="15" customHeight="1" x14ac:dyDescent="0.25">
      <c r="A31" s="2"/>
      <c r="B31" s="21" t="s">
        <v>6</v>
      </c>
      <c r="C31" s="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</row>
    <row r="32" spans="1:23" ht="15" customHeight="1" x14ac:dyDescent="0.25">
      <c r="A32" s="2"/>
      <c r="B32" s="2"/>
      <c r="C32" s="22" t="s">
        <v>11</v>
      </c>
      <c r="D32" s="23">
        <v>58</v>
      </c>
      <c r="E32" s="23">
        <v>36</v>
      </c>
      <c r="F32" s="23">
        <v>22</v>
      </c>
      <c r="G32" s="23">
        <v>20</v>
      </c>
      <c r="H32" s="23">
        <v>38</v>
      </c>
      <c r="I32" s="23">
        <v>19</v>
      </c>
      <c r="J32" s="23">
        <v>17</v>
      </c>
      <c r="K32" s="23">
        <v>2</v>
      </c>
      <c r="L32" s="23">
        <v>37</v>
      </c>
      <c r="M32" s="23">
        <v>3</v>
      </c>
      <c r="N32" s="23">
        <v>34</v>
      </c>
      <c r="O32" s="23">
        <v>2</v>
      </c>
      <c r="P32" s="23" t="s">
        <v>61</v>
      </c>
      <c r="Q32" s="24">
        <v>2</v>
      </c>
    </row>
    <row r="33" spans="1:22" ht="15" customHeight="1" x14ac:dyDescent="0.25">
      <c r="A33" s="2"/>
      <c r="B33" s="21" t="s">
        <v>60</v>
      </c>
      <c r="C33" s="22"/>
      <c r="D33" s="23">
        <v>25</v>
      </c>
      <c r="E33" s="23">
        <v>21</v>
      </c>
      <c r="F33" s="23">
        <v>4</v>
      </c>
      <c r="G33" s="23">
        <v>7</v>
      </c>
      <c r="H33" s="23">
        <v>18</v>
      </c>
      <c r="I33" s="23">
        <v>1</v>
      </c>
      <c r="J33" s="23">
        <v>1</v>
      </c>
      <c r="K33" s="23" t="s">
        <v>61</v>
      </c>
      <c r="L33" s="23">
        <v>23</v>
      </c>
      <c r="M33" s="23">
        <v>5</v>
      </c>
      <c r="N33" s="23">
        <v>18</v>
      </c>
      <c r="O33" s="23">
        <v>1</v>
      </c>
      <c r="P33" s="23">
        <v>1</v>
      </c>
      <c r="Q33" s="24" t="s">
        <v>61</v>
      </c>
    </row>
    <row r="34" spans="1:22" ht="15" customHeight="1" x14ac:dyDescent="0.25">
      <c r="A34" s="2"/>
      <c r="B34" s="21" t="s">
        <v>49</v>
      </c>
      <c r="C34" s="6"/>
      <c r="D34" s="23">
        <v>172</v>
      </c>
      <c r="E34" s="23">
        <v>97</v>
      </c>
      <c r="F34" s="23">
        <v>75</v>
      </c>
      <c r="G34" s="23">
        <v>51</v>
      </c>
      <c r="H34" s="23">
        <v>121</v>
      </c>
      <c r="I34" s="23">
        <v>59</v>
      </c>
      <c r="J34" s="23">
        <v>30</v>
      </c>
      <c r="K34" s="23">
        <v>29</v>
      </c>
      <c r="L34" s="23">
        <v>65</v>
      </c>
      <c r="M34" s="23">
        <v>1</v>
      </c>
      <c r="N34" s="23">
        <v>64</v>
      </c>
      <c r="O34" s="23">
        <v>48</v>
      </c>
      <c r="P34" s="23">
        <v>20</v>
      </c>
      <c r="Q34" s="24">
        <v>28</v>
      </c>
    </row>
    <row r="35" spans="1:22" ht="15" customHeight="1" x14ac:dyDescent="0.25">
      <c r="A35" s="2"/>
      <c r="B35" s="21" t="s">
        <v>50</v>
      </c>
      <c r="C35" s="6"/>
      <c r="D35" s="23">
        <v>29</v>
      </c>
      <c r="E35" s="23">
        <v>16</v>
      </c>
      <c r="F35" s="23">
        <v>13</v>
      </c>
      <c r="G35" s="23">
        <v>10</v>
      </c>
      <c r="H35" s="23">
        <v>19</v>
      </c>
      <c r="I35" s="23">
        <v>10</v>
      </c>
      <c r="J35" s="23">
        <v>6</v>
      </c>
      <c r="K35" s="23">
        <v>4</v>
      </c>
      <c r="L35" s="23">
        <v>11</v>
      </c>
      <c r="M35" s="23">
        <v>2</v>
      </c>
      <c r="N35" s="23">
        <v>9</v>
      </c>
      <c r="O35" s="23">
        <v>8</v>
      </c>
      <c r="P35" s="23">
        <v>2</v>
      </c>
      <c r="Q35" s="24">
        <v>6</v>
      </c>
    </row>
    <row r="36" spans="1:22" ht="15" customHeight="1" x14ac:dyDescent="0.25">
      <c r="A36" s="2"/>
      <c r="B36" s="21" t="s">
        <v>51</v>
      </c>
      <c r="C36" s="6"/>
      <c r="D36" s="23">
        <v>62</v>
      </c>
      <c r="E36" s="23">
        <v>35</v>
      </c>
      <c r="F36" s="23">
        <v>27</v>
      </c>
      <c r="G36" s="23">
        <v>25</v>
      </c>
      <c r="H36" s="23">
        <v>37</v>
      </c>
      <c r="I36" s="23">
        <v>40</v>
      </c>
      <c r="J36" s="23">
        <v>21</v>
      </c>
      <c r="K36" s="23">
        <v>19</v>
      </c>
      <c r="L36" s="23">
        <v>22</v>
      </c>
      <c r="M36" s="23">
        <v>4</v>
      </c>
      <c r="N36" s="23">
        <v>18</v>
      </c>
      <c r="O36" s="23" t="s">
        <v>61</v>
      </c>
      <c r="P36" s="23" t="s">
        <v>61</v>
      </c>
      <c r="Q36" s="24" t="s">
        <v>61</v>
      </c>
    </row>
    <row r="37" spans="1:22" ht="15" customHeight="1" x14ac:dyDescent="0.25">
      <c r="A37" s="2"/>
      <c r="B37" s="21" t="s">
        <v>52</v>
      </c>
      <c r="C37" s="6"/>
      <c r="D37" s="23">
        <v>42</v>
      </c>
      <c r="E37" s="23">
        <v>23</v>
      </c>
      <c r="F37" s="23">
        <v>19</v>
      </c>
      <c r="G37" s="23">
        <v>32</v>
      </c>
      <c r="H37" s="23">
        <v>10</v>
      </c>
      <c r="I37" s="23">
        <v>31</v>
      </c>
      <c r="J37" s="23">
        <v>30</v>
      </c>
      <c r="K37" s="23">
        <v>1</v>
      </c>
      <c r="L37" s="23">
        <v>9</v>
      </c>
      <c r="M37" s="23">
        <v>1</v>
      </c>
      <c r="N37" s="23">
        <v>8</v>
      </c>
      <c r="O37" s="23">
        <v>2</v>
      </c>
      <c r="P37" s="23">
        <v>1</v>
      </c>
      <c r="Q37" s="24">
        <v>1</v>
      </c>
    </row>
    <row r="38" spans="1:22" ht="15" customHeight="1" x14ac:dyDescent="0.25">
      <c r="A38" s="2"/>
      <c r="B38" s="2"/>
      <c r="C38" s="2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</row>
    <row r="39" spans="1:22" ht="15" customHeight="1" x14ac:dyDescent="0.25">
      <c r="A39" s="2" t="s">
        <v>12</v>
      </c>
      <c r="B39" s="3"/>
      <c r="C39" s="28"/>
      <c r="D39" s="29">
        <f>SUM(D41:D48)</f>
        <v>20</v>
      </c>
      <c r="E39" s="29">
        <f t="shared" ref="E39:P39" si="2">SUM(E41:E48)</f>
        <v>10</v>
      </c>
      <c r="F39" s="29">
        <f t="shared" si="2"/>
        <v>10</v>
      </c>
      <c r="G39" s="29">
        <f t="shared" si="2"/>
        <v>19</v>
      </c>
      <c r="H39" s="29">
        <f t="shared" si="2"/>
        <v>1</v>
      </c>
      <c r="I39" s="29">
        <f t="shared" si="2"/>
        <v>9</v>
      </c>
      <c r="J39" s="29">
        <f t="shared" si="2"/>
        <v>9</v>
      </c>
      <c r="K39" s="29" t="s">
        <v>61</v>
      </c>
      <c r="L39" s="29">
        <f t="shared" si="2"/>
        <v>7</v>
      </c>
      <c r="M39" s="29">
        <f t="shared" si="2"/>
        <v>6</v>
      </c>
      <c r="N39" s="29">
        <f t="shared" si="2"/>
        <v>1</v>
      </c>
      <c r="O39" s="29">
        <f t="shared" si="2"/>
        <v>4</v>
      </c>
      <c r="P39" s="29">
        <f t="shared" si="2"/>
        <v>4</v>
      </c>
      <c r="Q39" s="30" t="s">
        <v>61</v>
      </c>
    </row>
    <row r="40" spans="1:22" ht="15" customHeight="1" x14ac:dyDescent="0.25">
      <c r="A40" s="2"/>
      <c r="B40" s="2"/>
      <c r="C40" s="3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4"/>
    </row>
    <row r="41" spans="1:22" ht="15" customHeight="1" x14ac:dyDescent="0.25">
      <c r="A41" s="2"/>
      <c r="B41" s="32" t="s">
        <v>55</v>
      </c>
      <c r="C41" s="33"/>
      <c r="D41" s="23">
        <v>11</v>
      </c>
      <c r="E41" s="23">
        <v>5</v>
      </c>
      <c r="F41" s="23">
        <v>6</v>
      </c>
      <c r="G41" s="23">
        <v>11</v>
      </c>
      <c r="H41" s="23" t="s">
        <v>61</v>
      </c>
      <c r="I41" s="23">
        <v>7</v>
      </c>
      <c r="J41" s="23">
        <v>7</v>
      </c>
      <c r="K41" s="23" t="s">
        <v>61</v>
      </c>
      <c r="L41" s="23">
        <v>2</v>
      </c>
      <c r="M41" s="23">
        <v>2</v>
      </c>
      <c r="N41" s="23" t="s">
        <v>61</v>
      </c>
      <c r="O41" s="23">
        <v>2</v>
      </c>
      <c r="P41" s="23">
        <v>2</v>
      </c>
      <c r="Q41" s="24" t="s">
        <v>61</v>
      </c>
    </row>
    <row r="42" spans="1:22" ht="15" customHeight="1" x14ac:dyDescent="0.25">
      <c r="A42" s="2"/>
      <c r="B42" s="21" t="s">
        <v>7</v>
      </c>
      <c r="C42" s="6"/>
      <c r="D42" s="23">
        <v>2</v>
      </c>
      <c r="E42" s="23" t="s">
        <v>61</v>
      </c>
      <c r="F42" s="23">
        <v>2</v>
      </c>
      <c r="G42" s="23">
        <v>2</v>
      </c>
      <c r="H42" s="23" t="s">
        <v>61</v>
      </c>
      <c r="I42" s="23">
        <v>1</v>
      </c>
      <c r="J42" s="23">
        <v>1</v>
      </c>
      <c r="K42" s="23" t="s">
        <v>61</v>
      </c>
      <c r="L42" s="23">
        <v>1</v>
      </c>
      <c r="M42" s="23">
        <v>1</v>
      </c>
      <c r="N42" s="23" t="s">
        <v>61</v>
      </c>
      <c r="O42" s="23" t="s">
        <v>61</v>
      </c>
      <c r="P42" s="23" t="s">
        <v>61</v>
      </c>
      <c r="Q42" s="24" t="s">
        <v>61</v>
      </c>
    </row>
    <row r="43" spans="1:22" ht="15" customHeight="1" x14ac:dyDescent="0.25">
      <c r="A43" s="2"/>
      <c r="B43" s="21" t="s">
        <v>13</v>
      </c>
      <c r="C43" s="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</row>
    <row r="44" spans="1:22" ht="15" customHeight="1" x14ac:dyDescent="0.25">
      <c r="A44" s="2"/>
      <c r="B44" s="3" t="s">
        <v>56</v>
      </c>
      <c r="C44" s="6"/>
      <c r="D44" s="23">
        <v>2</v>
      </c>
      <c r="E44" s="23">
        <v>1</v>
      </c>
      <c r="F44" s="23">
        <v>1</v>
      </c>
      <c r="G44" s="23">
        <v>1</v>
      </c>
      <c r="H44" s="23">
        <v>1</v>
      </c>
      <c r="I44" s="23" t="s">
        <v>61</v>
      </c>
      <c r="J44" s="23" t="s">
        <v>61</v>
      </c>
      <c r="K44" s="23" t="s">
        <v>61</v>
      </c>
      <c r="L44" s="23">
        <v>1</v>
      </c>
      <c r="M44" s="23" t="s">
        <v>61</v>
      </c>
      <c r="N44" s="23">
        <v>1</v>
      </c>
      <c r="O44" s="23">
        <v>1</v>
      </c>
      <c r="P44" s="23">
        <v>1</v>
      </c>
      <c r="Q44" s="24" t="s">
        <v>61</v>
      </c>
    </row>
    <row r="45" spans="1:22" ht="15" customHeight="1" x14ac:dyDescent="0.25">
      <c r="A45" s="2"/>
      <c r="B45" s="21" t="s">
        <v>53</v>
      </c>
      <c r="C45" s="6"/>
      <c r="D45" s="23">
        <v>1</v>
      </c>
      <c r="E45" s="23" t="s">
        <v>61</v>
      </c>
      <c r="F45" s="23">
        <v>1</v>
      </c>
      <c r="G45" s="23">
        <v>1</v>
      </c>
      <c r="H45" s="23" t="s">
        <v>61</v>
      </c>
      <c r="I45" s="23">
        <v>1</v>
      </c>
      <c r="J45" s="23">
        <v>1</v>
      </c>
      <c r="K45" s="23" t="s">
        <v>61</v>
      </c>
      <c r="L45" s="23" t="s">
        <v>61</v>
      </c>
      <c r="M45" s="23" t="s">
        <v>61</v>
      </c>
      <c r="N45" s="23" t="s">
        <v>61</v>
      </c>
      <c r="O45" s="23" t="s">
        <v>61</v>
      </c>
      <c r="P45" s="23" t="s">
        <v>61</v>
      </c>
      <c r="Q45" s="24" t="s">
        <v>61</v>
      </c>
      <c r="S45" s="34"/>
      <c r="T45" s="34"/>
      <c r="U45" s="34"/>
      <c r="V45" s="19"/>
    </row>
    <row r="46" spans="1:22" ht="15" customHeight="1" x14ac:dyDescent="0.25">
      <c r="A46" s="2"/>
      <c r="B46" s="21" t="s">
        <v>54</v>
      </c>
      <c r="C46" s="6"/>
      <c r="D46" s="23">
        <v>1</v>
      </c>
      <c r="E46" s="23">
        <v>1</v>
      </c>
      <c r="F46" s="23" t="s">
        <v>61</v>
      </c>
      <c r="G46" s="23">
        <v>1</v>
      </c>
      <c r="H46" s="23" t="s">
        <v>61</v>
      </c>
      <c r="I46" s="23" t="s">
        <v>61</v>
      </c>
      <c r="J46" s="23" t="s">
        <v>61</v>
      </c>
      <c r="K46" s="23" t="s">
        <v>61</v>
      </c>
      <c r="L46" s="23">
        <v>1</v>
      </c>
      <c r="M46" s="23">
        <v>1</v>
      </c>
      <c r="N46" s="23" t="s">
        <v>61</v>
      </c>
      <c r="O46" s="23" t="s">
        <v>61</v>
      </c>
      <c r="P46" s="23" t="s">
        <v>61</v>
      </c>
      <c r="Q46" s="24" t="s">
        <v>61</v>
      </c>
      <c r="S46" s="34"/>
      <c r="T46" s="34"/>
      <c r="U46" s="34"/>
      <c r="V46" s="19"/>
    </row>
    <row r="47" spans="1:22" ht="15" customHeight="1" x14ac:dyDescent="0.25">
      <c r="A47" s="2"/>
      <c r="B47" s="21" t="s">
        <v>14</v>
      </c>
      <c r="C47" s="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S47" s="34"/>
      <c r="T47" s="34"/>
      <c r="U47" s="34"/>
      <c r="V47" s="19"/>
    </row>
    <row r="48" spans="1:22" ht="15" customHeight="1" x14ac:dyDescent="0.25">
      <c r="A48" s="2"/>
      <c r="B48" s="3" t="s">
        <v>15</v>
      </c>
      <c r="C48" s="6"/>
      <c r="D48" s="23">
        <v>3</v>
      </c>
      <c r="E48" s="23">
        <v>3</v>
      </c>
      <c r="F48" s="23" t="s">
        <v>61</v>
      </c>
      <c r="G48" s="23">
        <v>3</v>
      </c>
      <c r="H48" s="23" t="s">
        <v>61</v>
      </c>
      <c r="I48" s="23" t="s">
        <v>61</v>
      </c>
      <c r="J48" s="23" t="s">
        <v>61</v>
      </c>
      <c r="K48" s="23" t="s">
        <v>61</v>
      </c>
      <c r="L48" s="23">
        <v>2</v>
      </c>
      <c r="M48" s="23">
        <v>2</v>
      </c>
      <c r="N48" s="23" t="s">
        <v>61</v>
      </c>
      <c r="O48" s="23">
        <v>1</v>
      </c>
      <c r="P48" s="23">
        <v>1</v>
      </c>
      <c r="Q48" s="24" t="s">
        <v>61</v>
      </c>
      <c r="S48" s="34"/>
      <c r="T48" s="34"/>
      <c r="U48" s="34"/>
      <c r="V48" s="19"/>
    </row>
    <row r="49" spans="1:23" x14ac:dyDescent="0.25">
      <c r="A49" s="2"/>
      <c r="B49" s="2"/>
      <c r="C49" s="3"/>
      <c r="D49" s="35"/>
      <c r="E49" s="35"/>
      <c r="F49" s="35"/>
      <c r="G49" s="35"/>
      <c r="H49" s="35"/>
      <c r="I49" s="23"/>
      <c r="J49" s="35"/>
      <c r="K49" s="35"/>
      <c r="L49" s="23"/>
      <c r="M49" s="35"/>
      <c r="N49" s="35"/>
      <c r="O49" s="23"/>
      <c r="P49" s="35"/>
      <c r="Q49" s="36"/>
      <c r="S49" s="34"/>
      <c r="T49" s="34"/>
      <c r="U49" s="34"/>
      <c r="V49" s="19"/>
    </row>
    <row r="50" spans="1:23" ht="15" customHeight="1" x14ac:dyDescent="0.25">
      <c r="A50" s="2" t="s">
        <v>36</v>
      </c>
      <c r="B50" s="3"/>
      <c r="C50" s="28"/>
      <c r="D50" s="23">
        <v>50</v>
      </c>
      <c r="E50" s="23">
        <v>45</v>
      </c>
      <c r="F50" s="23">
        <v>5</v>
      </c>
      <c r="G50" s="23">
        <v>34</v>
      </c>
      <c r="H50" s="23">
        <v>16</v>
      </c>
      <c r="I50" s="23">
        <v>31</v>
      </c>
      <c r="J50" s="23">
        <v>29</v>
      </c>
      <c r="K50" s="23">
        <v>2</v>
      </c>
      <c r="L50" s="23">
        <v>18</v>
      </c>
      <c r="M50" s="23">
        <v>4</v>
      </c>
      <c r="N50" s="23">
        <v>14</v>
      </c>
      <c r="O50" s="23">
        <v>1</v>
      </c>
      <c r="P50" s="23">
        <v>1</v>
      </c>
      <c r="Q50" s="24" t="s">
        <v>61</v>
      </c>
      <c r="S50" s="34"/>
      <c r="T50" s="34"/>
      <c r="U50" s="34"/>
      <c r="V50" s="19"/>
    </row>
    <row r="51" spans="1:23" ht="15" customHeight="1" x14ac:dyDescent="0.25">
      <c r="A51" s="2"/>
      <c r="B51" s="2"/>
      <c r="C51" s="27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S51" s="34"/>
      <c r="T51" s="34"/>
      <c r="U51" s="34"/>
      <c r="V51" s="19"/>
    </row>
    <row r="52" spans="1:23" ht="15" customHeight="1" x14ac:dyDescent="0.25">
      <c r="A52" s="2" t="s">
        <v>16</v>
      </c>
      <c r="B52" s="3"/>
      <c r="C52" s="28"/>
      <c r="D52" s="29">
        <f>SUM(D54:D57,D74:D78)</f>
        <v>1943</v>
      </c>
      <c r="E52" s="29">
        <f t="shared" ref="E52:Q52" si="3">SUM(E54:E57,E74:E78)</f>
        <v>917</v>
      </c>
      <c r="F52" s="29">
        <f t="shared" si="3"/>
        <v>1026</v>
      </c>
      <c r="G52" s="29">
        <f t="shared" si="3"/>
        <v>334</v>
      </c>
      <c r="H52" s="29">
        <f t="shared" si="3"/>
        <v>1609</v>
      </c>
      <c r="I52" s="29">
        <f t="shared" si="3"/>
        <v>290</v>
      </c>
      <c r="J52" s="29">
        <f t="shared" si="3"/>
        <v>207</v>
      </c>
      <c r="K52" s="29">
        <f t="shared" si="3"/>
        <v>83</v>
      </c>
      <c r="L52" s="29">
        <f t="shared" si="3"/>
        <v>1438</v>
      </c>
      <c r="M52" s="29">
        <f t="shared" si="3"/>
        <v>117</v>
      </c>
      <c r="N52" s="29">
        <f t="shared" si="3"/>
        <v>1321</v>
      </c>
      <c r="O52" s="29">
        <f t="shared" si="3"/>
        <v>215</v>
      </c>
      <c r="P52" s="29">
        <f t="shared" si="3"/>
        <v>10</v>
      </c>
      <c r="Q52" s="30">
        <f t="shared" si="3"/>
        <v>205</v>
      </c>
      <c r="S52" s="34"/>
      <c r="T52" s="34"/>
      <c r="U52" s="34"/>
      <c r="V52" s="19"/>
    </row>
    <row r="53" spans="1:23" ht="15" customHeight="1" x14ac:dyDescent="0.25">
      <c r="A53" s="2"/>
      <c r="B53" s="2"/>
      <c r="C53" s="27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S53" s="34"/>
      <c r="T53" s="34"/>
      <c r="U53" s="34"/>
      <c r="V53" s="34"/>
      <c r="W53" s="34"/>
    </row>
    <row r="54" spans="1:23" ht="15" customHeight="1" x14ac:dyDescent="0.25">
      <c r="A54" s="2"/>
      <c r="B54" s="3" t="s">
        <v>17</v>
      </c>
      <c r="C54" s="37"/>
      <c r="D54" s="23">
        <v>244</v>
      </c>
      <c r="E54" s="23">
        <v>99</v>
      </c>
      <c r="F54" s="23">
        <v>145</v>
      </c>
      <c r="G54" s="23">
        <v>58</v>
      </c>
      <c r="H54" s="23">
        <v>186</v>
      </c>
      <c r="I54" s="23">
        <v>46</v>
      </c>
      <c r="J54" s="23">
        <v>36</v>
      </c>
      <c r="K54" s="23">
        <v>10</v>
      </c>
      <c r="L54" s="23">
        <v>136</v>
      </c>
      <c r="M54" s="23">
        <v>22</v>
      </c>
      <c r="N54" s="23">
        <v>114</v>
      </c>
      <c r="O54" s="23">
        <v>62</v>
      </c>
      <c r="P54" s="23" t="s">
        <v>61</v>
      </c>
      <c r="Q54" s="24">
        <v>62</v>
      </c>
      <c r="S54" s="34"/>
      <c r="T54" s="34"/>
      <c r="U54" s="34"/>
      <c r="V54" s="34"/>
      <c r="W54" s="34"/>
    </row>
    <row r="55" spans="1:23" ht="15" customHeight="1" x14ac:dyDescent="0.25">
      <c r="A55" s="2"/>
      <c r="B55" s="3" t="s">
        <v>18</v>
      </c>
      <c r="C55" s="37"/>
      <c r="D55" s="23">
        <v>138</v>
      </c>
      <c r="E55" s="23">
        <v>68</v>
      </c>
      <c r="F55" s="23">
        <v>70</v>
      </c>
      <c r="G55" s="23">
        <v>13</v>
      </c>
      <c r="H55" s="23">
        <v>125</v>
      </c>
      <c r="I55" s="23">
        <v>10</v>
      </c>
      <c r="J55" s="23">
        <v>7</v>
      </c>
      <c r="K55" s="23">
        <v>3</v>
      </c>
      <c r="L55" s="23">
        <v>123</v>
      </c>
      <c r="M55" s="23">
        <v>6</v>
      </c>
      <c r="N55" s="23">
        <v>117</v>
      </c>
      <c r="O55" s="23">
        <v>5</v>
      </c>
      <c r="P55" s="23" t="s">
        <v>61</v>
      </c>
      <c r="Q55" s="24">
        <v>5</v>
      </c>
      <c r="S55" s="34"/>
      <c r="T55" s="34"/>
      <c r="U55" s="34"/>
      <c r="V55" s="34"/>
      <c r="W55" s="34"/>
    </row>
    <row r="56" spans="1:23" ht="15" customHeight="1" x14ac:dyDescent="0.25">
      <c r="A56" s="2"/>
      <c r="B56" s="3" t="s">
        <v>19</v>
      </c>
      <c r="C56" s="37"/>
      <c r="D56" s="23">
        <v>225</v>
      </c>
      <c r="E56" s="23">
        <v>89</v>
      </c>
      <c r="F56" s="23">
        <v>136</v>
      </c>
      <c r="G56" s="23">
        <v>56</v>
      </c>
      <c r="H56" s="23">
        <v>169</v>
      </c>
      <c r="I56" s="23">
        <v>43</v>
      </c>
      <c r="J56" s="23">
        <v>35</v>
      </c>
      <c r="K56" s="23">
        <v>8</v>
      </c>
      <c r="L56" s="23">
        <v>149</v>
      </c>
      <c r="M56" s="23">
        <v>20</v>
      </c>
      <c r="N56" s="23">
        <v>129</v>
      </c>
      <c r="O56" s="23">
        <v>33</v>
      </c>
      <c r="P56" s="23">
        <v>1</v>
      </c>
      <c r="Q56" s="24">
        <v>32</v>
      </c>
      <c r="S56" s="34"/>
      <c r="T56" s="34"/>
      <c r="U56" s="34"/>
      <c r="V56" s="34"/>
      <c r="W56" s="34"/>
    </row>
    <row r="57" spans="1:23" ht="15" customHeight="1" x14ac:dyDescent="0.25">
      <c r="A57" s="2"/>
      <c r="B57" s="3" t="s">
        <v>20</v>
      </c>
      <c r="C57" s="37"/>
      <c r="D57" s="23">
        <v>316</v>
      </c>
      <c r="E57" s="23">
        <v>154</v>
      </c>
      <c r="F57" s="23">
        <v>162</v>
      </c>
      <c r="G57" s="23">
        <v>31</v>
      </c>
      <c r="H57" s="23">
        <v>285</v>
      </c>
      <c r="I57" s="23">
        <v>37</v>
      </c>
      <c r="J57" s="23">
        <v>20</v>
      </c>
      <c r="K57" s="23">
        <v>17</v>
      </c>
      <c r="L57" s="23">
        <v>259</v>
      </c>
      <c r="M57" s="23">
        <v>11</v>
      </c>
      <c r="N57" s="23">
        <v>248</v>
      </c>
      <c r="O57" s="23">
        <v>20</v>
      </c>
      <c r="P57" s="23" t="s">
        <v>61</v>
      </c>
      <c r="Q57" s="24">
        <v>20</v>
      </c>
      <c r="S57" s="34"/>
      <c r="T57" s="34"/>
      <c r="U57" s="34"/>
      <c r="V57" s="34"/>
      <c r="W57" s="34"/>
    </row>
    <row r="58" spans="1:23" s="19" customFormat="1" ht="15" customHeight="1" x14ac:dyDescent="0.25">
      <c r="A58" s="2"/>
      <c r="B58" s="2"/>
      <c r="C58" s="38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"/>
      <c r="S58" s="34"/>
      <c r="T58" s="34"/>
      <c r="U58" s="34"/>
      <c r="V58" s="34"/>
      <c r="W58" s="34"/>
    </row>
    <row r="59" spans="1:23" s="19" customFormat="1" ht="9" customHeight="1" x14ac:dyDescent="0.25">
      <c r="A59" s="2"/>
      <c r="B59" s="2"/>
      <c r="C59" s="38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"/>
      <c r="S59" s="34"/>
      <c r="T59" s="34"/>
      <c r="U59" s="34"/>
      <c r="V59" s="34"/>
      <c r="W59" s="34"/>
    </row>
    <row r="60" spans="1:23" s="19" customFormat="1" ht="15" customHeight="1" x14ac:dyDescent="0.25">
      <c r="A60" s="66" t="s">
        <v>64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2"/>
      <c r="S60" s="34"/>
      <c r="T60" s="34"/>
      <c r="U60" s="34"/>
      <c r="V60" s="34"/>
      <c r="W60" s="34"/>
    </row>
    <row r="61" spans="1:23" s="19" customFormat="1" ht="15" customHeight="1" x14ac:dyDescent="0.25">
      <c r="A61" s="66" t="s">
        <v>59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2"/>
      <c r="S61" s="34"/>
      <c r="T61" s="34"/>
      <c r="U61" s="34"/>
      <c r="V61" s="34"/>
      <c r="W61" s="34"/>
    </row>
    <row r="62" spans="1:23" s="19" customFormat="1" ht="15" customHeight="1" x14ac:dyDescent="0.25">
      <c r="A62" s="2"/>
      <c r="B62" s="2"/>
      <c r="C62" s="38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"/>
      <c r="S62" s="34"/>
      <c r="T62" s="34"/>
      <c r="U62" s="34"/>
      <c r="V62" s="34"/>
      <c r="W62" s="34"/>
    </row>
    <row r="63" spans="1:23" ht="15" customHeight="1" x14ac:dyDescent="0.25">
      <c r="A63" s="57" t="s">
        <v>29</v>
      </c>
      <c r="B63" s="57"/>
      <c r="C63" s="58"/>
      <c r="D63" s="55" t="s">
        <v>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S63" s="34"/>
      <c r="T63" s="34"/>
      <c r="U63" s="34"/>
      <c r="V63" s="34"/>
      <c r="W63" s="34"/>
    </row>
    <row r="64" spans="1:23" ht="15" customHeight="1" x14ac:dyDescent="0.25">
      <c r="A64" s="59"/>
      <c r="B64" s="59"/>
      <c r="C64" s="60"/>
      <c r="D64" s="56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S64" s="34"/>
      <c r="T64" s="34"/>
      <c r="U64" s="34"/>
      <c r="V64" s="34"/>
      <c r="W64" s="34"/>
    </row>
    <row r="65" spans="1:23" ht="15" customHeight="1" x14ac:dyDescent="0.25">
      <c r="A65" s="59"/>
      <c r="B65" s="59"/>
      <c r="C65" s="60"/>
      <c r="D65" s="63" t="s">
        <v>0</v>
      </c>
      <c r="E65" s="53" t="s">
        <v>30</v>
      </c>
      <c r="F65" s="53" t="s">
        <v>31</v>
      </c>
      <c r="G65" s="55" t="s">
        <v>2</v>
      </c>
      <c r="H65" s="57"/>
      <c r="I65" s="64" t="s">
        <v>32</v>
      </c>
      <c r="J65" s="59"/>
      <c r="K65" s="59"/>
      <c r="L65" s="55" t="s">
        <v>33</v>
      </c>
      <c r="M65" s="57"/>
      <c r="N65" s="57"/>
      <c r="O65" s="55" t="s">
        <v>34</v>
      </c>
      <c r="P65" s="57"/>
      <c r="Q65" s="57"/>
      <c r="S65" s="34"/>
      <c r="T65" s="34"/>
      <c r="U65" s="34"/>
      <c r="V65" s="34"/>
      <c r="W65" s="34"/>
    </row>
    <row r="66" spans="1:23" ht="15" customHeight="1" x14ac:dyDescent="0.25">
      <c r="A66" s="59"/>
      <c r="B66" s="59"/>
      <c r="C66" s="60"/>
      <c r="D66" s="63"/>
      <c r="E66" s="63"/>
      <c r="F66" s="63"/>
      <c r="G66" s="56"/>
      <c r="H66" s="61"/>
      <c r="I66" s="56"/>
      <c r="J66" s="61"/>
      <c r="K66" s="61"/>
      <c r="L66" s="56"/>
      <c r="M66" s="61"/>
      <c r="N66" s="61"/>
      <c r="O66" s="56"/>
      <c r="P66" s="61"/>
      <c r="Q66" s="61"/>
      <c r="S66" s="34"/>
      <c r="T66" s="39"/>
      <c r="U66" s="39"/>
      <c r="V66" s="39"/>
      <c r="W66" s="39"/>
    </row>
    <row r="67" spans="1:23" ht="18.75" customHeight="1" x14ac:dyDescent="0.25">
      <c r="A67" s="59"/>
      <c r="B67" s="59"/>
      <c r="C67" s="60"/>
      <c r="D67" s="63"/>
      <c r="E67" s="63"/>
      <c r="F67" s="63"/>
      <c r="G67" s="53" t="s">
        <v>57</v>
      </c>
      <c r="H67" s="53" t="s">
        <v>3</v>
      </c>
      <c r="I67" s="53" t="s">
        <v>0</v>
      </c>
      <c r="J67" s="51" t="s">
        <v>2</v>
      </c>
      <c r="K67" s="65"/>
      <c r="L67" s="53" t="s">
        <v>0</v>
      </c>
      <c r="M67" s="51" t="s">
        <v>2</v>
      </c>
      <c r="N67" s="52"/>
      <c r="O67" s="53" t="s">
        <v>0</v>
      </c>
      <c r="P67" s="51" t="s">
        <v>2</v>
      </c>
      <c r="Q67" s="52"/>
      <c r="S67" s="34"/>
      <c r="T67" s="19"/>
      <c r="U67" s="19"/>
      <c r="V67" s="19"/>
    </row>
    <row r="68" spans="1:23" ht="21" customHeight="1" x14ac:dyDescent="0.25">
      <c r="A68" s="59"/>
      <c r="B68" s="59"/>
      <c r="C68" s="60"/>
      <c r="D68" s="63"/>
      <c r="E68" s="63"/>
      <c r="F68" s="63"/>
      <c r="G68" s="63"/>
      <c r="H68" s="63"/>
      <c r="I68" s="63"/>
      <c r="J68" s="53" t="s">
        <v>58</v>
      </c>
      <c r="K68" s="53" t="s">
        <v>35</v>
      </c>
      <c r="L68" s="63"/>
      <c r="M68" s="53" t="s">
        <v>58</v>
      </c>
      <c r="N68" s="53" t="s">
        <v>35</v>
      </c>
      <c r="O68" s="63"/>
      <c r="P68" s="53" t="s">
        <v>58</v>
      </c>
      <c r="Q68" s="55" t="s">
        <v>35</v>
      </c>
      <c r="S68" s="34"/>
      <c r="T68" s="19"/>
      <c r="U68" s="19"/>
      <c r="V68" s="19"/>
    </row>
    <row r="69" spans="1:23" ht="33" customHeight="1" x14ac:dyDescent="0.25">
      <c r="A69" s="61"/>
      <c r="B69" s="61"/>
      <c r="C69" s="62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6"/>
      <c r="S69" s="34"/>
      <c r="T69" s="19"/>
      <c r="U69" s="19"/>
      <c r="V69" s="19"/>
    </row>
    <row r="70" spans="1:23" ht="15" customHeight="1" x14ac:dyDescent="0.25">
      <c r="A70" s="8"/>
      <c r="B70" s="8"/>
      <c r="C70" s="40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4"/>
      <c r="S70" s="34"/>
      <c r="T70" s="19"/>
      <c r="U70" s="19"/>
      <c r="V70" s="19"/>
      <c r="W70" s="19"/>
    </row>
    <row r="71" spans="1:23" ht="15" customHeight="1" x14ac:dyDescent="0.25">
      <c r="A71" s="2" t="s">
        <v>62</v>
      </c>
      <c r="B71" s="2"/>
      <c r="C71" s="21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4"/>
      <c r="S71" s="34"/>
      <c r="T71" s="34"/>
      <c r="U71" s="34"/>
      <c r="V71" s="34"/>
      <c r="W71" s="19"/>
    </row>
    <row r="72" spans="1:23" ht="15" customHeight="1" x14ac:dyDescent="0.25">
      <c r="A72" s="2"/>
      <c r="B72" s="2" t="s">
        <v>63</v>
      </c>
      <c r="C72" s="21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4"/>
      <c r="S72" s="34"/>
      <c r="T72" s="34"/>
      <c r="U72" s="34"/>
      <c r="V72" s="34"/>
      <c r="W72" s="19"/>
    </row>
    <row r="73" spans="1:23" ht="15" customHeight="1" x14ac:dyDescent="0.25">
      <c r="A73" s="2"/>
      <c r="B73" s="2"/>
      <c r="C73" s="21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4"/>
      <c r="S73" s="34"/>
      <c r="T73" s="34"/>
      <c r="U73" s="34"/>
      <c r="V73" s="34"/>
      <c r="W73" s="19"/>
    </row>
    <row r="74" spans="1:23" ht="15" customHeight="1" x14ac:dyDescent="0.25">
      <c r="A74" s="2"/>
      <c r="B74" s="3" t="s">
        <v>21</v>
      </c>
      <c r="C74" s="41"/>
      <c r="D74" s="23">
        <v>57</v>
      </c>
      <c r="E74" s="23">
        <v>28</v>
      </c>
      <c r="F74" s="23">
        <v>29</v>
      </c>
      <c r="G74" s="23">
        <v>6</v>
      </c>
      <c r="H74" s="23">
        <v>51</v>
      </c>
      <c r="I74" s="23">
        <v>5</v>
      </c>
      <c r="J74" s="23">
        <v>4</v>
      </c>
      <c r="K74" s="23">
        <v>1</v>
      </c>
      <c r="L74" s="23">
        <v>51</v>
      </c>
      <c r="M74" s="23">
        <v>2</v>
      </c>
      <c r="N74" s="23">
        <v>49</v>
      </c>
      <c r="O74" s="23">
        <v>1</v>
      </c>
      <c r="P74" s="23" t="s">
        <v>61</v>
      </c>
      <c r="Q74" s="24">
        <v>1</v>
      </c>
      <c r="S74" s="34"/>
      <c r="T74" s="34"/>
      <c r="U74" s="34"/>
      <c r="V74" s="34"/>
      <c r="W74" s="19"/>
    </row>
    <row r="75" spans="1:23" ht="15" customHeight="1" x14ac:dyDescent="0.25">
      <c r="A75" s="2"/>
      <c r="B75" s="3" t="s">
        <v>22</v>
      </c>
      <c r="C75" s="37"/>
      <c r="D75" s="23">
        <v>132</v>
      </c>
      <c r="E75" s="23">
        <v>76</v>
      </c>
      <c r="F75" s="23">
        <v>56</v>
      </c>
      <c r="G75" s="23">
        <v>26</v>
      </c>
      <c r="H75" s="23">
        <v>106</v>
      </c>
      <c r="I75" s="23">
        <v>18</v>
      </c>
      <c r="J75" s="23">
        <v>13</v>
      </c>
      <c r="K75" s="23">
        <v>5</v>
      </c>
      <c r="L75" s="23">
        <v>107</v>
      </c>
      <c r="M75" s="23">
        <v>9</v>
      </c>
      <c r="N75" s="23">
        <v>98</v>
      </c>
      <c r="O75" s="23">
        <v>7</v>
      </c>
      <c r="P75" s="23">
        <v>4</v>
      </c>
      <c r="Q75" s="24">
        <v>3</v>
      </c>
      <c r="S75" s="34"/>
      <c r="T75" s="34"/>
      <c r="U75" s="34"/>
      <c r="V75" s="34"/>
      <c r="W75" s="19"/>
    </row>
    <row r="76" spans="1:23" ht="15" customHeight="1" x14ac:dyDescent="0.25">
      <c r="A76" s="2"/>
      <c r="B76" s="3" t="s">
        <v>23</v>
      </c>
      <c r="C76" s="37"/>
      <c r="D76" s="23">
        <v>230</v>
      </c>
      <c r="E76" s="23">
        <v>125</v>
      </c>
      <c r="F76" s="23">
        <v>105</v>
      </c>
      <c r="G76" s="23">
        <v>31</v>
      </c>
      <c r="H76" s="23">
        <v>199</v>
      </c>
      <c r="I76" s="23">
        <v>15</v>
      </c>
      <c r="J76" s="23">
        <v>12</v>
      </c>
      <c r="K76" s="23">
        <v>3</v>
      </c>
      <c r="L76" s="23">
        <v>207</v>
      </c>
      <c r="M76" s="23">
        <v>18</v>
      </c>
      <c r="N76" s="23">
        <v>189</v>
      </c>
      <c r="O76" s="23">
        <v>8</v>
      </c>
      <c r="P76" s="23">
        <v>1</v>
      </c>
      <c r="Q76" s="24">
        <v>7</v>
      </c>
      <c r="S76" s="34"/>
      <c r="T76" s="34"/>
      <c r="U76" s="34"/>
      <c r="V76" s="34"/>
      <c r="W76" s="19"/>
    </row>
    <row r="77" spans="1:23" ht="15" customHeight="1" x14ac:dyDescent="0.25">
      <c r="A77" s="2"/>
      <c r="B77" s="3" t="s">
        <v>24</v>
      </c>
      <c r="C77" s="37"/>
      <c r="D77" s="23">
        <v>210</v>
      </c>
      <c r="E77" s="23">
        <v>87</v>
      </c>
      <c r="F77" s="23">
        <v>123</v>
      </c>
      <c r="G77" s="23">
        <v>26</v>
      </c>
      <c r="H77" s="23">
        <v>184</v>
      </c>
      <c r="I77" s="23">
        <v>24</v>
      </c>
      <c r="J77" s="23">
        <v>15</v>
      </c>
      <c r="K77" s="23">
        <v>9</v>
      </c>
      <c r="L77" s="23">
        <v>179</v>
      </c>
      <c r="M77" s="23">
        <v>9</v>
      </c>
      <c r="N77" s="23">
        <v>170</v>
      </c>
      <c r="O77" s="23">
        <v>7</v>
      </c>
      <c r="P77" s="23">
        <v>2</v>
      </c>
      <c r="Q77" s="24">
        <v>5</v>
      </c>
      <c r="S77" s="34"/>
      <c r="T77" s="34"/>
      <c r="U77" s="34"/>
      <c r="V77" s="34"/>
      <c r="W77" s="19"/>
    </row>
    <row r="78" spans="1:23" ht="15" customHeight="1" x14ac:dyDescent="0.25">
      <c r="A78" s="2"/>
      <c r="B78" s="3" t="s">
        <v>25</v>
      </c>
      <c r="C78" s="37"/>
      <c r="D78" s="23">
        <v>391</v>
      </c>
      <c r="E78" s="23">
        <v>191</v>
      </c>
      <c r="F78" s="23">
        <v>200</v>
      </c>
      <c r="G78" s="23">
        <v>87</v>
      </c>
      <c r="H78" s="23">
        <v>304</v>
      </c>
      <c r="I78" s="23">
        <v>92</v>
      </c>
      <c r="J78" s="23">
        <v>65</v>
      </c>
      <c r="K78" s="23">
        <v>27</v>
      </c>
      <c r="L78" s="23">
        <v>227</v>
      </c>
      <c r="M78" s="23">
        <v>20</v>
      </c>
      <c r="N78" s="23">
        <v>207</v>
      </c>
      <c r="O78" s="23">
        <v>72</v>
      </c>
      <c r="P78" s="23">
        <v>2</v>
      </c>
      <c r="Q78" s="24">
        <v>70</v>
      </c>
      <c r="S78" s="34"/>
      <c r="T78" s="34"/>
      <c r="U78" s="34"/>
      <c r="V78" s="34"/>
      <c r="W78" s="19"/>
    </row>
    <row r="79" spans="1:23" ht="15" customHeight="1" x14ac:dyDescent="0.25">
      <c r="A79" s="2"/>
      <c r="B79" s="2"/>
      <c r="C79" s="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S79" s="34"/>
      <c r="T79" s="34"/>
      <c r="U79" s="34"/>
      <c r="V79" s="34"/>
      <c r="W79" s="19"/>
    </row>
    <row r="80" spans="1:23" ht="15" customHeight="1" x14ac:dyDescent="0.25">
      <c r="A80" s="2" t="s">
        <v>26</v>
      </c>
      <c r="B80" s="3"/>
      <c r="C80" s="42"/>
      <c r="D80" s="5">
        <f>SUM(D82:D83)</f>
        <v>43</v>
      </c>
      <c r="E80" s="5">
        <f t="shared" ref="E80:Q80" si="4">SUM(E82:E83)</f>
        <v>16</v>
      </c>
      <c r="F80" s="5">
        <f t="shared" si="4"/>
        <v>27</v>
      </c>
      <c r="G80" s="5">
        <f t="shared" si="4"/>
        <v>5</v>
      </c>
      <c r="H80" s="5">
        <f t="shared" si="4"/>
        <v>38</v>
      </c>
      <c r="I80" s="5">
        <f t="shared" si="4"/>
        <v>2</v>
      </c>
      <c r="J80" s="5">
        <f t="shared" si="4"/>
        <v>2</v>
      </c>
      <c r="K80" s="43" t="s">
        <v>61</v>
      </c>
      <c r="L80" s="5">
        <f t="shared" si="4"/>
        <v>39</v>
      </c>
      <c r="M80" s="5">
        <f t="shared" si="4"/>
        <v>3</v>
      </c>
      <c r="N80" s="5">
        <f t="shared" si="4"/>
        <v>36</v>
      </c>
      <c r="O80" s="5">
        <f t="shared" si="4"/>
        <v>2</v>
      </c>
      <c r="P80" s="43" t="s">
        <v>61</v>
      </c>
      <c r="Q80" s="50">
        <f t="shared" si="4"/>
        <v>2</v>
      </c>
      <c r="S80" s="39"/>
      <c r="T80" s="39"/>
      <c r="U80" s="39"/>
      <c r="V80" s="39"/>
      <c r="W80" s="19"/>
    </row>
    <row r="81" spans="1:23" ht="15" customHeight="1" x14ac:dyDescent="0.25">
      <c r="A81" s="2"/>
      <c r="B81" s="2"/>
      <c r="C81" s="3"/>
      <c r="D81" s="35"/>
      <c r="E81" s="35"/>
      <c r="F81" s="35"/>
      <c r="G81" s="35"/>
      <c r="H81" s="35"/>
      <c r="I81" s="23"/>
      <c r="J81" s="35"/>
      <c r="K81" s="35"/>
      <c r="L81" s="23"/>
      <c r="M81" s="35"/>
      <c r="N81" s="35"/>
      <c r="O81" s="23"/>
      <c r="P81" s="35"/>
      <c r="Q81" s="36"/>
      <c r="S81" s="19"/>
      <c r="T81" s="19"/>
      <c r="U81" s="19"/>
      <c r="V81" s="19"/>
      <c r="W81" s="19"/>
    </row>
    <row r="82" spans="1:23" ht="15" customHeight="1" x14ac:dyDescent="0.25">
      <c r="A82" s="2"/>
      <c r="B82" s="3" t="s">
        <v>27</v>
      </c>
      <c r="C82" s="44"/>
      <c r="D82" s="23">
        <v>30</v>
      </c>
      <c r="E82" s="23">
        <v>10</v>
      </c>
      <c r="F82" s="23">
        <v>20</v>
      </c>
      <c r="G82" s="23">
        <v>4</v>
      </c>
      <c r="H82" s="23">
        <v>26</v>
      </c>
      <c r="I82" s="23">
        <v>2</v>
      </c>
      <c r="J82" s="23">
        <v>2</v>
      </c>
      <c r="K82" s="23" t="s">
        <v>61</v>
      </c>
      <c r="L82" s="23">
        <v>26</v>
      </c>
      <c r="M82" s="23">
        <v>2</v>
      </c>
      <c r="N82" s="23">
        <v>24</v>
      </c>
      <c r="O82" s="23">
        <v>2</v>
      </c>
      <c r="P82" s="23" t="s">
        <v>61</v>
      </c>
      <c r="Q82" s="24">
        <v>2</v>
      </c>
    </row>
    <row r="83" spans="1:23" s="19" customFormat="1" ht="15" customHeight="1" x14ac:dyDescent="0.25">
      <c r="A83" s="2"/>
      <c r="B83" s="3" t="s">
        <v>28</v>
      </c>
      <c r="C83" s="44"/>
      <c r="D83" s="23">
        <v>13</v>
      </c>
      <c r="E83" s="23">
        <v>6</v>
      </c>
      <c r="F83" s="23">
        <v>7</v>
      </c>
      <c r="G83" s="23">
        <v>1</v>
      </c>
      <c r="H83" s="23">
        <v>12</v>
      </c>
      <c r="I83" s="23" t="s">
        <v>61</v>
      </c>
      <c r="J83" s="23" t="s">
        <v>61</v>
      </c>
      <c r="K83" s="23" t="s">
        <v>61</v>
      </c>
      <c r="L83" s="23">
        <v>13</v>
      </c>
      <c r="M83" s="23">
        <v>1</v>
      </c>
      <c r="N83" s="23">
        <v>12</v>
      </c>
      <c r="O83" s="23" t="s">
        <v>61</v>
      </c>
      <c r="P83" s="23" t="s">
        <v>61</v>
      </c>
      <c r="Q83" s="24" t="s">
        <v>61</v>
      </c>
      <c r="R83" s="2"/>
    </row>
    <row r="84" spans="1:23" ht="15" customHeight="1" x14ac:dyDescent="0.25">
      <c r="A84" s="2"/>
      <c r="B84" s="7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7"/>
    </row>
    <row r="85" spans="1:23" ht="7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23" x14ac:dyDescent="0.25">
      <c r="A86" s="48" t="s">
        <v>65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2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2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</sheetData>
  <mergeCells count="50">
    <mergeCell ref="A60:Q60"/>
    <mergeCell ref="A61:Q61"/>
    <mergeCell ref="A1:Q1"/>
    <mergeCell ref="A2:Q2"/>
    <mergeCell ref="A4:C10"/>
    <mergeCell ref="D4:Q5"/>
    <mergeCell ref="D6:D10"/>
    <mergeCell ref="E6:E10"/>
    <mergeCell ref="F6:F10"/>
    <mergeCell ref="G6:H7"/>
    <mergeCell ref="I6:K7"/>
    <mergeCell ref="Q9:Q10"/>
    <mergeCell ref="L6:N7"/>
    <mergeCell ref="O6:Q7"/>
    <mergeCell ref="G8:G10"/>
    <mergeCell ref="H8:H10"/>
    <mergeCell ref="I8:I10"/>
    <mergeCell ref="J8:K8"/>
    <mergeCell ref="L8:L10"/>
    <mergeCell ref="M8:N8"/>
    <mergeCell ref="O8:O10"/>
    <mergeCell ref="P8:Q8"/>
    <mergeCell ref="J9:J10"/>
    <mergeCell ref="K9:K10"/>
    <mergeCell ref="M9:M10"/>
    <mergeCell ref="N9:N10"/>
    <mergeCell ref="P9:P10"/>
    <mergeCell ref="A63:C69"/>
    <mergeCell ref="D63:Q64"/>
    <mergeCell ref="D65:D69"/>
    <mergeCell ref="E65:E69"/>
    <mergeCell ref="F65:F69"/>
    <mergeCell ref="G65:H66"/>
    <mergeCell ref="I65:K66"/>
    <mergeCell ref="L65:N66"/>
    <mergeCell ref="O65:Q66"/>
    <mergeCell ref="G67:G69"/>
    <mergeCell ref="H67:H69"/>
    <mergeCell ref="I67:I69"/>
    <mergeCell ref="J67:K67"/>
    <mergeCell ref="L67:L69"/>
    <mergeCell ref="M67:N67"/>
    <mergeCell ref="O67:O69"/>
    <mergeCell ref="P67:Q67"/>
    <mergeCell ref="J68:J69"/>
    <mergeCell ref="K68:K69"/>
    <mergeCell ref="M68:M69"/>
    <mergeCell ref="N68:N69"/>
    <mergeCell ref="P68:P69"/>
    <mergeCell ref="Q68:Q69"/>
  </mergeCells>
  <printOptions horizontalCentered="1"/>
  <pageMargins left="0.74803149606299213" right="0.74803149606299213" top="0.98425196850393704" bottom="0.98425196850393704" header="0.31496062992125984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511-40(2014)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rmagallon</dc:creator>
  <cp:lastModifiedBy>ENISEL PADILLA</cp:lastModifiedBy>
  <cp:lastPrinted>2017-05-03T19:06:05Z</cp:lastPrinted>
  <dcterms:created xsi:type="dcterms:W3CDTF">2015-01-21T15:02:45Z</dcterms:created>
  <dcterms:modified xsi:type="dcterms:W3CDTF">2017-05-03T19:11:05Z</dcterms:modified>
</cp:coreProperties>
</file>