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495" windowWidth="11340" windowHeight="5595"/>
  </bookViews>
  <sheets>
    <sheet name="221-10" sheetId="58" r:id="rId1"/>
  </sheets>
  <definedNames>
    <definedName name="_xlnm.Print_Area" localSheetId="0">'221-10'!$A$1:$N$131</definedName>
    <definedName name="_xlnm.Print_Titles" localSheetId="0">'221-10'!$1:$8</definedName>
  </definedNames>
  <calcPr calcId="145621"/>
</workbook>
</file>

<file path=xl/calcChain.xml><?xml version="1.0" encoding="utf-8"?>
<calcChain xmlns="http://schemas.openxmlformats.org/spreadsheetml/2006/main">
  <c r="B124" i="58" l="1"/>
  <c r="B123" i="58"/>
  <c r="B122" i="58"/>
  <c r="B121" i="58"/>
  <c r="B120" i="58"/>
  <c r="B119" i="58"/>
  <c r="B118" i="58"/>
  <c r="B117" i="58"/>
  <c r="B116" i="58"/>
  <c r="N115" i="58"/>
  <c r="M115" i="58"/>
  <c r="L115" i="58"/>
  <c r="K115" i="58"/>
  <c r="J115" i="58"/>
  <c r="I115" i="58"/>
  <c r="H115" i="58"/>
  <c r="G115" i="58"/>
  <c r="F115" i="58"/>
  <c r="E115" i="58"/>
  <c r="D115" i="58"/>
  <c r="C115" i="58"/>
  <c r="B114" i="58"/>
  <c r="B113" i="58"/>
  <c r="B112" i="58"/>
  <c r="B111" i="58"/>
  <c r="N110" i="58"/>
  <c r="M110" i="58"/>
  <c r="L110" i="58"/>
  <c r="K110" i="58"/>
  <c r="J110" i="58"/>
  <c r="I110" i="58"/>
  <c r="H110" i="58"/>
  <c r="G110" i="58"/>
  <c r="F110" i="58"/>
  <c r="E110" i="58"/>
  <c r="D110" i="58"/>
  <c r="C110" i="58"/>
  <c r="B109" i="58"/>
  <c r="B108" i="58"/>
  <c r="B107" i="58"/>
  <c r="B106" i="58"/>
  <c r="B105" i="58"/>
  <c r="B104" i="58"/>
  <c r="N103" i="58"/>
  <c r="M103" i="58"/>
  <c r="L103" i="58"/>
  <c r="K103" i="58"/>
  <c r="J103" i="58"/>
  <c r="I103" i="58"/>
  <c r="H103" i="58"/>
  <c r="G103" i="58"/>
  <c r="F103" i="58"/>
  <c r="E103" i="58"/>
  <c r="D103" i="58"/>
  <c r="C103" i="58"/>
  <c r="B102" i="58"/>
  <c r="B101" i="58"/>
  <c r="B100" i="58"/>
  <c r="B99" i="58"/>
  <c r="B98" i="58"/>
  <c r="B97" i="58"/>
  <c r="K96" i="58"/>
  <c r="J96" i="58"/>
  <c r="H96" i="58"/>
  <c r="G96" i="58"/>
  <c r="F96" i="58"/>
  <c r="E96" i="58"/>
  <c r="D96" i="58"/>
  <c r="C96" i="58"/>
  <c r="B96" i="58" s="1"/>
  <c r="B95" i="58"/>
  <c r="B94" i="58"/>
  <c r="B93" i="58"/>
  <c r="B92" i="58"/>
  <c r="B91" i="58"/>
  <c r="B90" i="58"/>
  <c r="L89" i="58"/>
  <c r="G89" i="58"/>
  <c r="F89" i="58"/>
  <c r="E89" i="58"/>
  <c r="D89" i="58"/>
  <c r="C89" i="58"/>
  <c r="B88" i="58"/>
  <c r="B87" i="58"/>
  <c r="B86" i="58"/>
  <c r="B85" i="58"/>
  <c r="B84" i="58"/>
  <c r="B83" i="58"/>
  <c r="B82" i="58"/>
  <c r="B81" i="58"/>
  <c r="J80" i="58"/>
  <c r="I80" i="58"/>
  <c r="H80" i="58"/>
  <c r="G80" i="58"/>
  <c r="F80" i="58"/>
  <c r="E80" i="58"/>
  <c r="D80" i="58"/>
  <c r="C80" i="58"/>
  <c r="B79" i="58"/>
  <c r="B78" i="58"/>
  <c r="B77" i="58"/>
  <c r="B76" i="58"/>
  <c r="B75" i="58"/>
  <c r="B74" i="58"/>
  <c r="B73" i="58"/>
  <c r="B72" i="58"/>
  <c r="N71" i="58"/>
  <c r="L71" i="58"/>
  <c r="K71" i="58"/>
  <c r="J71" i="58"/>
  <c r="I71" i="58"/>
  <c r="H71" i="58"/>
  <c r="G71" i="58"/>
  <c r="F71" i="58"/>
  <c r="E71" i="58"/>
  <c r="D71" i="58"/>
  <c r="C71" i="58"/>
  <c r="B70" i="58"/>
  <c r="B69" i="58"/>
  <c r="B68" i="58"/>
  <c r="B67" i="58"/>
  <c r="B66" i="58"/>
  <c r="B65" i="58"/>
  <c r="B64" i="58"/>
  <c r="N63" i="58"/>
  <c r="M63" i="58"/>
  <c r="K63" i="58"/>
  <c r="J63" i="58"/>
  <c r="I63" i="58"/>
  <c r="H63" i="58"/>
  <c r="G63" i="58"/>
  <c r="F63" i="58"/>
  <c r="E63" i="58"/>
  <c r="D63" i="58"/>
  <c r="C63" i="58"/>
  <c r="B62" i="58"/>
  <c r="B61" i="58"/>
  <c r="B60" i="58"/>
  <c r="B59" i="58"/>
  <c r="B58" i="58"/>
  <c r="B57" i="58"/>
  <c r="B56" i="58"/>
  <c r="B55" i="58"/>
  <c r="B54" i="58"/>
  <c r="N53" i="58"/>
  <c r="M53" i="58"/>
  <c r="L53" i="58"/>
  <c r="K53" i="58"/>
  <c r="J53" i="58"/>
  <c r="I53" i="58"/>
  <c r="H53" i="58"/>
  <c r="G53" i="58"/>
  <c r="F53" i="58"/>
  <c r="E53" i="58"/>
  <c r="D53" i="58"/>
  <c r="C53" i="58"/>
  <c r="B52" i="58"/>
  <c r="B51" i="58"/>
  <c r="B50" i="58"/>
  <c r="B49" i="58"/>
  <c r="B48" i="58"/>
  <c r="B47" i="58"/>
  <c r="B46" i="58"/>
  <c r="B45" i="58"/>
  <c r="B44" i="58"/>
  <c r="B43" i="58"/>
  <c r="N42" i="58"/>
  <c r="M42" i="58"/>
  <c r="L42" i="58"/>
  <c r="K42" i="58"/>
  <c r="J42" i="58"/>
  <c r="I42" i="58"/>
  <c r="H42" i="58"/>
  <c r="G42" i="58"/>
  <c r="F42" i="58"/>
  <c r="E42" i="58"/>
  <c r="D42" i="58"/>
  <c r="C42" i="58"/>
  <c r="B41" i="58"/>
  <c r="B40" i="58"/>
  <c r="B39" i="58"/>
  <c r="B38" i="58"/>
  <c r="B37" i="58"/>
  <c r="B36" i="58"/>
  <c r="B35" i="58"/>
  <c r="B34" i="58"/>
  <c r="B33" i="58"/>
  <c r="B32" i="58"/>
  <c r="N31" i="58"/>
  <c r="M31" i="58"/>
  <c r="L31" i="58"/>
  <c r="K31" i="58"/>
  <c r="J31" i="58"/>
  <c r="I31" i="58"/>
  <c r="H31" i="58"/>
  <c r="G31" i="58"/>
  <c r="F31" i="58"/>
  <c r="E31" i="58"/>
  <c r="D31" i="58"/>
  <c r="C31" i="58"/>
  <c r="B30" i="58"/>
  <c r="B29" i="58"/>
  <c r="B28" i="58"/>
  <c r="B27" i="58"/>
  <c r="B26" i="58"/>
  <c r="B25" i="58"/>
  <c r="B24" i="58"/>
  <c r="B23" i="58"/>
  <c r="B22" i="58"/>
  <c r="B21" i="58"/>
  <c r="B20" i="58" s="1"/>
  <c r="N20" i="58"/>
  <c r="M20" i="58"/>
  <c r="L20" i="58"/>
  <c r="K20" i="58"/>
  <c r="J20" i="58"/>
  <c r="I20" i="58"/>
  <c r="H20" i="58"/>
  <c r="G20" i="58"/>
  <c r="F20" i="58"/>
  <c r="E20" i="58"/>
  <c r="D20" i="58"/>
  <c r="C20" i="58"/>
  <c r="B19" i="58"/>
  <c r="B18" i="58"/>
  <c r="B17" i="58"/>
  <c r="B16" i="58"/>
  <c r="B15" i="58"/>
  <c r="B14" i="58"/>
  <c r="B13" i="58"/>
  <c r="B12" i="58"/>
  <c r="B11" i="58"/>
  <c r="B10" i="58"/>
  <c r="N9" i="58"/>
  <c r="M9" i="58"/>
  <c r="L9" i="58"/>
  <c r="K9" i="58"/>
  <c r="J9" i="58"/>
  <c r="I9" i="58"/>
  <c r="H9" i="58"/>
  <c r="G9" i="58"/>
  <c r="F9" i="58"/>
  <c r="E9" i="58"/>
  <c r="D9" i="58"/>
  <c r="C9" i="58"/>
  <c r="B42" i="58" l="1"/>
  <c r="B53" i="58"/>
  <c r="B80" i="58"/>
  <c r="B89" i="58"/>
  <c r="B31" i="58"/>
  <c r="B71" i="58"/>
  <c r="B110" i="58"/>
  <c r="B115" i="58"/>
  <c r="B63" i="58"/>
  <c r="B9" i="58" s="1"/>
  <c r="B103" i="58"/>
</calcChain>
</file>

<file path=xl/connections.xml><?xml version="1.0" encoding="utf-8"?>
<connections xmlns="http://schemas.openxmlformats.org/spreadsheetml/2006/main">
  <connection id="1" sourceFile="T:\Nacimientos_y_fetales\2016\Base de datos\Base de datos 2016 - BOLETIN.accdb" keepAlive="1" name="Base de datos 2016 - BOLETIN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</connections>
</file>

<file path=xl/sharedStrings.xml><?xml version="1.0" encoding="utf-8"?>
<sst xmlns="http://schemas.openxmlformats.org/spreadsheetml/2006/main" count="748" uniqueCount="48">
  <si>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</si>
  <si>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</si>
  <si>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</si>
  <si>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</si>
  <si>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</si>
  <si>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</si>
  <si>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</si>
  <si>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</si>
  <si>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</si>
  <si>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</si>
  <si>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</si>
  <si>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</si>
  <si>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</si>
  <si>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</si>
  <si>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</si>
  <si>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</si>
  <si>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-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</si>
  <si>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</si>
  <si>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</si>
  <si>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t>No Universitaria</t>
  </si>
  <si>
    <t>Vocacional</t>
  </si>
  <si>
    <t>Enseñanza Especial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</si>
  <si>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</si>
  <si>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NACIMIENTO VIVO, SEGÚN NIVEL DE INSTRUCCIÓN Y</t>
  </si>
  <si>
    <t xml:space="preserve"> EDAD DE LA MADRE:  AÑO 2016</t>
  </si>
  <si>
    <t>Nivel de instrucción                           y edad de la                                               madre</t>
  </si>
  <si>
    <t>1 - 3 Secundaria</t>
  </si>
  <si>
    <t>4 - 6 Secundaria</t>
  </si>
  <si>
    <t>No Especificado</t>
  </si>
  <si>
    <t xml:space="preserve">    Menos de 15</t>
  </si>
  <si>
    <t xml:space="preserve">    20 a 24</t>
  </si>
  <si>
    <t xml:space="preserve">    15 a 19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</si>
  <si>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</si>
  <si>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</si>
  <si>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</si>
  <si>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</si>
  <si>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</si>
  <si>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</si>
  <si>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</si>
  <si>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Ningún grado</t>
  </si>
  <si>
    <t>Cuadro 221-10.  NACIMIENTOS VIVOS EN LA REPÚBLICA, POR ORDEN DEL</t>
  </si>
  <si>
    <t>Algún grado de primaria</t>
  </si>
  <si>
    <t>..</t>
  </si>
  <si>
    <t>TOTAL</t>
  </si>
  <si>
    <t>Año No Especificado de Secundaria</t>
  </si>
  <si>
    <t>Algún Año de         Universidad</t>
  </si>
  <si>
    <t>No Especificado de  Universidad</t>
  </si>
  <si>
    <t>Posgrado,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</si>
</sst>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1" fillId="0" borderId="0" xfId="4" applyBorder="1"/>
    <xf numFmtId="0" fontId="1" fillId="0" borderId="0" xfId="4"/>
    <xf numFmtId="0" fontId="2" fillId="0" borderId="0" xfId="2" applyFont="1" applyBorder="1" applyAlignment="1">
      <alignment horizontal="center" vertical="center" wrapText="1"/>
    </xf>
    <xf numFmtId="0" fontId="1" fillId="0" borderId="7" xfId="4" applyBorder="1"/>
    <xf numFmtId="0" fontId="1" fillId="0" borderId="0" xfId="4" applyFill="1"/>
    <xf numFmtId="3" fontId="1" fillId="0" borderId="0" xfId="4" applyNumberFormat="1" applyBorder="1"/>
    <xf numFmtId="3" fontId="1" fillId="0" borderId="0" xfId="4" applyNumberFormat="1" applyFill="1" applyBorder="1"/>
    <xf numFmtId="3" fontId="1" fillId="0" borderId="0" xfId="4" applyNumberFormat="1" applyBorder="1" applyAlignment="1">
      <alignment horizontal="right"/>
    </xf>
    <xf numFmtId="0" fontId="1" fillId="0" borderId="0" xfId="4" applyAlignment="1">
      <alignment horizontal="right"/>
    </xf>
    <xf numFmtId="3" fontId="0" fillId="0" borderId="4" xfId="0" applyNumberFormat="1" applyBorder="1" applyAlignment="1">
      <alignment horizontal="right"/>
    </xf>
    <xf numFmtId="3" fontId="3" fillId="0" borderId="8" xfId="2" applyNumberFormat="1" applyFont="1" applyFill="1" applyBorder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3" fontId="1" fillId="0" borderId="10" xfId="4" applyNumberFormat="1" applyFont="1" applyBorder="1" applyAlignment="1">
      <alignment horizontal="right"/>
    </xf>
    <xf numFmtId="164" fontId="1" fillId="0" borderId="10" xfId="4" applyNumberFormat="1" applyBorder="1" applyAlignment="1">
      <alignment horizontal="right"/>
    </xf>
    <xf numFmtId="164" fontId="1" fillId="0" borderId="11" xfId="4" applyNumberFormat="1" applyBorder="1" applyAlignment="1">
      <alignment horizontal="right"/>
    </xf>
    <xf numFmtId="0" fontId="0" fillId="0" borderId="0" xfId="0" applyNumberFormat="1" applyBorder="1"/>
    <xf numFmtId="3" fontId="2" fillId="0" borderId="4" xfId="0" applyNumberFormat="1" applyFont="1" applyBorder="1" applyAlignment="1">
      <alignment horizontal="right"/>
    </xf>
    <xf numFmtId="0" fontId="0" fillId="0" borderId="0" xfId="4" applyFont="1"/>
    <xf numFmtId="0" fontId="2" fillId="0" borderId="0" xfId="3" applyFont="1"/>
    <xf numFmtId="0" fontId="1" fillId="0" borderId="0" xfId="0" applyFont="1"/>
    <xf numFmtId="3" fontId="1" fillId="0" borderId="6" xfId="4" applyNumberFormat="1" applyFont="1" applyFill="1" applyBorder="1" applyAlignment="1">
      <alignment horizontal="right"/>
    </xf>
    <xf numFmtId="3" fontId="7" fillId="0" borderId="5" xfId="4" applyNumberFormat="1" applyFont="1" applyFill="1" applyBorder="1" applyAlignment="1"/>
    <xf numFmtId="3" fontId="7" fillId="0" borderId="5" xfId="4" applyNumberFormat="1" applyFont="1" applyFill="1" applyBorder="1"/>
    <xf numFmtId="3" fontId="7" fillId="0" borderId="4" xfId="4" applyNumberFormat="1" applyFont="1" applyFill="1" applyBorder="1" applyAlignment="1">
      <alignment horizontal="right"/>
    </xf>
    <xf numFmtId="3" fontId="7" fillId="0" borderId="6" xfId="4" applyNumberFormat="1" applyFont="1" applyFill="1" applyBorder="1" applyAlignment="1">
      <alignment horizontal="right"/>
    </xf>
    <xf numFmtId="164" fontId="7" fillId="0" borderId="4" xfId="4" applyNumberFormat="1" applyFont="1" applyFill="1" applyBorder="1" applyAlignment="1">
      <alignment horizontal="right"/>
    </xf>
    <xf numFmtId="164" fontId="7" fillId="0" borderId="6" xfId="4" applyNumberFormat="1" applyFont="1" applyFill="1" applyBorder="1" applyAlignment="1">
      <alignment horizontal="right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0" fillId="0" borderId="0" xfId="0" applyNumberFormat="1"/>
    <xf numFmtId="3" fontId="7" fillId="0" borderId="0" xfId="4" applyNumberFormat="1" applyFont="1" applyFill="1" applyBorder="1" applyAlignment="1">
      <alignment horizontal="right"/>
    </xf>
    <xf numFmtId="3" fontId="7" fillId="0" borderId="5" xfId="4" applyNumberFormat="1" applyFont="1" applyFill="1" applyBorder="1" applyAlignment="1">
      <alignment horizontal="right"/>
    </xf>
    <xf numFmtId="0" fontId="0" fillId="0" borderId="4" xfId="0" applyNumberFormat="1" applyBorder="1"/>
    <xf numFmtId="0" fontId="0" fillId="0" borderId="4" xfId="0" applyNumberFormat="1" applyBorder="1" applyAlignment="1">
      <alignment horizontal="right"/>
    </xf>
    <xf numFmtId="0" fontId="7" fillId="0" borderId="4" xfId="0" applyNumberFormat="1" applyFont="1" applyBorder="1"/>
    <xf numFmtId="0" fontId="1" fillId="0" borderId="4" xfId="4" applyBorder="1"/>
    <xf numFmtId="0" fontId="0" fillId="0" borderId="5" xfId="0" applyNumberFormat="1" applyBorder="1"/>
    <xf numFmtId="164" fontId="7" fillId="0" borderId="5" xfId="4" applyNumberFormat="1" applyFont="1" applyFill="1" applyBorder="1" applyAlignment="1">
      <alignment horizontal="right"/>
    </xf>
    <xf numFmtId="164" fontId="1" fillId="0" borderId="13" xfId="4" applyNumberForma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8" fillId="0" borderId="4" xfId="0" applyNumberFormat="1" applyFont="1" applyFill="1" applyBorder="1"/>
    <xf numFmtId="3" fontId="0" fillId="0" borderId="4" xfId="0" applyNumberFormat="1" applyBorder="1"/>
    <xf numFmtId="3" fontId="7" fillId="0" borderId="4" xfId="0" applyNumberFormat="1" applyFont="1" applyBorder="1"/>
    <xf numFmtId="3" fontId="6" fillId="0" borderId="4" xfId="4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3" fontId="7" fillId="0" borderId="5" xfId="4" applyNumberFormat="1" applyFont="1" applyFill="1" applyBorder="1" applyAlignment="1">
      <alignment horizontal="left" vertical="center" wrapText="1"/>
    </xf>
    <xf numFmtId="0" fontId="0" fillId="0" borderId="6" xfId="0" applyNumberFormat="1" applyBorder="1" applyAlignment="1">
      <alignment horizontal="right"/>
    </xf>
    <xf numFmtId="0" fontId="0" fillId="0" borderId="6" xfId="0" applyNumberFormat="1" applyBorder="1"/>
    <xf numFmtId="0" fontId="7" fillId="0" borderId="6" xfId="0" applyNumberFormat="1" applyFont="1" applyBorder="1"/>
    <xf numFmtId="0" fontId="1" fillId="0" borderId="6" xfId="0" applyNumberFormat="1" applyFont="1" applyFill="1" applyBorder="1" applyAlignment="1">
      <alignment horizontal="right"/>
    </xf>
    <xf numFmtId="164" fontId="1" fillId="0" borderId="11" xfId="4" applyNumberFormat="1" applyFill="1" applyBorder="1" applyAlignment="1">
      <alignment horizontal="right"/>
    </xf>
    <xf numFmtId="3" fontId="0" fillId="0" borderId="4" xfId="0" applyNumberFormat="1" applyFill="1" applyBorder="1"/>
    <xf numFmtId="0" fontId="0" fillId="0" borderId="0" xfId="0" applyNumberFormat="1" applyBorder="1" applyAlignment="1">
      <alignment horizontal="right"/>
    </xf>
    <xf numFmtId="0" fontId="7" fillId="2" borderId="1" xfId="2" applyFont="1" applyFill="1" applyBorder="1" applyAlignment="1">
      <alignment horizontal="center" vertical="center"/>
    </xf>
    <xf numFmtId="3" fontId="6" fillId="0" borderId="5" xfId="2" applyNumberFormat="1" applyFont="1" applyFill="1" applyBorder="1" applyAlignment="1">
      <alignment horizontal="center"/>
    </xf>
    <xf numFmtId="3" fontId="7" fillId="0" borderId="5" xfId="4" applyNumberFormat="1" applyFont="1" applyFill="1" applyBorder="1" applyAlignment="1">
      <alignment wrapText="1"/>
    </xf>
    <xf numFmtId="3" fontId="9" fillId="0" borderId="5" xfId="2" applyNumberFormat="1" applyFont="1" applyBorder="1"/>
    <xf numFmtId="3" fontId="9" fillId="0" borderId="4" xfId="4" applyNumberFormat="1" applyFont="1" applyFill="1" applyBorder="1" applyAlignment="1">
      <alignment horizontal="right"/>
    </xf>
    <xf numFmtId="3" fontId="9" fillId="0" borderId="4" xfId="0" applyNumberFormat="1" applyFont="1" applyBorder="1"/>
    <xf numFmtId="0" fontId="9" fillId="0" borderId="4" xfId="0" applyNumberFormat="1" applyFont="1" applyBorder="1"/>
    <xf numFmtId="3" fontId="9" fillId="0" borderId="4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/>
    </xf>
    <xf numFmtId="0" fontId="9" fillId="0" borderId="6" xfId="0" applyNumberFormat="1" applyFont="1" applyBorder="1" applyAlignment="1">
      <alignment horizontal="right"/>
    </xf>
    <xf numFmtId="0" fontId="9" fillId="0" borderId="6" xfId="0" applyNumberFormat="1" applyFont="1" applyBorder="1"/>
    <xf numFmtId="3" fontId="9" fillId="0" borderId="4" xfId="0" applyNumberFormat="1" applyFont="1" applyFill="1" applyBorder="1"/>
    <xf numFmtId="0" fontId="9" fillId="0" borderId="4" xfId="0" applyNumberFormat="1" applyFont="1" applyFill="1" applyBorder="1"/>
    <xf numFmtId="3" fontId="9" fillId="0" borderId="5" xfId="2" applyNumberFormat="1" applyFont="1" applyFill="1" applyBorder="1"/>
    <xf numFmtId="3" fontId="9" fillId="0" borderId="5" xfId="4" quotePrefix="1" applyNumberFormat="1" applyFont="1" applyBorder="1"/>
    <xf numFmtId="3" fontId="9" fillId="0" borderId="5" xfId="4" quotePrefix="1" applyNumberFormat="1" applyFont="1" applyFill="1" applyBorder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1" fillId="0" borderId="7" xfId="4" applyBorder="1" applyAlignment="1">
      <alignment horizont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_221-12" xfId="2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5"/>
  <sheetViews>
    <sheetView tabSelected="1" view="pageBreakPreview" topLeftCell="A17" zoomScaleNormal="100" zoomScaleSheetLayoutView="100" workbookViewId="0">
      <selection activeCell="Q117" sqref="Q117"/>
    </sheetView>
  </sheetViews>
  <sheetFormatPr baseColWidth="10" defaultColWidth="11.42578125" defaultRowHeight="12.75" x14ac:dyDescent="0.2"/>
  <cols>
    <col min="1" max="1" width="24.28515625" style="2" customWidth="1"/>
    <col min="2" max="6" width="8.7109375" style="2" customWidth="1"/>
    <col min="7" max="7" width="8.7109375" style="9" customWidth="1"/>
    <col min="8" max="9" width="8.7109375" style="2" customWidth="1"/>
    <col min="10" max="12" width="6.7109375" style="2" customWidth="1"/>
    <col min="13" max="13" width="6.7109375" style="5" customWidth="1"/>
    <col min="14" max="14" width="6.7109375" style="2" customWidth="1"/>
    <col min="15" max="15" width="11.42578125" style="1"/>
    <col min="16" max="16384" width="11.42578125" style="2"/>
  </cols>
  <sheetData>
    <row r="1" spans="1:24" ht="16.5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4" ht="16.5" x14ac:dyDescent="0.25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24" ht="16.5" x14ac:dyDescent="0.2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24" ht="12.7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24" ht="26.25" customHeight="1" x14ac:dyDescent="0.2">
      <c r="A5" s="75" t="s">
        <v>25</v>
      </c>
      <c r="B5" s="78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4" ht="26.25" customHeight="1" x14ac:dyDescent="0.2">
      <c r="A6" s="76"/>
      <c r="B6" s="80" t="s">
        <v>1</v>
      </c>
      <c r="C6" s="78" t="s">
        <v>2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4" ht="60" customHeight="1" x14ac:dyDescent="0.2">
      <c r="A7" s="77"/>
      <c r="B7" s="81"/>
      <c r="C7" s="28" t="s">
        <v>3</v>
      </c>
      <c r="D7" s="56" t="s">
        <v>4</v>
      </c>
      <c r="E7" s="28" t="s">
        <v>5</v>
      </c>
      <c r="F7" s="56" t="s">
        <v>6</v>
      </c>
      <c r="G7" s="28" t="s">
        <v>7</v>
      </c>
      <c r="H7" s="56" t="s">
        <v>8</v>
      </c>
      <c r="I7" s="28" t="s">
        <v>9</v>
      </c>
      <c r="J7" s="56" t="s">
        <v>10</v>
      </c>
      <c r="K7" s="28" t="s">
        <v>11</v>
      </c>
      <c r="L7" s="56" t="s">
        <v>12</v>
      </c>
      <c r="M7" s="28" t="s">
        <v>13</v>
      </c>
      <c r="N7" s="29" t="s">
        <v>14</v>
      </c>
    </row>
    <row r="8" spans="1:24" ht="12.95" customHeight="1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24" ht="20.25" customHeight="1" x14ac:dyDescent="0.25">
      <c r="A9" s="57" t="s">
        <v>43</v>
      </c>
      <c r="B9" s="45">
        <f>SUM(B20,B31,B42,B53,B63,B71,B80,B89,B96,B103,B110,B115,)</f>
        <v>75184</v>
      </c>
      <c r="C9" s="45">
        <f t="shared" ref="C9:N9" si="0">SUM(C10:C19)</f>
        <v>24464</v>
      </c>
      <c r="D9" s="45">
        <f t="shared" si="0"/>
        <v>20831</v>
      </c>
      <c r="E9" s="45">
        <f t="shared" si="0"/>
        <v>13213</v>
      </c>
      <c r="F9" s="45">
        <f t="shared" si="0"/>
        <v>7386</v>
      </c>
      <c r="G9" s="45">
        <f t="shared" si="0"/>
        <v>4041</v>
      </c>
      <c r="H9" s="45">
        <f t="shared" si="0"/>
        <v>2294</v>
      </c>
      <c r="I9" s="45">
        <f t="shared" si="0"/>
        <v>1302</v>
      </c>
      <c r="J9" s="45">
        <f t="shared" si="0"/>
        <v>833</v>
      </c>
      <c r="K9" s="45">
        <f t="shared" si="0"/>
        <v>417</v>
      </c>
      <c r="L9" s="45">
        <f t="shared" si="0"/>
        <v>198</v>
      </c>
      <c r="M9" s="45">
        <f t="shared" si="0"/>
        <v>105</v>
      </c>
      <c r="N9" s="46">
        <f t="shared" si="0"/>
        <v>100</v>
      </c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6.5" customHeight="1" x14ac:dyDescent="0.25">
      <c r="A10" s="59" t="s">
        <v>29</v>
      </c>
      <c r="B10" s="60">
        <f t="shared" ref="B10:B19" si="1">SUM(C10:N10)</f>
        <v>506</v>
      </c>
      <c r="C10" s="61">
        <v>482</v>
      </c>
      <c r="D10" s="61">
        <v>23</v>
      </c>
      <c r="E10" s="62">
        <v>1</v>
      </c>
      <c r="F10" s="63" t="s">
        <v>16</v>
      </c>
      <c r="G10" s="64" t="s">
        <v>42</v>
      </c>
      <c r="H10" s="64" t="s">
        <v>42</v>
      </c>
      <c r="I10" s="64" t="s">
        <v>42</v>
      </c>
      <c r="J10" s="64" t="s">
        <v>42</v>
      </c>
      <c r="K10" s="64" t="s">
        <v>42</v>
      </c>
      <c r="L10" s="64" t="s">
        <v>42</v>
      </c>
      <c r="M10" s="64" t="s">
        <v>42</v>
      </c>
      <c r="N10" s="65" t="s">
        <v>42</v>
      </c>
    </row>
    <row r="11" spans="1:24" ht="16.5" customHeight="1" x14ac:dyDescent="0.25">
      <c r="A11" s="59" t="s">
        <v>31</v>
      </c>
      <c r="B11" s="60">
        <f t="shared" si="1"/>
        <v>13519</v>
      </c>
      <c r="C11" s="61">
        <v>9527</v>
      </c>
      <c r="D11" s="61">
        <v>3276</v>
      </c>
      <c r="E11" s="61">
        <v>632</v>
      </c>
      <c r="F11" s="61">
        <v>73</v>
      </c>
      <c r="G11" s="62">
        <v>10</v>
      </c>
      <c r="H11" s="62">
        <v>1</v>
      </c>
      <c r="I11" s="64" t="s">
        <v>16</v>
      </c>
      <c r="J11" s="64" t="s">
        <v>16</v>
      </c>
      <c r="K11" s="64" t="s">
        <v>16</v>
      </c>
      <c r="L11" s="64" t="s">
        <v>42</v>
      </c>
      <c r="M11" s="64" t="s">
        <v>42</v>
      </c>
      <c r="N11" s="65" t="s">
        <v>42</v>
      </c>
    </row>
    <row r="12" spans="1:24" ht="16.5" customHeight="1" x14ac:dyDescent="0.25">
      <c r="A12" s="59" t="s">
        <v>30</v>
      </c>
      <c r="B12" s="60">
        <f t="shared" si="1"/>
        <v>21113</v>
      </c>
      <c r="C12" s="61">
        <v>7675</v>
      </c>
      <c r="D12" s="61">
        <v>7248</v>
      </c>
      <c r="E12" s="61">
        <v>4147</v>
      </c>
      <c r="F12" s="61">
        <v>1513</v>
      </c>
      <c r="G12" s="61">
        <v>416</v>
      </c>
      <c r="H12" s="62">
        <v>85</v>
      </c>
      <c r="I12" s="62">
        <v>20</v>
      </c>
      <c r="J12" s="62">
        <v>3</v>
      </c>
      <c r="K12" s="62">
        <v>3</v>
      </c>
      <c r="L12" s="62">
        <v>3</v>
      </c>
      <c r="M12" s="65" t="s">
        <v>16</v>
      </c>
      <c r="N12" s="65" t="s">
        <v>16</v>
      </c>
    </row>
    <row r="13" spans="1:24" ht="16.5" customHeight="1" x14ac:dyDescent="0.25">
      <c r="A13" s="59" t="s">
        <v>32</v>
      </c>
      <c r="B13" s="60">
        <f t="shared" si="1"/>
        <v>17942</v>
      </c>
      <c r="C13" s="61">
        <v>3835</v>
      </c>
      <c r="D13" s="61">
        <v>5182</v>
      </c>
      <c r="E13" s="61">
        <v>4016</v>
      </c>
      <c r="F13" s="61">
        <v>2608</v>
      </c>
      <c r="G13" s="61">
        <v>1390</v>
      </c>
      <c r="H13" s="62">
        <v>600</v>
      </c>
      <c r="I13" s="62">
        <v>221</v>
      </c>
      <c r="J13" s="62">
        <v>73</v>
      </c>
      <c r="K13" s="62">
        <v>12</v>
      </c>
      <c r="L13" s="62">
        <v>4</v>
      </c>
      <c r="M13" s="66">
        <v>1</v>
      </c>
      <c r="N13" s="65" t="s">
        <v>16</v>
      </c>
    </row>
    <row r="14" spans="1:24" ht="16.5" customHeight="1" x14ac:dyDescent="0.25">
      <c r="A14" s="59" t="s">
        <v>33</v>
      </c>
      <c r="B14" s="60">
        <f t="shared" si="1"/>
        <v>13263</v>
      </c>
      <c r="C14" s="67">
        <v>2013</v>
      </c>
      <c r="D14" s="67">
        <v>3304</v>
      </c>
      <c r="E14" s="67">
        <v>2774</v>
      </c>
      <c r="F14" s="67">
        <v>1946</v>
      </c>
      <c r="G14" s="67">
        <v>1318</v>
      </c>
      <c r="H14" s="62">
        <v>907</v>
      </c>
      <c r="I14" s="62">
        <v>537</v>
      </c>
      <c r="J14" s="62">
        <v>303</v>
      </c>
      <c r="K14" s="62">
        <v>119</v>
      </c>
      <c r="L14" s="62">
        <v>33</v>
      </c>
      <c r="M14" s="66">
        <v>4</v>
      </c>
      <c r="N14" s="66">
        <v>5</v>
      </c>
    </row>
    <row r="15" spans="1:24" ht="16.5" customHeight="1" x14ac:dyDescent="0.25">
      <c r="A15" s="59" t="s">
        <v>34</v>
      </c>
      <c r="B15" s="60">
        <f t="shared" si="1"/>
        <v>6968</v>
      </c>
      <c r="C15" s="68">
        <v>769</v>
      </c>
      <c r="D15" s="67">
        <v>1498</v>
      </c>
      <c r="E15" s="67">
        <v>1320</v>
      </c>
      <c r="F15" s="67">
        <v>1001</v>
      </c>
      <c r="G15" s="68">
        <v>730</v>
      </c>
      <c r="H15" s="62">
        <v>547</v>
      </c>
      <c r="I15" s="62">
        <v>401</v>
      </c>
      <c r="J15" s="62">
        <v>331</v>
      </c>
      <c r="K15" s="62">
        <v>194</v>
      </c>
      <c r="L15" s="62">
        <v>87</v>
      </c>
      <c r="M15" s="66">
        <v>50</v>
      </c>
      <c r="N15" s="66">
        <v>40</v>
      </c>
    </row>
    <row r="16" spans="1:24" ht="16.5" customHeight="1" x14ac:dyDescent="0.25">
      <c r="A16" s="59" t="s">
        <v>35</v>
      </c>
      <c r="B16" s="60">
        <f t="shared" si="1"/>
        <v>1752</v>
      </c>
      <c r="C16" s="62">
        <v>146</v>
      </c>
      <c r="D16" s="62">
        <v>285</v>
      </c>
      <c r="E16" s="62">
        <v>311</v>
      </c>
      <c r="F16" s="62">
        <v>232</v>
      </c>
      <c r="G16" s="62">
        <v>164</v>
      </c>
      <c r="H16" s="62">
        <v>137</v>
      </c>
      <c r="I16" s="62">
        <v>116</v>
      </c>
      <c r="J16" s="62">
        <v>116</v>
      </c>
      <c r="K16" s="62">
        <v>81</v>
      </c>
      <c r="L16" s="62">
        <v>66</v>
      </c>
      <c r="M16" s="66">
        <v>46</v>
      </c>
      <c r="N16" s="66">
        <v>52</v>
      </c>
    </row>
    <row r="17" spans="1:14" ht="16.5" customHeight="1" x14ac:dyDescent="0.25">
      <c r="A17" s="59" t="s">
        <v>36</v>
      </c>
      <c r="B17" s="60">
        <f t="shared" si="1"/>
        <v>94</v>
      </c>
      <c r="C17" s="62">
        <v>11</v>
      </c>
      <c r="D17" s="62">
        <v>11</v>
      </c>
      <c r="E17" s="62">
        <v>8</v>
      </c>
      <c r="F17" s="62">
        <v>12</v>
      </c>
      <c r="G17" s="62">
        <v>12</v>
      </c>
      <c r="H17" s="62">
        <v>12</v>
      </c>
      <c r="I17" s="64">
        <v>6</v>
      </c>
      <c r="J17" s="64">
        <v>7</v>
      </c>
      <c r="K17" s="62">
        <v>5</v>
      </c>
      <c r="L17" s="64">
        <v>4</v>
      </c>
      <c r="M17" s="65">
        <v>4</v>
      </c>
      <c r="N17" s="66">
        <v>2</v>
      </c>
    </row>
    <row r="18" spans="1:14" ht="16.5" customHeight="1" x14ac:dyDescent="0.25">
      <c r="A18" s="59" t="s">
        <v>37</v>
      </c>
      <c r="B18" s="60">
        <f t="shared" si="1"/>
        <v>11</v>
      </c>
      <c r="C18" s="62">
        <v>1</v>
      </c>
      <c r="D18" s="62">
        <v>1</v>
      </c>
      <c r="E18" s="62">
        <v>1</v>
      </c>
      <c r="F18" s="64">
        <v>1</v>
      </c>
      <c r="G18" s="64">
        <v>1</v>
      </c>
      <c r="H18" s="64">
        <v>2</v>
      </c>
      <c r="I18" s="64" t="s">
        <v>16</v>
      </c>
      <c r="J18" s="64" t="s">
        <v>16</v>
      </c>
      <c r="K18" s="64">
        <v>3</v>
      </c>
      <c r="L18" s="64" t="s">
        <v>16</v>
      </c>
      <c r="M18" s="65" t="s">
        <v>16</v>
      </c>
      <c r="N18" s="65">
        <v>1</v>
      </c>
    </row>
    <row r="19" spans="1:14" ht="16.5" customHeight="1" x14ac:dyDescent="0.25">
      <c r="A19" s="59" t="s">
        <v>38</v>
      </c>
      <c r="B19" s="60">
        <f t="shared" si="1"/>
        <v>16</v>
      </c>
      <c r="C19" s="62">
        <v>5</v>
      </c>
      <c r="D19" s="62">
        <v>3</v>
      </c>
      <c r="E19" s="62">
        <v>3</v>
      </c>
      <c r="F19" s="64" t="s">
        <v>16</v>
      </c>
      <c r="G19" s="64" t="s">
        <v>16</v>
      </c>
      <c r="H19" s="62">
        <v>3</v>
      </c>
      <c r="I19" s="62">
        <v>1</v>
      </c>
      <c r="J19" s="64" t="s">
        <v>16</v>
      </c>
      <c r="K19" s="64" t="s">
        <v>16</v>
      </c>
      <c r="L19" s="64">
        <v>1</v>
      </c>
      <c r="M19" s="65" t="s">
        <v>16</v>
      </c>
      <c r="N19" s="65" t="s">
        <v>16</v>
      </c>
    </row>
    <row r="20" spans="1:14" ht="20.25" customHeight="1" x14ac:dyDescent="0.25">
      <c r="A20" s="23" t="s">
        <v>39</v>
      </c>
      <c r="B20" s="24">
        <f t="shared" ref="B20:N20" si="2">SUM(B21:B30)</f>
        <v>3268</v>
      </c>
      <c r="C20" s="24">
        <f t="shared" si="2"/>
        <v>408</v>
      </c>
      <c r="D20" s="24">
        <f t="shared" si="2"/>
        <v>476</v>
      </c>
      <c r="E20" s="24">
        <f t="shared" si="2"/>
        <v>482</v>
      </c>
      <c r="F20" s="24">
        <f t="shared" si="2"/>
        <v>411</v>
      </c>
      <c r="G20" s="24">
        <f t="shared" si="2"/>
        <v>407</v>
      </c>
      <c r="H20" s="24">
        <f t="shared" si="2"/>
        <v>326</v>
      </c>
      <c r="I20" s="24">
        <f t="shared" si="2"/>
        <v>230</v>
      </c>
      <c r="J20" s="24">
        <f t="shared" si="2"/>
        <v>214</v>
      </c>
      <c r="K20" s="24">
        <f t="shared" si="2"/>
        <v>141</v>
      </c>
      <c r="L20" s="24">
        <f t="shared" si="2"/>
        <v>83</v>
      </c>
      <c r="M20" s="25">
        <f t="shared" si="2"/>
        <v>44</v>
      </c>
      <c r="N20" s="25">
        <f t="shared" si="2"/>
        <v>46</v>
      </c>
    </row>
    <row r="21" spans="1:14" ht="16.5" customHeight="1" x14ac:dyDescent="0.25">
      <c r="A21" s="59" t="s">
        <v>29</v>
      </c>
      <c r="B21" s="60">
        <f t="shared" ref="B21:B30" si="3">SUM(C21:N21)</f>
        <v>29</v>
      </c>
      <c r="C21" s="42">
        <v>25</v>
      </c>
      <c r="D21" s="42">
        <v>3</v>
      </c>
      <c r="E21" s="42">
        <v>1</v>
      </c>
      <c r="F21" s="41" t="s">
        <v>16</v>
      </c>
      <c r="G21" s="41" t="s">
        <v>42</v>
      </c>
      <c r="H21" s="41" t="s">
        <v>42</v>
      </c>
      <c r="I21" s="41" t="s">
        <v>42</v>
      </c>
      <c r="J21" s="41" t="s">
        <v>42</v>
      </c>
      <c r="K21" s="41" t="s">
        <v>42</v>
      </c>
      <c r="L21" s="41" t="s">
        <v>42</v>
      </c>
      <c r="M21" s="41" t="s">
        <v>42</v>
      </c>
      <c r="N21" s="55" t="s">
        <v>42</v>
      </c>
    </row>
    <row r="22" spans="1:14" ht="16.5" customHeight="1" x14ac:dyDescent="0.25">
      <c r="A22" s="59" t="s">
        <v>31</v>
      </c>
      <c r="B22" s="60">
        <f t="shared" si="3"/>
        <v>405</v>
      </c>
      <c r="C22" s="33">
        <v>219</v>
      </c>
      <c r="D22" s="33">
        <v>136</v>
      </c>
      <c r="E22" s="33">
        <v>39</v>
      </c>
      <c r="F22" s="33">
        <v>10</v>
      </c>
      <c r="G22" s="34">
        <v>1</v>
      </c>
      <c r="H22" s="34" t="s">
        <v>16</v>
      </c>
      <c r="I22" s="34" t="s">
        <v>16</v>
      </c>
      <c r="J22" s="34" t="s">
        <v>16</v>
      </c>
      <c r="K22" s="34" t="s">
        <v>16</v>
      </c>
      <c r="L22" s="41" t="s">
        <v>42</v>
      </c>
      <c r="M22" s="41" t="s">
        <v>42</v>
      </c>
      <c r="N22" s="55" t="s">
        <v>42</v>
      </c>
    </row>
    <row r="23" spans="1:14" ht="16.5" customHeight="1" x14ac:dyDescent="0.25">
      <c r="A23" s="59" t="s">
        <v>30</v>
      </c>
      <c r="B23" s="60">
        <f t="shared" si="3"/>
        <v>683</v>
      </c>
      <c r="C23" s="33">
        <v>104</v>
      </c>
      <c r="D23" s="33">
        <v>193</v>
      </c>
      <c r="E23" s="33">
        <v>215</v>
      </c>
      <c r="F23" s="33">
        <v>112</v>
      </c>
      <c r="G23" s="33">
        <v>47</v>
      </c>
      <c r="H23" s="33">
        <v>8</v>
      </c>
      <c r="I23" s="33">
        <v>2</v>
      </c>
      <c r="J23" s="34" t="s">
        <v>16</v>
      </c>
      <c r="K23" s="34">
        <v>1</v>
      </c>
      <c r="L23" s="33">
        <v>1</v>
      </c>
      <c r="M23" s="49" t="s">
        <v>16</v>
      </c>
      <c r="N23" s="49" t="s">
        <v>16</v>
      </c>
    </row>
    <row r="24" spans="1:14" ht="16.5" customHeight="1" x14ac:dyDescent="0.25">
      <c r="A24" s="59" t="s">
        <v>32</v>
      </c>
      <c r="B24" s="60">
        <f t="shared" si="3"/>
        <v>663</v>
      </c>
      <c r="C24" s="33">
        <v>36</v>
      </c>
      <c r="D24" s="33">
        <v>80</v>
      </c>
      <c r="E24" s="33">
        <v>121</v>
      </c>
      <c r="F24" s="33">
        <v>147</v>
      </c>
      <c r="G24" s="33">
        <v>128</v>
      </c>
      <c r="H24" s="33">
        <v>99</v>
      </c>
      <c r="I24" s="33">
        <v>38</v>
      </c>
      <c r="J24" s="33">
        <v>9</v>
      </c>
      <c r="K24" s="33">
        <v>5</v>
      </c>
      <c r="L24" s="34" t="s">
        <v>16</v>
      </c>
      <c r="M24" s="49" t="s">
        <v>16</v>
      </c>
      <c r="N24" s="49" t="s">
        <v>16</v>
      </c>
    </row>
    <row r="25" spans="1:14" ht="16.5" customHeight="1" x14ac:dyDescent="0.25">
      <c r="A25" s="59" t="s">
        <v>33</v>
      </c>
      <c r="B25" s="60">
        <f t="shared" si="3"/>
        <v>697</v>
      </c>
      <c r="C25" s="33">
        <v>14</v>
      </c>
      <c r="D25" s="33">
        <v>42</v>
      </c>
      <c r="E25" s="33">
        <v>70</v>
      </c>
      <c r="F25" s="33">
        <v>89</v>
      </c>
      <c r="G25" s="33">
        <v>139</v>
      </c>
      <c r="H25" s="33">
        <v>135</v>
      </c>
      <c r="I25" s="33">
        <v>89</v>
      </c>
      <c r="J25" s="33">
        <v>69</v>
      </c>
      <c r="K25" s="33">
        <v>36</v>
      </c>
      <c r="L25" s="33">
        <v>14</v>
      </c>
      <c r="M25" s="49" t="s">
        <v>16</v>
      </c>
      <c r="N25" s="49" t="s">
        <v>16</v>
      </c>
    </row>
    <row r="26" spans="1:14" ht="16.5" customHeight="1" x14ac:dyDescent="0.25">
      <c r="A26" s="59" t="s">
        <v>34</v>
      </c>
      <c r="B26" s="60">
        <f t="shared" si="3"/>
        <v>555</v>
      </c>
      <c r="C26" s="33">
        <v>5</v>
      </c>
      <c r="D26" s="33">
        <v>17</v>
      </c>
      <c r="E26" s="33">
        <v>29</v>
      </c>
      <c r="F26" s="33">
        <v>46</v>
      </c>
      <c r="G26" s="33">
        <v>80</v>
      </c>
      <c r="H26" s="33">
        <v>59</v>
      </c>
      <c r="I26" s="33">
        <v>79</v>
      </c>
      <c r="J26" s="33">
        <v>96</v>
      </c>
      <c r="K26" s="33">
        <v>69</v>
      </c>
      <c r="L26" s="33">
        <v>37</v>
      </c>
      <c r="M26" s="50">
        <v>21</v>
      </c>
      <c r="N26" s="50">
        <v>17</v>
      </c>
    </row>
    <row r="27" spans="1:14" ht="16.5" customHeight="1" x14ac:dyDescent="0.25">
      <c r="A27" s="59" t="s">
        <v>35</v>
      </c>
      <c r="B27" s="60">
        <f t="shared" si="3"/>
        <v>200</v>
      </c>
      <c r="C27" s="33">
        <v>5</v>
      </c>
      <c r="D27" s="33">
        <v>3</v>
      </c>
      <c r="E27" s="33">
        <v>3</v>
      </c>
      <c r="F27" s="33">
        <v>7</v>
      </c>
      <c r="G27" s="33">
        <v>9</v>
      </c>
      <c r="H27" s="33">
        <v>18</v>
      </c>
      <c r="I27" s="33">
        <v>20</v>
      </c>
      <c r="J27" s="33">
        <v>36</v>
      </c>
      <c r="K27" s="33">
        <v>24</v>
      </c>
      <c r="L27" s="33">
        <v>28</v>
      </c>
      <c r="M27" s="50">
        <v>21</v>
      </c>
      <c r="N27" s="50">
        <v>26</v>
      </c>
    </row>
    <row r="28" spans="1:14" ht="16.5" customHeight="1" x14ac:dyDescent="0.25">
      <c r="A28" s="59" t="s">
        <v>36</v>
      </c>
      <c r="B28" s="60">
        <f t="shared" si="3"/>
        <v>25</v>
      </c>
      <c r="C28" s="34" t="s">
        <v>16</v>
      </c>
      <c r="D28" s="34" t="s">
        <v>16</v>
      </c>
      <c r="E28" s="33">
        <v>3</v>
      </c>
      <c r="F28" s="34" t="s">
        <v>16</v>
      </c>
      <c r="G28" s="33">
        <v>3</v>
      </c>
      <c r="H28" s="33">
        <v>4</v>
      </c>
      <c r="I28" s="33">
        <v>1</v>
      </c>
      <c r="J28" s="33">
        <v>4</v>
      </c>
      <c r="K28" s="33">
        <v>4</v>
      </c>
      <c r="L28" s="33">
        <v>2</v>
      </c>
      <c r="M28" s="50">
        <v>2</v>
      </c>
      <c r="N28" s="50">
        <v>2</v>
      </c>
    </row>
    <row r="29" spans="1:14" ht="16.5" customHeight="1" x14ac:dyDescent="0.25">
      <c r="A29" s="59" t="s">
        <v>37</v>
      </c>
      <c r="B29" s="60">
        <f t="shared" si="3"/>
        <v>3</v>
      </c>
      <c r="C29" s="34" t="s">
        <v>16</v>
      </c>
      <c r="D29" s="34" t="s">
        <v>16</v>
      </c>
      <c r="E29" s="34" t="s">
        <v>16</v>
      </c>
      <c r="F29" s="34" t="s">
        <v>16</v>
      </c>
      <c r="G29" s="34" t="s">
        <v>16</v>
      </c>
      <c r="H29" s="34" t="s">
        <v>16</v>
      </c>
      <c r="I29" s="34" t="s">
        <v>16</v>
      </c>
      <c r="J29" s="34" t="s">
        <v>16</v>
      </c>
      <c r="K29" s="33">
        <v>2</v>
      </c>
      <c r="L29" s="34" t="s">
        <v>16</v>
      </c>
      <c r="M29" s="49" t="s">
        <v>16</v>
      </c>
      <c r="N29" s="50">
        <v>1</v>
      </c>
    </row>
    <row r="30" spans="1:14" ht="16.5" customHeight="1" x14ac:dyDescent="0.25">
      <c r="A30" s="59" t="s">
        <v>38</v>
      </c>
      <c r="B30" s="60">
        <f t="shared" si="3"/>
        <v>8</v>
      </c>
      <c r="C30" s="34" t="s">
        <v>16</v>
      </c>
      <c r="D30" s="33">
        <v>2</v>
      </c>
      <c r="E30" s="33">
        <v>1</v>
      </c>
      <c r="F30" s="34" t="s">
        <v>16</v>
      </c>
      <c r="G30" s="34" t="s">
        <v>16</v>
      </c>
      <c r="H30" s="34">
        <v>3</v>
      </c>
      <c r="I30" s="34">
        <v>1</v>
      </c>
      <c r="J30" s="34" t="s">
        <v>16</v>
      </c>
      <c r="K30" s="34" t="s">
        <v>16</v>
      </c>
      <c r="L30" s="34">
        <v>1</v>
      </c>
      <c r="M30" s="49" t="s">
        <v>16</v>
      </c>
      <c r="N30" s="49" t="s">
        <v>16</v>
      </c>
    </row>
    <row r="31" spans="1:14" ht="31.5" customHeight="1" x14ac:dyDescent="0.25">
      <c r="A31" s="48" t="s">
        <v>41</v>
      </c>
      <c r="B31" s="24">
        <f t="shared" ref="B31:N31" si="4">SUM(B32:B41)</f>
        <v>11100</v>
      </c>
      <c r="C31" s="44">
        <f t="shared" si="4"/>
        <v>1945</v>
      </c>
      <c r="D31" s="44">
        <f t="shared" si="4"/>
        <v>2121</v>
      </c>
      <c r="E31" s="44">
        <f t="shared" si="4"/>
        <v>2070</v>
      </c>
      <c r="F31" s="44">
        <f t="shared" si="4"/>
        <v>1658</v>
      </c>
      <c r="G31" s="44">
        <f t="shared" si="4"/>
        <v>1212</v>
      </c>
      <c r="H31" s="35">
        <f t="shared" si="4"/>
        <v>831</v>
      </c>
      <c r="I31" s="35">
        <f t="shared" si="4"/>
        <v>567</v>
      </c>
      <c r="J31" s="35">
        <f t="shared" si="4"/>
        <v>363</v>
      </c>
      <c r="K31" s="35">
        <f t="shared" si="4"/>
        <v>173</v>
      </c>
      <c r="L31" s="35">
        <f t="shared" si="4"/>
        <v>73</v>
      </c>
      <c r="M31" s="51">
        <f t="shared" si="4"/>
        <v>47</v>
      </c>
      <c r="N31" s="51">
        <f t="shared" si="4"/>
        <v>40</v>
      </c>
    </row>
    <row r="32" spans="1:14" ht="16.5" customHeight="1" x14ac:dyDescent="0.25">
      <c r="A32" s="69" t="s">
        <v>29</v>
      </c>
      <c r="B32" s="60">
        <f t="shared" ref="B32:B41" si="5">SUM(C32:N32)</f>
        <v>181</v>
      </c>
      <c r="C32" s="33">
        <v>168</v>
      </c>
      <c r="D32" s="33">
        <v>13</v>
      </c>
      <c r="E32" s="34" t="s">
        <v>16</v>
      </c>
      <c r="F32" s="34" t="s">
        <v>16</v>
      </c>
      <c r="G32" s="34" t="s">
        <v>42</v>
      </c>
      <c r="H32" s="34" t="s">
        <v>42</v>
      </c>
      <c r="I32" s="34" t="s">
        <v>42</v>
      </c>
      <c r="J32" s="34" t="s">
        <v>42</v>
      </c>
      <c r="K32" s="34" t="s">
        <v>42</v>
      </c>
      <c r="L32" s="34" t="s">
        <v>42</v>
      </c>
      <c r="M32" s="34" t="s">
        <v>42</v>
      </c>
      <c r="N32" s="49" t="s">
        <v>42</v>
      </c>
    </row>
    <row r="33" spans="1:14" ht="16.5" customHeight="1" x14ac:dyDescent="0.25">
      <c r="A33" s="59" t="s">
        <v>31</v>
      </c>
      <c r="B33" s="60">
        <f t="shared" si="5"/>
        <v>2080</v>
      </c>
      <c r="C33" s="43">
        <v>1127</v>
      </c>
      <c r="D33" s="33">
        <v>709</v>
      </c>
      <c r="E33" s="33">
        <v>217</v>
      </c>
      <c r="F33" s="33">
        <v>24</v>
      </c>
      <c r="G33" s="33">
        <v>2</v>
      </c>
      <c r="H33" s="33">
        <v>1</v>
      </c>
      <c r="I33" s="34" t="s">
        <v>16</v>
      </c>
      <c r="J33" s="34" t="s">
        <v>16</v>
      </c>
      <c r="K33" s="34" t="s">
        <v>16</v>
      </c>
      <c r="L33" s="34" t="s">
        <v>42</v>
      </c>
      <c r="M33" s="34" t="s">
        <v>42</v>
      </c>
      <c r="N33" s="49" t="s">
        <v>42</v>
      </c>
    </row>
    <row r="34" spans="1:14" ht="16.5" customHeight="1" x14ac:dyDescent="0.25">
      <c r="A34" s="59" t="s">
        <v>30</v>
      </c>
      <c r="B34" s="60">
        <f t="shared" si="5"/>
        <v>2732</v>
      </c>
      <c r="C34" s="33">
        <v>423</v>
      </c>
      <c r="D34" s="33">
        <v>787</v>
      </c>
      <c r="E34" s="33">
        <v>870</v>
      </c>
      <c r="F34" s="33">
        <v>471</v>
      </c>
      <c r="G34" s="33">
        <v>143</v>
      </c>
      <c r="H34" s="33">
        <v>30</v>
      </c>
      <c r="I34" s="33">
        <v>4</v>
      </c>
      <c r="J34" s="33">
        <v>1</v>
      </c>
      <c r="K34" s="33">
        <v>1</v>
      </c>
      <c r="L34" s="33">
        <v>2</v>
      </c>
      <c r="M34" s="49" t="s">
        <v>16</v>
      </c>
      <c r="N34" s="49" t="s">
        <v>16</v>
      </c>
    </row>
    <row r="35" spans="1:14" ht="16.5" customHeight="1" x14ac:dyDescent="0.25">
      <c r="A35" s="59" t="s">
        <v>32</v>
      </c>
      <c r="B35" s="60">
        <f t="shared" si="5"/>
        <v>2450</v>
      </c>
      <c r="C35" s="33">
        <v>129</v>
      </c>
      <c r="D35" s="33">
        <v>358</v>
      </c>
      <c r="E35" s="33">
        <v>528</v>
      </c>
      <c r="F35" s="33">
        <v>618</v>
      </c>
      <c r="G35" s="33">
        <v>459</v>
      </c>
      <c r="H35" s="33">
        <v>229</v>
      </c>
      <c r="I35" s="33">
        <v>91</v>
      </c>
      <c r="J35" s="33">
        <v>35</v>
      </c>
      <c r="K35" s="34">
        <v>2</v>
      </c>
      <c r="L35" s="34">
        <v>1</v>
      </c>
      <c r="M35" s="49" t="s">
        <v>16</v>
      </c>
      <c r="N35" s="49" t="s">
        <v>16</v>
      </c>
    </row>
    <row r="36" spans="1:14" ht="16.5" customHeight="1" x14ac:dyDescent="0.25">
      <c r="A36" s="59" t="s">
        <v>33</v>
      </c>
      <c r="B36" s="60">
        <f t="shared" si="5"/>
        <v>2005</v>
      </c>
      <c r="C36" s="33">
        <v>61</v>
      </c>
      <c r="D36" s="33">
        <v>166</v>
      </c>
      <c r="E36" s="33">
        <v>290</v>
      </c>
      <c r="F36" s="33">
        <v>359</v>
      </c>
      <c r="G36" s="33">
        <v>380</v>
      </c>
      <c r="H36" s="33">
        <v>313</v>
      </c>
      <c r="I36" s="33">
        <v>238</v>
      </c>
      <c r="J36" s="33">
        <v>136</v>
      </c>
      <c r="K36" s="33">
        <v>44</v>
      </c>
      <c r="L36" s="33">
        <v>12</v>
      </c>
      <c r="M36" s="50">
        <v>2</v>
      </c>
      <c r="N36" s="50">
        <v>4</v>
      </c>
    </row>
    <row r="37" spans="1:14" ht="16.5" customHeight="1" x14ac:dyDescent="0.25">
      <c r="A37" s="59" t="s">
        <v>34</v>
      </c>
      <c r="B37" s="60">
        <f t="shared" si="5"/>
        <v>1265</v>
      </c>
      <c r="C37" s="33">
        <v>32</v>
      </c>
      <c r="D37" s="33">
        <v>71</v>
      </c>
      <c r="E37" s="33">
        <v>135</v>
      </c>
      <c r="F37" s="33">
        <v>156</v>
      </c>
      <c r="G37" s="33">
        <v>180</v>
      </c>
      <c r="H37" s="33">
        <v>219</v>
      </c>
      <c r="I37" s="33">
        <v>179</v>
      </c>
      <c r="J37" s="33">
        <v>136</v>
      </c>
      <c r="K37" s="33">
        <v>88</v>
      </c>
      <c r="L37" s="33">
        <v>34</v>
      </c>
      <c r="M37" s="50">
        <v>20</v>
      </c>
      <c r="N37" s="50">
        <v>15</v>
      </c>
    </row>
    <row r="38" spans="1:14" ht="16.5" customHeight="1" x14ac:dyDescent="0.25">
      <c r="A38" s="59" t="s">
        <v>35</v>
      </c>
      <c r="B38" s="60">
        <f t="shared" si="5"/>
        <v>363</v>
      </c>
      <c r="C38" s="33">
        <v>2</v>
      </c>
      <c r="D38" s="33">
        <v>16</v>
      </c>
      <c r="E38" s="33">
        <v>29</v>
      </c>
      <c r="F38" s="33">
        <v>28</v>
      </c>
      <c r="G38" s="33">
        <v>46</v>
      </c>
      <c r="H38" s="33">
        <v>36</v>
      </c>
      <c r="I38" s="33">
        <v>50</v>
      </c>
      <c r="J38" s="33">
        <v>53</v>
      </c>
      <c r="K38" s="33">
        <v>36</v>
      </c>
      <c r="L38" s="33">
        <v>23</v>
      </c>
      <c r="M38" s="50">
        <v>23</v>
      </c>
      <c r="N38" s="50">
        <v>21</v>
      </c>
    </row>
    <row r="39" spans="1:14" ht="16.5" customHeight="1" x14ac:dyDescent="0.25">
      <c r="A39" s="59" t="s">
        <v>36</v>
      </c>
      <c r="B39" s="60">
        <f t="shared" si="5"/>
        <v>18</v>
      </c>
      <c r="C39" s="33">
        <v>1</v>
      </c>
      <c r="D39" s="34" t="s">
        <v>16</v>
      </c>
      <c r="E39" s="34" t="s">
        <v>16</v>
      </c>
      <c r="F39" s="33">
        <v>2</v>
      </c>
      <c r="G39" s="33">
        <v>1</v>
      </c>
      <c r="H39" s="33">
        <v>3</v>
      </c>
      <c r="I39" s="33">
        <v>5</v>
      </c>
      <c r="J39" s="33">
        <v>2</v>
      </c>
      <c r="K39" s="33">
        <v>1</v>
      </c>
      <c r="L39" s="33">
        <v>1</v>
      </c>
      <c r="M39" s="49">
        <v>2</v>
      </c>
      <c r="N39" s="49" t="s">
        <v>16</v>
      </c>
    </row>
    <row r="40" spans="1:14" ht="16.5" customHeight="1" x14ac:dyDescent="0.25">
      <c r="A40" s="69" t="s">
        <v>37</v>
      </c>
      <c r="B40" s="60">
        <f t="shared" si="5"/>
        <v>2</v>
      </c>
      <c r="C40" s="34" t="s">
        <v>16</v>
      </c>
      <c r="D40" s="34" t="s">
        <v>16</v>
      </c>
      <c r="E40" s="34" t="s">
        <v>16</v>
      </c>
      <c r="F40" s="34" t="s">
        <v>16</v>
      </c>
      <c r="G40" s="33">
        <v>1</v>
      </c>
      <c r="H40" s="34" t="s">
        <v>16</v>
      </c>
      <c r="I40" s="34" t="s">
        <v>16</v>
      </c>
      <c r="J40" s="34" t="s">
        <v>16</v>
      </c>
      <c r="K40" s="33">
        <v>1</v>
      </c>
      <c r="L40" s="34" t="s">
        <v>16</v>
      </c>
      <c r="M40" s="49" t="s">
        <v>16</v>
      </c>
      <c r="N40" s="49" t="s">
        <v>16</v>
      </c>
    </row>
    <row r="41" spans="1:14" ht="16.5" customHeight="1" x14ac:dyDescent="0.25">
      <c r="A41" s="69" t="s">
        <v>38</v>
      </c>
      <c r="B41" s="60">
        <f t="shared" si="5"/>
        <v>4</v>
      </c>
      <c r="C41" s="33">
        <v>2</v>
      </c>
      <c r="D41" s="33">
        <v>1</v>
      </c>
      <c r="E41" s="33">
        <v>1</v>
      </c>
      <c r="F41" s="34" t="s">
        <v>16</v>
      </c>
      <c r="G41" s="34" t="s">
        <v>16</v>
      </c>
      <c r="H41" s="34" t="s">
        <v>16</v>
      </c>
      <c r="I41" s="34" t="s">
        <v>16</v>
      </c>
      <c r="J41" s="34" t="s">
        <v>16</v>
      </c>
      <c r="K41" s="34" t="s">
        <v>16</v>
      </c>
      <c r="L41" s="34" t="s">
        <v>16</v>
      </c>
      <c r="M41" s="49" t="s">
        <v>16</v>
      </c>
      <c r="N41" s="49" t="s">
        <v>16</v>
      </c>
    </row>
    <row r="42" spans="1:14" ht="21" customHeight="1" x14ac:dyDescent="0.25">
      <c r="A42" s="23" t="s">
        <v>26</v>
      </c>
      <c r="B42" s="24">
        <f>SUM(B43:B52)</f>
        <v>14724</v>
      </c>
      <c r="C42" s="24">
        <f>SUM(C43:C52)</f>
        <v>4731</v>
      </c>
      <c r="D42" s="24">
        <f t="shared" ref="D42:N42" si="6">SUM(D43:D52)</f>
        <v>3916</v>
      </c>
      <c r="E42" s="24">
        <f t="shared" si="6"/>
        <v>2726</v>
      </c>
      <c r="F42" s="24">
        <f t="shared" si="6"/>
        <v>1627</v>
      </c>
      <c r="G42" s="24">
        <f t="shared" si="6"/>
        <v>901</v>
      </c>
      <c r="H42" s="24">
        <f t="shared" si="6"/>
        <v>419</v>
      </c>
      <c r="I42" s="24">
        <f t="shared" si="6"/>
        <v>213</v>
      </c>
      <c r="J42" s="24">
        <f t="shared" si="6"/>
        <v>118</v>
      </c>
      <c r="K42" s="24">
        <f t="shared" si="6"/>
        <v>45</v>
      </c>
      <c r="L42" s="24">
        <f t="shared" si="6"/>
        <v>16</v>
      </c>
      <c r="M42" s="25">
        <f t="shared" si="6"/>
        <v>7</v>
      </c>
      <c r="N42" s="25">
        <f t="shared" si="6"/>
        <v>5</v>
      </c>
    </row>
    <row r="43" spans="1:14" ht="16.5" customHeight="1" x14ac:dyDescent="0.25">
      <c r="A43" s="69" t="s">
        <v>29</v>
      </c>
      <c r="B43" s="60">
        <f t="shared" ref="B43:B52" si="7">SUM(C43:N43)</f>
        <v>263</v>
      </c>
      <c r="C43" s="36">
        <v>256</v>
      </c>
      <c r="D43" s="33">
        <v>7</v>
      </c>
      <c r="E43" s="34" t="s">
        <v>16</v>
      </c>
      <c r="F43" s="34" t="s">
        <v>16</v>
      </c>
      <c r="G43" s="34" t="s">
        <v>42</v>
      </c>
      <c r="H43" s="34" t="s">
        <v>42</v>
      </c>
      <c r="I43" s="34" t="s">
        <v>42</v>
      </c>
      <c r="J43" s="34" t="s">
        <v>42</v>
      </c>
      <c r="K43" s="34" t="s">
        <v>42</v>
      </c>
      <c r="L43" s="34" t="s">
        <v>42</v>
      </c>
      <c r="M43" s="34" t="s">
        <v>42</v>
      </c>
      <c r="N43" s="49" t="s">
        <v>42</v>
      </c>
    </row>
    <row r="44" spans="1:14" ht="16.5" customHeight="1" x14ac:dyDescent="0.25">
      <c r="A44" s="69" t="s">
        <v>31</v>
      </c>
      <c r="B44" s="60">
        <f t="shared" si="7"/>
        <v>4762</v>
      </c>
      <c r="C44" s="43">
        <v>3198</v>
      </c>
      <c r="D44" s="43">
        <v>1301</v>
      </c>
      <c r="E44" s="33">
        <v>232</v>
      </c>
      <c r="F44" s="33">
        <v>24</v>
      </c>
      <c r="G44" s="33">
        <v>7</v>
      </c>
      <c r="H44" s="34" t="s">
        <v>16</v>
      </c>
      <c r="I44" s="34" t="s">
        <v>16</v>
      </c>
      <c r="J44" s="34" t="s">
        <v>16</v>
      </c>
      <c r="K44" s="34" t="s">
        <v>16</v>
      </c>
      <c r="L44" s="34" t="s">
        <v>42</v>
      </c>
      <c r="M44" s="34" t="s">
        <v>42</v>
      </c>
      <c r="N44" s="49" t="s">
        <v>42</v>
      </c>
    </row>
    <row r="45" spans="1:14" ht="16.5" customHeight="1" x14ac:dyDescent="0.25">
      <c r="A45" s="59" t="s">
        <v>30</v>
      </c>
      <c r="B45" s="60">
        <f t="shared" si="7"/>
        <v>4610</v>
      </c>
      <c r="C45" s="43">
        <v>972</v>
      </c>
      <c r="D45" s="43">
        <v>1726</v>
      </c>
      <c r="E45" s="54">
        <v>1286</v>
      </c>
      <c r="F45" s="33">
        <v>469</v>
      </c>
      <c r="G45" s="33">
        <v>126</v>
      </c>
      <c r="H45" s="33">
        <v>24</v>
      </c>
      <c r="I45" s="33">
        <v>5</v>
      </c>
      <c r="J45" s="33">
        <v>2</v>
      </c>
      <c r="K45" s="34" t="s">
        <v>16</v>
      </c>
      <c r="L45" s="34" t="s">
        <v>16</v>
      </c>
      <c r="M45" s="49" t="s">
        <v>16</v>
      </c>
      <c r="N45" s="49" t="s">
        <v>16</v>
      </c>
    </row>
    <row r="46" spans="1:14" ht="16.5" customHeight="1" x14ac:dyDescent="0.25">
      <c r="A46" s="59" t="s">
        <v>32</v>
      </c>
      <c r="B46" s="60">
        <f>SUM(C46:N46)</f>
        <v>2635</v>
      </c>
      <c r="C46" s="33">
        <v>193</v>
      </c>
      <c r="D46" s="33">
        <v>565</v>
      </c>
      <c r="E46" s="33">
        <v>733</v>
      </c>
      <c r="F46" s="33">
        <v>630</v>
      </c>
      <c r="G46" s="33">
        <v>338</v>
      </c>
      <c r="H46" s="33">
        <v>112</v>
      </c>
      <c r="I46" s="33">
        <v>44</v>
      </c>
      <c r="J46" s="33">
        <v>15</v>
      </c>
      <c r="K46" s="33">
        <v>4</v>
      </c>
      <c r="L46" s="33">
        <v>1</v>
      </c>
      <c r="M46" s="49" t="s">
        <v>16</v>
      </c>
      <c r="N46" s="49" t="s">
        <v>16</v>
      </c>
    </row>
    <row r="47" spans="1:14" ht="16.5" customHeight="1" x14ac:dyDescent="0.25">
      <c r="A47" s="59" t="s">
        <v>33</v>
      </c>
      <c r="B47" s="60">
        <f t="shared" si="7"/>
        <v>1540</v>
      </c>
      <c r="C47" s="33">
        <v>83</v>
      </c>
      <c r="D47" s="33">
        <v>216</v>
      </c>
      <c r="E47" s="33">
        <v>329</v>
      </c>
      <c r="F47" s="33">
        <v>313</v>
      </c>
      <c r="G47" s="33">
        <v>278</v>
      </c>
      <c r="H47" s="33">
        <v>172</v>
      </c>
      <c r="I47" s="33">
        <v>87</v>
      </c>
      <c r="J47" s="33">
        <v>42</v>
      </c>
      <c r="K47" s="33">
        <v>16</v>
      </c>
      <c r="L47" s="33">
        <v>2</v>
      </c>
      <c r="M47" s="50">
        <v>2</v>
      </c>
      <c r="N47" s="49" t="s">
        <v>16</v>
      </c>
    </row>
    <row r="48" spans="1:14" ht="16.5" customHeight="1" x14ac:dyDescent="0.25">
      <c r="A48" s="59" t="s">
        <v>34</v>
      </c>
      <c r="B48" s="60">
        <f t="shared" si="7"/>
        <v>718</v>
      </c>
      <c r="C48" s="33">
        <v>23</v>
      </c>
      <c r="D48" s="33">
        <v>78</v>
      </c>
      <c r="E48" s="33">
        <v>120</v>
      </c>
      <c r="F48" s="33">
        <v>146</v>
      </c>
      <c r="G48" s="33">
        <v>127</v>
      </c>
      <c r="H48" s="33">
        <v>88</v>
      </c>
      <c r="I48" s="33">
        <v>55</v>
      </c>
      <c r="J48" s="33">
        <v>51</v>
      </c>
      <c r="K48" s="33">
        <v>17</v>
      </c>
      <c r="L48" s="33">
        <v>7</v>
      </c>
      <c r="M48" s="50">
        <v>3</v>
      </c>
      <c r="N48" s="52">
        <v>3</v>
      </c>
    </row>
    <row r="49" spans="1:30" ht="16.5" customHeight="1" x14ac:dyDescent="0.25">
      <c r="A49" s="59" t="s">
        <v>35</v>
      </c>
      <c r="B49" s="60">
        <f t="shared" si="7"/>
        <v>188</v>
      </c>
      <c r="C49" s="10">
        <v>5</v>
      </c>
      <c r="D49" s="33">
        <v>22</v>
      </c>
      <c r="E49" s="33">
        <v>26</v>
      </c>
      <c r="F49" s="33">
        <v>43</v>
      </c>
      <c r="G49" s="33">
        <v>23</v>
      </c>
      <c r="H49" s="33">
        <v>21</v>
      </c>
      <c r="I49" s="33">
        <v>22</v>
      </c>
      <c r="J49" s="33">
        <v>8</v>
      </c>
      <c r="K49" s="33">
        <v>8</v>
      </c>
      <c r="L49" s="33">
        <v>6</v>
      </c>
      <c r="M49" s="50">
        <v>2</v>
      </c>
      <c r="N49" s="50">
        <v>2</v>
      </c>
    </row>
    <row r="50" spans="1:30" ht="16.5" customHeight="1" x14ac:dyDescent="0.25">
      <c r="A50" s="59" t="s">
        <v>36</v>
      </c>
      <c r="B50" s="60">
        <f t="shared" si="7"/>
        <v>6</v>
      </c>
      <c r="C50" s="34" t="s">
        <v>16</v>
      </c>
      <c r="D50" s="33">
        <v>1</v>
      </c>
      <c r="E50" s="34" t="s">
        <v>16</v>
      </c>
      <c r="F50" s="33">
        <v>2</v>
      </c>
      <c r="G50" s="33">
        <v>2</v>
      </c>
      <c r="H50" s="40">
        <v>1</v>
      </c>
      <c r="I50" s="34" t="s">
        <v>16</v>
      </c>
      <c r="J50" s="34" t="s">
        <v>16</v>
      </c>
      <c r="K50" s="34" t="s">
        <v>16</v>
      </c>
      <c r="L50" s="34" t="s">
        <v>16</v>
      </c>
      <c r="M50" s="49" t="s">
        <v>16</v>
      </c>
      <c r="N50" s="49" t="s">
        <v>16</v>
      </c>
    </row>
    <row r="51" spans="1:30" ht="16.5" customHeight="1" x14ac:dyDescent="0.25">
      <c r="A51" s="59" t="s">
        <v>37</v>
      </c>
      <c r="B51" s="60">
        <f t="shared" si="7"/>
        <v>1</v>
      </c>
      <c r="C51" s="34" t="s">
        <v>16</v>
      </c>
      <c r="D51" s="34" t="s">
        <v>16</v>
      </c>
      <c r="E51" s="34" t="s">
        <v>16</v>
      </c>
      <c r="F51" s="34" t="s">
        <v>16</v>
      </c>
      <c r="G51" s="34" t="s">
        <v>16</v>
      </c>
      <c r="H51" s="33">
        <v>1</v>
      </c>
      <c r="I51" s="34" t="s">
        <v>16</v>
      </c>
      <c r="J51" s="34" t="s">
        <v>16</v>
      </c>
      <c r="K51" s="34" t="s">
        <v>16</v>
      </c>
      <c r="L51" s="34" t="s">
        <v>16</v>
      </c>
      <c r="M51" s="49" t="s">
        <v>16</v>
      </c>
      <c r="N51" s="49" t="s">
        <v>16</v>
      </c>
    </row>
    <row r="52" spans="1:30" ht="16.5" customHeight="1" x14ac:dyDescent="0.25">
      <c r="A52" s="59" t="s">
        <v>38</v>
      </c>
      <c r="B52" s="60">
        <f t="shared" si="7"/>
        <v>1</v>
      </c>
      <c r="C52" s="17">
        <v>1</v>
      </c>
      <c r="D52" s="34" t="s">
        <v>16</v>
      </c>
      <c r="E52" s="34" t="s">
        <v>16</v>
      </c>
      <c r="F52" s="34" t="s">
        <v>16</v>
      </c>
      <c r="G52" s="34" t="s">
        <v>16</v>
      </c>
      <c r="H52" s="34" t="s">
        <v>16</v>
      </c>
      <c r="I52" s="34" t="s">
        <v>16</v>
      </c>
      <c r="J52" s="34" t="s">
        <v>16</v>
      </c>
      <c r="K52" s="34" t="s">
        <v>16</v>
      </c>
      <c r="L52" s="34" t="s">
        <v>16</v>
      </c>
      <c r="M52" s="49" t="s">
        <v>16</v>
      </c>
      <c r="N52" s="49" t="s">
        <v>16</v>
      </c>
    </row>
    <row r="53" spans="1:30" s="1" customFormat="1" ht="20.25" customHeight="1" x14ac:dyDescent="0.25">
      <c r="A53" s="23" t="s">
        <v>27</v>
      </c>
      <c r="B53" s="24">
        <f t="shared" ref="B53:N53" si="8">SUM(B54:B62)</f>
        <v>25040</v>
      </c>
      <c r="C53" s="24">
        <f t="shared" si="8"/>
        <v>8962</v>
      </c>
      <c r="D53" s="24">
        <f t="shared" si="8"/>
        <v>7418</v>
      </c>
      <c r="E53" s="24">
        <f t="shared" si="8"/>
        <v>4579</v>
      </c>
      <c r="F53" s="24">
        <f t="shared" si="8"/>
        <v>2287</v>
      </c>
      <c r="G53" s="24">
        <f t="shared" si="8"/>
        <v>1011</v>
      </c>
      <c r="H53" s="24">
        <f t="shared" si="8"/>
        <v>456</v>
      </c>
      <c r="I53" s="24">
        <f t="shared" si="8"/>
        <v>199</v>
      </c>
      <c r="J53" s="24">
        <f t="shared" si="8"/>
        <v>83</v>
      </c>
      <c r="K53" s="24">
        <f t="shared" si="8"/>
        <v>29</v>
      </c>
      <c r="L53" s="24">
        <f t="shared" si="8"/>
        <v>10</v>
      </c>
      <c r="M53" s="25">
        <f t="shared" si="8"/>
        <v>2</v>
      </c>
      <c r="N53" s="25">
        <f t="shared" si="8"/>
        <v>4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s="1" customFormat="1" ht="20.100000000000001" customHeight="1" x14ac:dyDescent="0.25">
      <c r="A54" s="59" t="s">
        <v>31</v>
      </c>
      <c r="B54" s="60">
        <f t="shared" ref="B54:B62" si="9">SUM(C54:N54)</f>
        <v>5169</v>
      </c>
      <c r="C54" s="43">
        <v>4128</v>
      </c>
      <c r="D54" s="33">
        <v>916</v>
      </c>
      <c r="E54" s="33">
        <v>113</v>
      </c>
      <c r="F54" s="37">
        <v>12</v>
      </c>
      <c r="G54" s="34" t="s">
        <v>16</v>
      </c>
      <c r="H54" s="34" t="s">
        <v>16</v>
      </c>
      <c r="I54" s="34" t="s">
        <v>16</v>
      </c>
      <c r="J54" s="34" t="s">
        <v>16</v>
      </c>
      <c r="K54" s="34" t="s">
        <v>16</v>
      </c>
      <c r="L54" s="34" t="s">
        <v>42</v>
      </c>
      <c r="M54" s="34" t="s">
        <v>42</v>
      </c>
      <c r="N54" s="49" t="s">
        <v>42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1" customFormat="1" ht="20.100000000000001" customHeight="1" x14ac:dyDescent="0.25">
      <c r="A55" s="59" t="s">
        <v>30</v>
      </c>
      <c r="B55" s="60">
        <f t="shared" si="9"/>
        <v>8435</v>
      </c>
      <c r="C55" s="43">
        <v>3403</v>
      </c>
      <c r="D55" s="43">
        <v>3253</v>
      </c>
      <c r="E55" s="43">
        <v>1350</v>
      </c>
      <c r="F55" s="37">
        <v>344</v>
      </c>
      <c r="G55" s="33">
        <v>64</v>
      </c>
      <c r="H55" s="33">
        <v>14</v>
      </c>
      <c r="I55" s="33">
        <v>6</v>
      </c>
      <c r="J55" s="40" t="s">
        <v>16</v>
      </c>
      <c r="K55" s="33">
        <v>1</v>
      </c>
      <c r="L55" s="34" t="s">
        <v>16</v>
      </c>
      <c r="M55" s="49" t="s">
        <v>16</v>
      </c>
      <c r="N55" s="49" t="s">
        <v>16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s="1" customFormat="1" ht="20.100000000000001" customHeight="1" x14ac:dyDescent="0.25">
      <c r="A56" s="59" t="s">
        <v>32</v>
      </c>
      <c r="B56" s="60">
        <f t="shared" si="9"/>
        <v>6040</v>
      </c>
      <c r="C56" s="43">
        <v>985</v>
      </c>
      <c r="D56" s="43">
        <v>2037</v>
      </c>
      <c r="E56" s="43">
        <v>1678</v>
      </c>
      <c r="F56" s="37">
        <v>853</v>
      </c>
      <c r="G56" s="33">
        <v>338</v>
      </c>
      <c r="H56" s="33">
        <v>103</v>
      </c>
      <c r="I56" s="33">
        <v>34</v>
      </c>
      <c r="J56" s="33">
        <v>11</v>
      </c>
      <c r="K56" s="34" t="s">
        <v>16</v>
      </c>
      <c r="L56" s="34" t="s">
        <v>16</v>
      </c>
      <c r="M56" s="50">
        <v>1</v>
      </c>
      <c r="N56" s="49" t="s">
        <v>16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" customFormat="1" ht="20.100000000000001" customHeight="1" x14ac:dyDescent="0.25">
      <c r="A57" s="59" t="s">
        <v>33</v>
      </c>
      <c r="B57" s="60">
        <f t="shared" si="9"/>
        <v>3525</v>
      </c>
      <c r="C57" s="33">
        <v>322</v>
      </c>
      <c r="D57" s="43">
        <v>875</v>
      </c>
      <c r="E57" s="43">
        <v>983</v>
      </c>
      <c r="F57" s="37">
        <v>689</v>
      </c>
      <c r="G57" s="33">
        <v>351</v>
      </c>
      <c r="H57" s="33">
        <v>178</v>
      </c>
      <c r="I57" s="33">
        <v>79</v>
      </c>
      <c r="J57" s="33">
        <v>33</v>
      </c>
      <c r="K57" s="33">
        <v>12</v>
      </c>
      <c r="L57" s="33">
        <v>2</v>
      </c>
      <c r="M57" s="47" t="s">
        <v>16</v>
      </c>
      <c r="N57" s="50">
        <v>1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s="1" customFormat="1" ht="20.100000000000001" customHeight="1" x14ac:dyDescent="0.25">
      <c r="A58" s="70" t="s">
        <v>34</v>
      </c>
      <c r="B58" s="60">
        <f t="shared" si="9"/>
        <v>1504</v>
      </c>
      <c r="C58" s="33">
        <v>107</v>
      </c>
      <c r="D58" s="33">
        <v>277</v>
      </c>
      <c r="E58" s="33">
        <v>369</v>
      </c>
      <c r="F58" s="37">
        <v>318</v>
      </c>
      <c r="G58" s="33">
        <v>209</v>
      </c>
      <c r="H58" s="33">
        <v>117</v>
      </c>
      <c r="I58" s="33">
        <v>63</v>
      </c>
      <c r="J58" s="33">
        <v>26</v>
      </c>
      <c r="K58" s="33">
        <v>11</v>
      </c>
      <c r="L58" s="33">
        <v>4</v>
      </c>
      <c r="M58" s="47">
        <v>1</v>
      </c>
      <c r="N58" s="50">
        <v>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s="1" customFormat="1" ht="20.100000000000001" customHeight="1" x14ac:dyDescent="0.25">
      <c r="A59" s="59" t="s">
        <v>35</v>
      </c>
      <c r="B59" s="60">
        <f t="shared" si="9"/>
        <v>345</v>
      </c>
      <c r="C59" s="33">
        <v>14</v>
      </c>
      <c r="D59" s="33">
        <v>57</v>
      </c>
      <c r="E59" s="33">
        <v>82</v>
      </c>
      <c r="F59" s="37">
        <v>67</v>
      </c>
      <c r="G59" s="33">
        <v>45</v>
      </c>
      <c r="H59" s="33">
        <v>41</v>
      </c>
      <c r="I59" s="33">
        <v>17</v>
      </c>
      <c r="J59" s="33">
        <v>12</v>
      </c>
      <c r="K59" s="33">
        <v>5</v>
      </c>
      <c r="L59" s="33">
        <v>4</v>
      </c>
      <c r="M59" s="52" t="s">
        <v>16</v>
      </c>
      <c r="N59" s="50">
        <v>1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s="1" customFormat="1" ht="20.100000000000001" customHeight="1" x14ac:dyDescent="0.25">
      <c r="A60" s="59" t="s">
        <v>36</v>
      </c>
      <c r="B60" s="60">
        <f t="shared" si="9"/>
        <v>19</v>
      </c>
      <c r="C60" s="33">
        <v>2</v>
      </c>
      <c r="D60" s="33">
        <v>2</v>
      </c>
      <c r="E60" s="33">
        <v>3</v>
      </c>
      <c r="F60" s="37">
        <v>4</v>
      </c>
      <c r="G60" s="33">
        <v>4</v>
      </c>
      <c r="H60" s="40">
        <v>3</v>
      </c>
      <c r="I60" s="34" t="s">
        <v>16</v>
      </c>
      <c r="J60" s="33">
        <v>1</v>
      </c>
      <c r="K60" s="34" t="s">
        <v>16</v>
      </c>
      <c r="L60" s="34" t="s">
        <v>16</v>
      </c>
      <c r="M60" s="49" t="s">
        <v>16</v>
      </c>
      <c r="N60" s="49" t="s">
        <v>16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s="1" customFormat="1" ht="20.100000000000001" customHeight="1" x14ac:dyDescent="0.25">
      <c r="A61" s="59" t="s">
        <v>37</v>
      </c>
      <c r="B61" s="60">
        <f t="shared" si="9"/>
        <v>2</v>
      </c>
      <c r="C61" s="33">
        <v>1</v>
      </c>
      <c r="D61" s="33">
        <v>1</v>
      </c>
      <c r="E61" s="34" t="s">
        <v>16</v>
      </c>
      <c r="F61" s="34" t="s">
        <v>16</v>
      </c>
      <c r="G61" s="34" t="s">
        <v>16</v>
      </c>
      <c r="H61" s="34" t="s">
        <v>16</v>
      </c>
      <c r="I61" s="34" t="s">
        <v>16</v>
      </c>
      <c r="J61" s="34" t="s">
        <v>16</v>
      </c>
      <c r="K61" s="34" t="s">
        <v>16</v>
      </c>
      <c r="L61" s="34" t="s">
        <v>16</v>
      </c>
      <c r="M61" s="49" t="s">
        <v>16</v>
      </c>
      <c r="N61" s="49" t="s">
        <v>16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1" customFormat="1" ht="15" customHeight="1" x14ac:dyDescent="0.25">
      <c r="A62" s="59" t="s">
        <v>38</v>
      </c>
      <c r="B62" s="60">
        <f t="shared" si="9"/>
        <v>1</v>
      </c>
      <c r="C62" s="40" t="s">
        <v>16</v>
      </c>
      <c r="D62" s="40" t="s">
        <v>16</v>
      </c>
      <c r="E62" s="33">
        <v>1</v>
      </c>
      <c r="F62" s="40" t="s">
        <v>16</v>
      </c>
      <c r="G62" s="40" t="s">
        <v>16</v>
      </c>
      <c r="H62" s="40" t="s">
        <v>16</v>
      </c>
      <c r="I62" s="40" t="s">
        <v>16</v>
      </c>
      <c r="J62" s="40" t="s">
        <v>16</v>
      </c>
      <c r="K62" s="40" t="s">
        <v>16</v>
      </c>
      <c r="L62" s="40" t="s">
        <v>16</v>
      </c>
      <c r="M62" s="47" t="s">
        <v>16</v>
      </c>
      <c r="N62" s="47" t="s">
        <v>16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s="1" customFormat="1" ht="31.5" customHeight="1" x14ac:dyDescent="0.25">
      <c r="A63" s="48" t="s">
        <v>44</v>
      </c>
      <c r="B63" s="24">
        <f>SUM(C63:N63)</f>
        <v>776</v>
      </c>
      <c r="C63" s="24">
        <f>SUM(C64:C70)</f>
        <v>264</v>
      </c>
      <c r="D63" s="24">
        <f>SUM(D64:D70)</f>
        <v>236</v>
      </c>
      <c r="E63" s="24">
        <f t="shared" ref="E63:N63" si="10">SUM(E64:E70)</f>
        <v>145</v>
      </c>
      <c r="F63" s="24">
        <f t="shared" si="10"/>
        <v>71</v>
      </c>
      <c r="G63" s="24">
        <f t="shared" si="10"/>
        <v>30</v>
      </c>
      <c r="H63" s="24">
        <f t="shared" si="10"/>
        <v>16</v>
      </c>
      <c r="I63" s="24">
        <f t="shared" si="10"/>
        <v>8</v>
      </c>
      <c r="J63" s="24">
        <f t="shared" si="10"/>
        <v>1</v>
      </c>
      <c r="K63" s="24">
        <f t="shared" si="10"/>
        <v>3</v>
      </c>
      <c r="L63" s="24" t="s">
        <v>16</v>
      </c>
      <c r="M63" s="25">
        <f>SUM(M64:M70)</f>
        <v>1</v>
      </c>
      <c r="N63" s="25">
        <f t="shared" si="10"/>
        <v>1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" customFormat="1" ht="20.100000000000001" customHeight="1" x14ac:dyDescent="0.25">
      <c r="A64" s="59" t="s">
        <v>29</v>
      </c>
      <c r="B64" s="60">
        <f t="shared" ref="B64:B70" si="11">SUM(C64:N64)</f>
        <v>5</v>
      </c>
      <c r="C64" s="33">
        <v>5</v>
      </c>
      <c r="D64" s="40" t="s">
        <v>16</v>
      </c>
      <c r="E64" s="40" t="s">
        <v>16</v>
      </c>
      <c r="F64" s="40" t="s">
        <v>16</v>
      </c>
      <c r="G64" s="40" t="s">
        <v>42</v>
      </c>
      <c r="H64" s="40" t="s">
        <v>42</v>
      </c>
      <c r="I64" s="40" t="s">
        <v>42</v>
      </c>
      <c r="J64" s="40" t="s">
        <v>42</v>
      </c>
      <c r="K64" s="40" t="s">
        <v>42</v>
      </c>
      <c r="L64" s="40" t="s">
        <v>42</v>
      </c>
      <c r="M64" s="40" t="s">
        <v>42</v>
      </c>
      <c r="N64" s="47" t="s">
        <v>42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1" customFormat="1" ht="20.100000000000001" customHeight="1" x14ac:dyDescent="0.25">
      <c r="A65" s="59" t="s">
        <v>31</v>
      </c>
      <c r="B65" s="60">
        <f t="shared" si="11"/>
        <v>142</v>
      </c>
      <c r="C65" s="33">
        <v>108</v>
      </c>
      <c r="D65" s="33">
        <v>30</v>
      </c>
      <c r="E65" s="33">
        <v>4</v>
      </c>
      <c r="F65" s="40" t="s">
        <v>16</v>
      </c>
      <c r="G65" s="40" t="s">
        <v>16</v>
      </c>
      <c r="H65" s="40" t="s">
        <v>16</v>
      </c>
      <c r="I65" s="40" t="s">
        <v>16</v>
      </c>
      <c r="J65" s="40" t="s">
        <v>16</v>
      </c>
      <c r="K65" s="40" t="s">
        <v>16</v>
      </c>
      <c r="L65" s="40" t="s">
        <v>42</v>
      </c>
      <c r="M65" s="40" t="s">
        <v>42</v>
      </c>
      <c r="N65" s="47" t="s">
        <v>42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s="1" customFormat="1" ht="20.100000000000001" customHeight="1" x14ac:dyDescent="0.25">
      <c r="A66" s="59" t="s">
        <v>30</v>
      </c>
      <c r="B66" s="60">
        <f t="shared" si="11"/>
        <v>236</v>
      </c>
      <c r="C66" s="33">
        <v>93</v>
      </c>
      <c r="D66" s="33">
        <v>86</v>
      </c>
      <c r="E66" s="33">
        <v>42</v>
      </c>
      <c r="F66" s="37">
        <v>9</v>
      </c>
      <c r="G66" s="33">
        <v>5</v>
      </c>
      <c r="H66" s="33">
        <v>1</v>
      </c>
      <c r="I66" s="40" t="s">
        <v>16</v>
      </c>
      <c r="J66" s="40" t="s">
        <v>16</v>
      </c>
      <c r="K66" s="40" t="s">
        <v>16</v>
      </c>
      <c r="L66" s="40" t="s">
        <v>16</v>
      </c>
      <c r="M66" s="47" t="s">
        <v>16</v>
      </c>
      <c r="N66" s="47" t="s">
        <v>16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s="1" customFormat="1" ht="20.100000000000001" customHeight="1" x14ac:dyDescent="0.25">
      <c r="A67" s="59" t="s">
        <v>32</v>
      </c>
      <c r="B67" s="60">
        <f t="shared" si="11"/>
        <v>207</v>
      </c>
      <c r="C67" s="33">
        <v>36</v>
      </c>
      <c r="D67" s="33">
        <v>77</v>
      </c>
      <c r="E67" s="33">
        <v>51</v>
      </c>
      <c r="F67" s="37">
        <v>28</v>
      </c>
      <c r="G67" s="33">
        <v>10</v>
      </c>
      <c r="H67" s="33">
        <v>2</v>
      </c>
      <c r="I67" s="33">
        <v>2</v>
      </c>
      <c r="J67" s="40" t="s">
        <v>16</v>
      </c>
      <c r="K67" s="40">
        <v>1</v>
      </c>
      <c r="L67" s="40" t="s">
        <v>16</v>
      </c>
      <c r="M67" s="47" t="s">
        <v>16</v>
      </c>
      <c r="N67" s="47" t="s">
        <v>16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s="1" customFormat="1" ht="20.100000000000001" customHeight="1" x14ac:dyDescent="0.25">
      <c r="A68" s="59" t="s">
        <v>33</v>
      </c>
      <c r="B68" s="60">
        <f t="shared" si="11"/>
        <v>128</v>
      </c>
      <c r="C68" s="33">
        <v>20</v>
      </c>
      <c r="D68" s="33">
        <v>32</v>
      </c>
      <c r="E68" s="33">
        <v>33</v>
      </c>
      <c r="F68" s="37">
        <v>22</v>
      </c>
      <c r="G68" s="33">
        <v>13</v>
      </c>
      <c r="H68" s="33">
        <v>3</v>
      </c>
      <c r="I68" s="33">
        <v>3</v>
      </c>
      <c r="J68" s="40">
        <v>1</v>
      </c>
      <c r="K68" s="40">
        <v>1</v>
      </c>
      <c r="L68" s="40" t="s">
        <v>16</v>
      </c>
      <c r="M68" s="47" t="s">
        <v>16</v>
      </c>
      <c r="N68" s="47" t="s">
        <v>16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s="1" customFormat="1" ht="20.100000000000001" customHeight="1" x14ac:dyDescent="0.25">
      <c r="A69" s="59" t="s">
        <v>34</v>
      </c>
      <c r="B69" s="60">
        <f t="shared" si="11"/>
        <v>43</v>
      </c>
      <c r="C69" s="33">
        <v>2</v>
      </c>
      <c r="D69" s="33">
        <v>9</v>
      </c>
      <c r="E69" s="33">
        <v>8</v>
      </c>
      <c r="F69" s="37">
        <v>10</v>
      </c>
      <c r="G69" s="40" t="s">
        <v>16</v>
      </c>
      <c r="H69" s="33">
        <v>9</v>
      </c>
      <c r="I69" s="40">
        <v>3</v>
      </c>
      <c r="J69" s="40" t="s">
        <v>16</v>
      </c>
      <c r="K69" s="33">
        <v>1</v>
      </c>
      <c r="L69" s="40" t="s">
        <v>16</v>
      </c>
      <c r="M69" s="47">
        <v>1</v>
      </c>
      <c r="N69" s="47" t="s">
        <v>16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" customFormat="1" ht="20.100000000000001" customHeight="1" x14ac:dyDescent="0.25">
      <c r="A70" s="59" t="s">
        <v>35</v>
      </c>
      <c r="B70" s="60">
        <f t="shared" si="11"/>
        <v>15</v>
      </c>
      <c r="C70" s="40" t="s">
        <v>16</v>
      </c>
      <c r="D70" s="33">
        <v>2</v>
      </c>
      <c r="E70" s="33">
        <v>7</v>
      </c>
      <c r="F70" s="37">
        <v>2</v>
      </c>
      <c r="G70" s="33">
        <v>2</v>
      </c>
      <c r="H70" s="40">
        <v>1</v>
      </c>
      <c r="I70" s="40" t="s">
        <v>16</v>
      </c>
      <c r="J70" s="40" t="s">
        <v>16</v>
      </c>
      <c r="K70" s="40" t="s">
        <v>16</v>
      </c>
      <c r="L70" s="40" t="s">
        <v>16</v>
      </c>
      <c r="M70" s="47" t="s">
        <v>16</v>
      </c>
      <c r="N70" s="47">
        <v>1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31.5" customHeight="1" x14ac:dyDescent="0.25">
      <c r="A71" s="58" t="s">
        <v>45</v>
      </c>
      <c r="B71" s="24">
        <f>SUM(C71:N71)</f>
        <v>15639</v>
      </c>
      <c r="C71" s="24">
        <f>SUM(C72:C79)</f>
        <v>6469</v>
      </c>
      <c r="D71" s="24">
        <f>SUM(D72:D79)</f>
        <v>5276</v>
      </c>
      <c r="E71" s="24">
        <f>SUM(E72:E79)</f>
        <v>2505</v>
      </c>
      <c r="F71" s="32">
        <f t="shared" ref="F71:L71" si="12">SUM(F73:F79)</f>
        <v>923</v>
      </c>
      <c r="G71" s="24">
        <f t="shared" si="12"/>
        <v>309</v>
      </c>
      <c r="H71" s="24">
        <f t="shared" si="12"/>
        <v>107</v>
      </c>
      <c r="I71" s="24">
        <f t="shared" si="12"/>
        <v>30</v>
      </c>
      <c r="J71" s="24">
        <f t="shared" si="12"/>
        <v>11</v>
      </c>
      <c r="K71" s="24">
        <f t="shared" si="12"/>
        <v>6</v>
      </c>
      <c r="L71" s="24">
        <f t="shared" si="12"/>
        <v>1</v>
      </c>
      <c r="M71" s="25" t="s">
        <v>16</v>
      </c>
      <c r="N71" s="25">
        <f>SUM(N73:N79)</f>
        <v>2</v>
      </c>
    </row>
    <row r="72" spans="1:30" ht="20.100000000000001" customHeight="1" x14ac:dyDescent="0.25">
      <c r="A72" s="59" t="s">
        <v>31</v>
      </c>
      <c r="B72" s="60">
        <f t="shared" ref="B72:B79" si="13">SUM(C72:N72)</f>
        <v>456</v>
      </c>
      <c r="C72" s="33">
        <v>403</v>
      </c>
      <c r="D72" s="33">
        <v>49</v>
      </c>
      <c r="E72" s="33">
        <v>4</v>
      </c>
      <c r="F72" s="40" t="s">
        <v>16</v>
      </c>
      <c r="G72" s="40" t="s">
        <v>16</v>
      </c>
      <c r="H72" s="40" t="s">
        <v>16</v>
      </c>
      <c r="I72" s="40" t="s">
        <v>16</v>
      </c>
      <c r="J72" s="40" t="s">
        <v>16</v>
      </c>
      <c r="K72" s="40" t="s">
        <v>16</v>
      </c>
      <c r="L72" s="40" t="s">
        <v>42</v>
      </c>
      <c r="M72" s="40" t="s">
        <v>42</v>
      </c>
      <c r="N72" s="47" t="s">
        <v>42</v>
      </c>
    </row>
    <row r="73" spans="1:30" ht="20.100000000000001" customHeight="1" x14ac:dyDescent="0.25">
      <c r="A73" s="69" t="s">
        <v>30</v>
      </c>
      <c r="B73" s="60">
        <f t="shared" si="13"/>
        <v>3384</v>
      </c>
      <c r="C73" s="43">
        <v>2242</v>
      </c>
      <c r="D73" s="33">
        <v>887</v>
      </c>
      <c r="E73" s="33">
        <v>215</v>
      </c>
      <c r="F73" s="37">
        <v>33</v>
      </c>
      <c r="G73" s="33">
        <v>5</v>
      </c>
      <c r="H73" s="33">
        <v>2</v>
      </c>
      <c r="I73" s="40" t="s">
        <v>16</v>
      </c>
      <c r="J73" s="40" t="s">
        <v>16</v>
      </c>
      <c r="K73" s="40" t="s">
        <v>16</v>
      </c>
      <c r="L73" s="40" t="s">
        <v>16</v>
      </c>
      <c r="M73" s="47" t="s">
        <v>16</v>
      </c>
      <c r="N73" s="47" t="s">
        <v>16</v>
      </c>
    </row>
    <row r="74" spans="1:30" ht="20.100000000000001" customHeight="1" x14ac:dyDescent="0.25">
      <c r="A74" s="69" t="s">
        <v>32</v>
      </c>
      <c r="B74" s="60">
        <f t="shared" si="13"/>
        <v>4808</v>
      </c>
      <c r="C74" s="43">
        <v>2069</v>
      </c>
      <c r="D74" s="43">
        <v>1766</v>
      </c>
      <c r="E74" s="33">
        <v>709</v>
      </c>
      <c r="F74" s="37">
        <v>188</v>
      </c>
      <c r="G74" s="33">
        <v>52</v>
      </c>
      <c r="H74" s="33">
        <v>19</v>
      </c>
      <c r="I74" s="33">
        <v>4</v>
      </c>
      <c r="J74" s="33">
        <v>1</v>
      </c>
      <c r="K74" s="40" t="s">
        <v>16</v>
      </c>
      <c r="L74" s="40" t="s">
        <v>16</v>
      </c>
      <c r="M74" s="47" t="s">
        <v>16</v>
      </c>
      <c r="N74" s="47" t="s">
        <v>16</v>
      </c>
    </row>
    <row r="75" spans="1:30" ht="20.100000000000001" customHeight="1" x14ac:dyDescent="0.25">
      <c r="A75" s="69" t="s">
        <v>33</v>
      </c>
      <c r="B75" s="60">
        <f t="shared" si="13"/>
        <v>4224</v>
      </c>
      <c r="C75" s="43">
        <v>1189</v>
      </c>
      <c r="D75" s="43">
        <v>1591</v>
      </c>
      <c r="E75" s="33">
        <v>890</v>
      </c>
      <c r="F75" s="37">
        <v>367</v>
      </c>
      <c r="G75" s="33">
        <v>119</v>
      </c>
      <c r="H75" s="33">
        <v>48</v>
      </c>
      <c r="I75" s="33">
        <v>13</v>
      </c>
      <c r="J75" s="33">
        <v>4</v>
      </c>
      <c r="K75" s="33">
        <v>3</v>
      </c>
      <c r="L75" s="40" t="s">
        <v>16</v>
      </c>
      <c r="M75" s="47" t="s">
        <v>16</v>
      </c>
      <c r="N75" s="47" t="s">
        <v>16</v>
      </c>
    </row>
    <row r="76" spans="1:30" ht="20.100000000000001" customHeight="1" x14ac:dyDescent="0.25">
      <c r="A76" s="69" t="s">
        <v>34</v>
      </c>
      <c r="B76" s="60">
        <f t="shared" si="13"/>
        <v>2261</v>
      </c>
      <c r="C76" s="33">
        <v>473</v>
      </c>
      <c r="D76" s="33">
        <v>832</v>
      </c>
      <c r="E76" s="33">
        <v>543</v>
      </c>
      <c r="F76" s="37">
        <v>270</v>
      </c>
      <c r="G76" s="33">
        <v>98</v>
      </c>
      <c r="H76" s="33">
        <v>25</v>
      </c>
      <c r="I76" s="33">
        <v>11</v>
      </c>
      <c r="J76" s="33">
        <v>5</v>
      </c>
      <c r="K76" s="33">
        <v>1</v>
      </c>
      <c r="L76" s="33">
        <v>1</v>
      </c>
      <c r="M76" s="47" t="s">
        <v>16</v>
      </c>
      <c r="N76" s="21">
        <v>2</v>
      </c>
    </row>
    <row r="77" spans="1:30" ht="20.100000000000001" customHeight="1" x14ac:dyDescent="0.25">
      <c r="A77" s="69" t="s">
        <v>35</v>
      </c>
      <c r="B77" s="60">
        <f t="shared" si="13"/>
        <v>486</v>
      </c>
      <c r="C77" s="33">
        <v>88</v>
      </c>
      <c r="D77" s="33">
        <v>144</v>
      </c>
      <c r="E77" s="33">
        <v>141</v>
      </c>
      <c r="F77" s="37">
        <v>62</v>
      </c>
      <c r="G77" s="33">
        <v>33</v>
      </c>
      <c r="H77" s="33">
        <v>13</v>
      </c>
      <c r="I77" s="40">
        <v>2</v>
      </c>
      <c r="J77" s="40">
        <v>1</v>
      </c>
      <c r="K77" s="33">
        <v>2</v>
      </c>
      <c r="L77" s="40" t="s">
        <v>16</v>
      </c>
      <c r="M77" s="47" t="s">
        <v>16</v>
      </c>
      <c r="N77" s="47" t="s">
        <v>16</v>
      </c>
    </row>
    <row r="78" spans="1:30" ht="20.100000000000001" customHeight="1" x14ac:dyDescent="0.25">
      <c r="A78" s="69" t="s">
        <v>36</v>
      </c>
      <c r="B78" s="60">
        <f t="shared" si="13"/>
        <v>18</v>
      </c>
      <c r="C78" s="33">
        <v>5</v>
      </c>
      <c r="D78" s="33">
        <v>7</v>
      </c>
      <c r="E78" s="33">
        <v>2</v>
      </c>
      <c r="F78" s="40">
        <v>2</v>
      </c>
      <c r="G78" s="40">
        <v>2</v>
      </c>
      <c r="H78" s="40" t="s">
        <v>16</v>
      </c>
      <c r="I78" s="40" t="s">
        <v>16</v>
      </c>
      <c r="J78" s="40" t="s">
        <v>16</v>
      </c>
      <c r="K78" s="40" t="s">
        <v>16</v>
      </c>
      <c r="L78" s="40" t="s">
        <v>16</v>
      </c>
      <c r="M78" s="47" t="s">
        <v>16</v>
      </c>
      <c r="N78" s="47" t="s">
        <v>16</v>
      </c>
    </row>
    <row r="79" spans="1:30" ht="20.100000000000001" customHeight="1" x14ac:dyDescent="0.25">
      <c r="A79" s="59" t="s">
        <v>37</v>
      </c>
      <c r="B79" s="60">
        <f t="shared" si="13"/>
        <v>2</v>
      </c>
      <c r="C79" s="40" t="s">
        <v>16</v>
      </c>
      <c r="D79" s="40" t="s">
        <v>16</v>
      </c>
      <c r="E79" s="33">
        <v>1</v>
      </c>
      <c r="F79" s="37">
        <v>1</v>
      </c>
      <c r="G79" s="40" t="s">
        <v>16</v>
      </c>
      <c r="H79" s="40" t="s">
        <v>16</v>
      </c>
      <c r="I79" s="40" t="s">
        <v>16</v>
      </c>
      <c r="J79" s="40" t="s">
        <v>16</v>
      </c>
      <c r="K79" s="40" t="s">
        <v>16</v>
      </c>
      <c r="L79" s="40" t="s">
        <v>16</v>
      </c>
      <c r="M79" s="47" t="s">
        <v>16</v>
      </c>
      <c r="N79" s="47" t="s">
        <v>16</v>
      </c>
    </row>
    <row r="80" spans="1:30" ht="31.5" customHeight="1" x14ac:dyDescent="0.25">
      <c r="A80" s="58" t="s">
        <v>46</v>
      </c>
      <c r="B80" s="24">
        <f>SUM(C80:N80)</f>
        <v>1158</v>
      </c>
      <c r="C80" s="24">
        <f t="shared" ref="C80:J80" si="14">SUM(C81:C88)</f>
        <v>521</v>
      </c>
      <c r="D80" s="24">
        <f t="shared" si="14"/>
        <v>391</v>
      </c>
      <c r="E80" s="24">
        <f t="shared" si="14"/>
        <v>152</v>
      </c>
      <c r="F80" s="32">
        <f t="shared" si="14"/>
        <v>59</v>
      </c>
      <c r="G80" s="24">
        <f t="shared" si="14"/>
        <v>20</v>
      </c>
      <c r="H80" s="24">
        <f t="shared" si="14"/>
        <v>11</v>
      </c>
      <c r="I80" s="24">
        <f t="shared" si="14"/>
        <v>1</v>
      </c>
      <c r="J80" s="24">
        <f t="shared" si="14"/>
        <v>3</v>
      </c>
      <c r="K80" s="24" t="s">
        <v>16</v>
      </c>
      <c r="L80" s="24" t="s">
        <v>16</v>
      </c>
      <c r="M80" s="25" t="s">
        <v>16</v>
      </c>
      <c r="N80" s="25" t="s">
        <v>16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"/>
      <c r="Z80" s="1"/>
      <c r="AA80" s="1"/>
      <c r="AB80" s="1"/>
      <c r="AC80" s="1"/>
      <c r="AD80" s="1"/>
    </row>
    <row r="81" spans="1:30" ht="20.100000000000001" customHeight="1" x14ac:dyDescent="0.25">
      <c r="A81" s="69" t="s">
        <v>31</v>
      </c>
      <c r="B81" s="60">
        <f t="shared" ref="B81:B88" si="15">SUM(C81:N81)</f>
        <v>25</v>
      </c>
      <c r="C81" s="33">
        <v>22</v>
      </c>
      <c r="D81" s="33">
        <v>3</v>
      </c>
      <c r="E81" s="40" t="s">
        <v>16</v>
      </c>
      <c r="F81" s="40" t="s">
        <v>16</v>
      </c>
      <c r="G81" s="40" t="s">
        <v>16</v>
      </c>
      <c r="H81" s="40" t="s">
        <v>16</v>
      </c>
      <c r="I81" s="40" t="s">
        <v>16</v>
      </c>
      <c r="J81" s="40" t="s">
        <v>16</v>
      </c>
      <c r="K81" s="40" t="s">
        <v>16</v>
      </c>
      <c r="L81" s="40" t="s">
        <v>42</v>
      </c>
      <c r="M81" s="40" t="s">
        <v>42</v>
      </c>
      <c r="N81" s="47" t="s">
        <v>42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0.100000000000001" customHeight="1" x14ac:dyDescent="0.25">
      <c r="A82" s="69" t="s">
        <v>30</v>
      </c>
      <c r="B82" s="60">
        <f t="shared" si="15"/>
        <v>219</v>
      </c>
      <c r="C82" s="33">
        <v>147</v>
      </c>
      <c r="D82" s="33">
        <v>55</v>
      </c>
      <c r="E82" s="33">
        <v>14</v>
      </c>
      <c r="F82" s="37">
        <v>3</v>
      </c>
      <c r="G82" s="40" t="s">
        <v>16</v>
      </c>
      <c r="H82" s="40" t="s">
        <v>16</v>
      </c>
      <c r="I82" s="40" t="s">
        <v>16</v>
      </c>
      <c r="J82" s="40" t="s">
        <v>16</v>
      </c>
      <c r="K82" s="40" t="s">
        <v>16</v>
      </c>
      <c r="L82" s="40" t="s">
        <v>16</v>
      </c>
      <c r="M82" s="47" t="s">
        <v>16</v>
      </c>
      <c r="N82" s="47" t="s">
        <v>16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0.100000000000001" customHeight="1" x14ac:dyDescent="0.25">
      <c r="A83" s="69" t="s">
        <v>32</v>
      </c>
      <c r="B83" s="60">
        <f t="shared" si="15"/>
        <v>343</v>
      </c>
      <c r="C83" s="33">
        <v>175</v>
      </c>
      <c r="D83" s="33">
        <v>115</v>
      </c>
      <c r="E83" s="33">
        <v>36</v>
      </c>
      <c r="F83" s="37">
        <v>15</v>
      </c>
      <c r="G83" s="33">
        <v>1</v>
      </c>
      <c r="H83" s="33">
        <v>1</v>
      </c>
      <c r="I83" s="40" t="s">
        <v>16</v>
      </c>
      <c r="J83" s="40" t="s">
        <v>16</v>
      </c>
      <c r="K83" s="40" t="s">
        <v>16</v>
      </c>
      <c r="L83" s="40" t="s">
        <v>16</v>
      </c>
      <c r="M83" s="47" t="s">
        <v>16</v>
      </c>
      <c r="N83" s="47" t="s">
        <v>16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0.100000000000001" customHeight="1" x14ac:dyDescent="0.25">
      <c r="A84" s="69" t="s">
        <v>33</v>
      </c>
      <c r="B84" s="60">
        <f t="shared" si="15"/>
        <v>344</v>
      </c>
      <c r="C84" s="33">
        <v>120</v>
      </c>
      <c r="D84" s="33">
        <v>140</v>
      </c>
      <c r="E84" s="33">
        <v>55</v>
      </c>
      <c r="F84" s="37">
        <v>17</v>
      </c>
      <c r="G84" s="33">
        <v>8</v>
      </c>
      <c r="H84" s="33">
        <v>2</v>
      </c>
      <c r="I84" s="33">
        <v>1</v>
      </c>
      <c r="J84" s="40">
        <v>1</v>
      </c>
      <c r="K84" s="40" t="s">
        <v>16</v>
      </c>
      <c r="L84" s="40" t="s">
        <v>16</v>
      </c>
      <c r="M84" s="47" t="s">
        <v>16</v>
      </c>
      <c r="N84" s="47" t="s">
        <v>16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0.100000000000001" customHeight="1" x14ac:dyDescent="0.25">
      <c r="A85" s="69" t="s">
        <v>34</v>
      </c>
      <c r="B85" s="60">
        <f t="shared" si="15"/>
        <v>181</v>
      </c>
      <c r="C85" s="33">
        <v>47</v>
      </c>
      <c r="D85" s="33">
        <v>61</v>
      </c>
      <c r="E85" s="33">
        <v>39</v>
      </c>
      <c r="F85" s="37">
        <v>19</v>
      </c>
      <c r="G85" s="33">
        <v>10</v>
      </c>
      <c r="H85" s="33">
        <v>4</v>
      </c>
      <c r="I85" s="40" t="s">
        <v>16</v>
      </c>
      <c r="J85" s="40">
        <v>1</v>
      </c>
      <c r="K85" s="40" t="s">
        <v>16</v>
      </c>
      <c r="L85" s="40" t="s">
        <v>16</v>
      </c>
      <c r="M85" s="47" t="s">
        <v>16</v>
      </c>
      <c r="N85" s="47" t="s">
        <v>16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0.100000000000001" customHeight="1" x14ac:dyDescent="0.25">
      <c r="A86" s="69" t="s">
        <v>35</v>
      </c>
      <c r="B86" s="60">
        <f t="shared" si="15"/>
        <v>44</v>
      </c>
      <c r="C86" s="33">
        <v>9</v>
      </c>
      <c r="D86" s="33">
        <v>17</v>
      </c>
      <c r="E86" s="33">
        <v>8</v>
      </c>
      <c r="F86" s="37">
        <v>5</v>
      </c>
      <c r="G86" s="33">
        <v>1</v>
      </c>
      <c r="H86" s="40">
        <v>3</v>
      </c>
      <c r="I86" s="40" t="s">
        <v>16</v>
      </c>
      <c r="J86" s="40">
        <v>1</v>
      </c>
      <c r="K86" s="40" t="s">
        <v>16</v>
      </c>
      <c r="L86" s="40" t="s">
        <v>16</v>
      </c>
      <c r="M86" s="47" t="s">
        <v>16</v>
      </c>
      <c r="N86" s="47" t="s">
        <v>16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0.100000000000001" customHeight="1" x14ac:dyDescent="0.25">
      <c r="A87" s="69" t="s">
        <v>36</v>
      </c>
      <c r="B87" s="60">
        <f t="shared" si="15"/>
        <v>1</v>
      </c>
      <c r="C87" s="33">
        <v>1</v>
      </c>
      <c r="D87" s="40" t="s">
        <v>16</v>
      </c>
      <c r="E87" s="40" t="s">
        <v>16</v>
      </c>
      <c r="F87" s="40" t="s">
        <v>16</v>
      </c>
      <c r="G87" s="40" t="s">
        <v>16</v>
      </c>
      <c r="H87" s="40" t="s">
        <v>16</v>
      </c>
      <c r="I87" s="40" t="s">
        <v>16</v>
      </c>
      <c r="J87" s="40" t="s">
        <v>16</v>
      </c>
      <c r="K87" s="40" t="s">
        <v>16</v>
      </c>
      <c r="L87" s="40" t="s">
        <v>16</v>
      </c>
      <c r="M87" s="47" t="s">
        <v>16</v>
      </c>
      <c r="N87" s="47" t="s">
        <v>16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0.100000000000001" customHeight="1" x14ac:dyDescent="0.25">
      <c r="A88" s="59" t="s">
        <v>37</v>
      </c>
      <c r="B88" s="60">
        <f t="shared" si="15"/>
        <v>1</v>
      </c>
      <c r="C88" s="40" t="s">
        <v>16</v>
      </c>
      <c r="D88" s="40" t="s">
        <v>16</v>
      </c>
      <c r="E88" s="40" t="s">
        <v>16</v>
      </c>
      <c r="F88" s="40" t="s">
        <v>16</v>
      </c>
      <c r="G88" s="40" t="s">
        <v>16</v>
      </c>
      <c r="H88" s="40">
        <v>1</v>
      </c>
      <c r="I88" s="40" t="s">
        <v>16</v>
      </c>
      <c r="J88" s="40" t="s">
        <v>16</v>
      </c>
      <c r="K88" s="40" t="s">
        <v>16</v>
      </c>
      <c r="L88" s="40" t="s">
        <v>16</v>
      </c>
      <c r="M88" s="47" t="s">
        <v>16</v>
      </c>
      <c r="N88" s="47" t="s">
        <v>16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31.5" customHeight="1" x14ac:dyDescent="0.25">
      <c r="A89" s="58" t="s">
        <v>47</v>
      </c>
      <c r="B89" s="24">
        <f>SUM(C89:N89)</f>
        <v>754</v>
      </c>
      <c r="C89" s="24">
        <f>SUM(C90:C95)</f>
        <v>342</v>
      </c>
      <c r="D89" s="24">
        <f>SUM(D90:D95)</f>
        <v>292</v>
      </c>
      <c r="E89" s="24">
        <f>SUM(E90:E95)</f>
        <v>90</v>
      </c>
      <c r="F89" s="32">
        <f>SUM(F90:F95)</f>
        <v>26</v>
      </c>
      <c r="G89" s="24">
        <f>SUM(G90:G95)</f>
        <v>3</v>
      </c>
      <c r="H89" s="24" t="s">
        <v>16</v>
      </c>
      <c r="I89" s="24" t="s">
        <v>16</v>
      </c>
      <c r="J89" s="24" t="s">
        <v>16</v>
      </c>
      <c r="K89" s="24" t="s">
        <v>16</v>
      </c>
      <c r="L89" s="24">
        <f>SUM(L90:L95)</f>
        <v>1</v>
      </c>
      <c r="M89" s="25" t="s">
        <v>16</v>
      </c>
      <c r="N89" s="25" t="s">
        <v>16</v>
      </c>
    </row>
    <row r="90" spans="1:30" ht="18" customHeight="1" x14ac:dyDescent="0.25">
      <c r="A90" s="59" t="s">
        <v>30</v>
      </c>
      <c r="B90" s="60">
        <f t="shared" ref="B90:B92" si="16">SUM(C90:N90)</f>
        <v>8</v>
      </c>
      <c r="C90" s="33">
        <v>6</v>
      </c>
      <c r="D90" s="40">
        <v>1</v>
      </c>
      <c r="E90" s="33">
        <v>1</v>
      </c>
      <c r="F90" s="40" t="s">
        <v>16</v>
      </c>
      <c r="G90" s="40" t="s">
        <v>16</v>
      </c>
      <c r="H90" s="40" t="s">
        <v>16</v>
      </c>
      <c r="I90" s="40" t="s">
        <v>16</v>
      </c>
      <c r="J90" s="40" t="s">
        <v>16</v>
      </c>
      <c r="K90" s="40" t="s">
        <v>16</v>
      </c>
      <c r="L90" s="40" t="s">
        <v>16</v>
      </c>
      <c r="M90" s="47" t="s">
        <v>16</v>
      </c>
      <c r="N90" s="47" t="s">
        <v>16</v>
      </c>
    </row>
    <row r="91" spans="1:30" ht="18" customHeight="1" x14ac:dyDescent="0.25">
      <c r="A91" s="59" t="s">
        <v>32</v>
      </c>
      <c r="B91" s="60">
        <f t="shared" si="16"/>
        <v>141</v>
      </c>
      <c r="C91" s="33">
        <v>92</v>
      </c>
      <c r="D91" s="33">
        <v>34</v>
      </c>
      <c r="E91" s="33">
        <v>12</v>
      </c>
      <c r="F91" s="37">
        <v>2</v>
      </c>
      <c r="G91" s="40" t="s">
        <v>16</v>
      </c>
      <c r="H91" s="40" t="s">
        <v>16</v>
      </c>
      <c r="I91" s="40" t="s">
        <v>16</v>
      </c>
      <c r="J91" s="40" t="s">
        <v>16</v>
      </c>
      <c r="K91" s="40" t="s">
        <v>16</v>
      </c>
      <c r="L91" s="40">
        <v>1</v>
      </c>
      <c r="M91" s="47" t="s">
        <v>16</v>
      </c>
      <c r="N91" s="47" t="s">
        <v>16</v>
      </c>
    </row>
    <row r="92" spans="1:30" ht="18" customHeight="1" x14ac:dyDescent="0.25">
      <c r="A92" s="59" t="s">
        <v>33</v>
      </c>
      <c r="B92" s="60">
        <f t="shared" si="16"/>
        <v>326</v>
      </c>
      <c r="C92" s="33">
        <v>161</v>
      </c>
      <c r="D92" s="33">
        <v>125</v>
      </c>
      <c r="E92" s="33">
        <v>31</v>
      </c>
      <c r="F92" s="37">
        <v>8</v>
      </c>
      <c r="G92" s="33">
        <v>1</v>
      </c>
      <c r="H92" s="40" t="s">
        <v>16</v>
      </c>
      <c r="I92" s="40" t="s">
        <v>16</v>
      </c>
      <c r="J92" s="40" t="s">
        <v>16</v>
      </c>
      <c r="K92" s="40" t="s">
        <v>16</v>
      </c>
      <c r="L92" s="40" t="s">
        <v>16</v>
      </c>
      <c r="M92" s="47" t="s">
        <v>16</v>
      </c>
      <c r="N92" s="47" t="s">
        <v>16</v>
      </c>
    </row>
    <row r="93" spans="1:30" ht="18" customHeight="1" x14ac:dyDescent="0.25">
      <c r="A93" s="59" t="s">
        <v>34</v>
      </c>
      <c r="B93" s="60">
        <f t="shared" ref="B93:B95" si="17">SUM(C93:N93)</f>
        <v>228</v>
      </c>
      <c r="C93" s="33">
        <v>65</v>
      </c>
      <c r="D93" s="33">
        <v>111</v>
      </c>
      <c r="E93" s="33">
        <v>40</v>
      </c>
      <c r="F93" s="33">
        <v>10</v>
      </c>
      <c r="G93" s="33">
        <v>2</v>
      </c>
      <c r="H93" s="40" t="s">
        <v>16</v>
      </c>
      <c r="I93" s="40" t="s">
        <v>16</v>
      </c>
      <c r="J93" s="40" t="s">
        <v>16</v>
      </c>
      <c r="K93" s="40" t="s">
        <v>16</v>
      </c>
      <c r="L93" s="40" t="s">
        <v>16</v>
      </c>
      <c r="M93" s="47" t="s">
        <v>16</v>
      </c>
      <c r="N93" s="47" t="s">
        <v>16</v>
      </c>
    </row>
    <row r="94" spans="1:30" ht="18" customHeight="1" x14ac:dyDescent="0.25">
      <c r="A94" s="59" t="s">
        <v>35</v>
      </c>
      <c r="B94" s="60">
        <f t="shared" si="17"/>
        <v>47</v>
      </c>
      <c r="C94" s="33">
        <v>16</v>
      </c>
      <c r="D94" s="33">
        <v>20</v>
      </c>
      <c r="E94" s="33">
        <v>6</v>
      </c>
      <c r="F94" s="33">
        <v>5</v>
      </c>
      <c r="G94" s="40" t="s">
        <v>16</v>
      </c>
      <c r="H94" s="40" t="s">
        <v>16</v>
      </c>
      <c r="I94" s="40" t="s">
        <v>16</v>
      </c>
      <c r="J94" s="40" t="s">
        <v>16</v>
      </c>
      <c r="K94" s="40" t="s">
        <v>16</v>
      </c>
      <c r="L94" s="40" t="s">
        <v>16</v>
      </c>
      <c r="M94" s="47" t="s">
        <v>16</v>
      </c>
      <c r="N94" s="47" t="s">
        <v>16</v>
      </c>
    </row>
    <row r="95" spans="1:30" ht="18" customHeight="1" x14ac:dyDescent="0.25">
      <c r="A95" s="59" t="s">
        <v>36</v>
      </c>
      <c r="B95" s="60">
        <f t="shared" si="17"/>
        <v>4</v>
      </c>
      <c r="C95" s="33">
        <v>2</v>
      </c>
      <c r="D95" s="33">
        <v>1</v>
      </c>
      <c r="E95" s="40" t="s">
        <v>16</v>
      </c>
      <c r="F95" s="40">
        <v>1</v>
      </c>
      <c r="G95" s="40" t="s">
        <v>16</v>
      </c>
      <c r="H95" s="40" t="s">
        <v>16</v>
      </c>
      <c r="I95" s="40" t="s">
        <v>16</v>
      </c>
      <c r="J95" s="40" t="s">
        <v>16</v>
      </c>
      <c r="K95" s="40" t="s">
        <v>16</v>
      </c>
      <c r="L95" s="40" t="s">
        <v>16</v>
      </c>
      <c r="M95" s="47" t="s">
        <v>16</v>
      </c>
      <c r="N95" s="47" t="s">
        <v>16</v>
      </c>
    </row>
    <row r="96" spans="1:30" ht="20.25" customHeight="1" x14ac:dyDescent="0.25">
      <c r="A96" s="22" t="s">
        <v>19</v>
      </c>
      <c r="B96" s="24">
        <f>SUM(C96:N96)</f>
        <v>210</v>
      </c>
      <c r="C96" s="24">
        <f t="shared" ref="C96:E96" si="18">SUM(C99:C102,C97:C98)</f>
        <v>90</v>
      </c>
      <c r="D96" s="24">
        <f t="shared" si="18"/>
        <v>59</v>
      </c>
      <c r="E96" s="24">
        <f t="shared" si="18"/>
        <v>33</v>
      </c>
      <c r="F96" s="24">
        <f>SUM(F99:F102,F97:F98)</f>
        <v>16</v>
      </c>
      <c r="G96" s="24">
        <f>SUM(G99:G102,G97:G98)</f>
        <v>6</v>
      </c>
      <c r="H96" s="32">
        <f>SUM(H99:H102,H97:H98)</f>
        <v>4</v>
      </c>
      <c r="I96" s="32" t="s">
        <v>16</v>
      </c>
      <c r="J96" s="32">
        <f t="shared" ref="J96:K96" si="19">SUM(J99:J102,J97:J98)</f>
        <v>1</v>
      </c>
      <c r="K96" s="32">
        <f t="shared" si="19"/>
        <v>1</v>
      </c>
      <c r="L96" s="32" t="s">
        <v>16</v>
      </c>
      <c r="M96" s="31" t="s">
        <v>16</v>
      </c>
      <c r="N96" s="25" t="s">
        <v>16</v>
      </c>
      <c r="O96" s="6"/>
    </row>
    <row r="97" spans="1:30" ht="18" customHeight="1" x14ac:dyDescent="0.25">
      <c r="A97" s="59" t="s">
        <v>31</v>
      </c>
      <c r="B97" s="60">
        <f t="shared" ref="B97:B102" si="20">SUM(C97:N97)</f>
        <v>16</v>
      </c>
      <c r="C97" s="33">
        <v>14</v>
      </c>
      <c r="D97" s="33">
        <v>2</v>
      </c>
      <c r="E97" s="40" t="s">
        <v>16</v>
      </c>
      <c r="F97" s="40" t="s">
        <v>16</v>
      </c>
      <c r="G97" s="40" t="s">
        <v>16</v>
      </c>
      <c r="H97" s="40" t="s">
        <v>16</v>
      </c>
      <c r="I97" s="40" t="s">
        <v>16</v>
      </c>
      <c r="J97" s="40" t="s">
        <v>16</v>
      </c>
      <c r="K97" s="40" t="s">
        <v>16</v>
      </c>
      <c r="L97" s="40" t="s">
        <v>42</v>
      </c>
      <c r="M97" s="40" t="s">
        <v>42</v>
      </c>
      <c r="N97" s="47" t="s">
        <v>42</v>
      </c>
    </row>
    <row r="98" spans="1:30" ht="18" customHeight="1" x14ac:dyDescent="0.25">
      <c r="A98" s="59" t="s">
        <v>30</v>
      </c>
      <c r="B98" s="60">
        <f t="shared" si="20"/>
        <v>79</v>
      </c>
      <c r="C98" s="33">
        <v>50</v>
      </c>
      <c r="D98" s="33">
        <v>22</v>
      </c>
      <c r="E98" s="33">
        <v>5</v>
      </c>
      <c r="F98" s="33">
        <v>2</v>
      </c>
      <c r="G98" s="40" t="s">
        <v>16</v>
      </c>
      <c r="H98" s="40" t="s">
        <v>16</v>
      </c>
      <c r="I98" s="40" t="s">
        <v>16</v>
      </c>
      <c r="J98" s="40" t="s">
        <v>16</v>
      </c>
      <c r="K98" s="40" t="s">
        <v>16</v>
      </c>
      <c r="L98" s="40" t="s">
        <v>16</v>
      </c>
      <c r="M98" s="47" t="s">
        <v>16</v>
      </c>
      <c r="N98" s="47" t="s">
        <v>16</v>
      </c>
    </row>
    <row r="99" spans="1:30" ht="18" customHeight="1" x14ac:dyDescent="0.25">
      <c r="A99" s="71" t="s">
        <v>32</v>
      </c>
      <c r="B99" s="60">
        <f t="shared" si="20"/>
        <v>57</v>
      </c>
      <c r="C99" s="33">
        <v>18</v>
      </c>
      <c r="D99" s="33">
        <v>19</v>
      </c>
      <c r="E99" s="33">
        <v>13</v>
      </c>
      <c r="F99" s="33">
        <v>5</v>
      </c>
      <c r="G99" s="33">
        <v>1</v>
      </c>
      <c r="H99" s="40">
        <v>1</v>
      </c>
      <c r="I99" s="40" t="s">
        <v>16</v>
      </c>
      <c r="J99" s="40" t="s">
        <v>16</v>
      </c>
      <c r="K99" s="40" t="s">
        <v>16</v>
      </c>
      <c r="L99" s="40" t="s">
        <v>16</v>
      </c>
      <c r="M99" s="47" t="s">
        <v>16</v>
      </c>
      <c r="N99" s="47" t="s">
        <v>16</v>
      </c>
    </row>
    <row r="100" spans="1:30" ht="18" customHeight="1" x14ac:dyDescent="0.25">
      <c r="A100" s="59" t="s">
        <v>33</v>
      </c>
      <c r="B100" s="60">
        <f t="shared" si="20"/>
        <v>40</v>
      </c>
      <c r="C100" s="33">
        <v>7</v>
      </c>
      <c r="D100" s="33">
        <v>10</v>
      </c>
      <c r="E100" s="33">
        <v>11</v>
      </c>
      <c r="F100" s="33">
        <v>7</v>
      </c>
      <c r="G100" s="33">
        <v>2</v>
      </c>
      <c r="H100" s="40">
        <v>3</v>
      </c>
      <c r="I100" s="40" t="s">
        <v>16</v>
      </c>
      <c r="J100" s="40" t="s">
        <v>16</v>
      </c>
      <c r="K100" s="40" t="s">
        <v>16</v>
      </c>
      <c r="L100" s="40" t="s">
        <v>16</v>
      </c>
      <c r="M100" s="47" t="s">
        <v>16</v>
      </c>
      <c r="N100" s="47" t="s">
        <v>16</v>
      </c>
    </row>
    <row r="101" spans="1:30" ht="18" customHeight="1" x14ac:dyDescent="0.25">
      <c r="A101" s="59" t="s">
        <v>34</v>
      </c>
      <c r="B101" s="60">
        <f t="shared" si="20"/>
        <v>16</v>
      </c>
      <c r="C101" s="33">
        <v>1</v>
      </c>
      <c r="D101" s="33">
        <v>5</v>
      </c>
      <c r="E101" s="33">
        <v>3</v>
      </c>
      <c r="F101" s="33">
        <v>2</v>
      </c>
      <c r="G101" s="33">
        <v>3</v>
      </c>
      <c r="H101" s="40" t="s">
        <v>16</v>
      </c>
      <c r="I101" s="40" t="s">
        <v>16</v>
      </c>
      <c r="J101" s="40">
        <v>1</v>
      </c>
      <c r="K101" s="40">
        <v>1</v>
      </c>
      <c r="L101" s="40" t="s">
        <v>16</v>
      </c>
      <c r="M101" s="47" t="s">
        <v>16</v>
      </c>
      <c r="N101" s="47" t="s">
        <v>16</v>
      </c>
    </row>
    <row r="102" spans="1:30" ht="18" customHeight="1" x14ac:dyDescent="0.25">
      <c r="A102" s="59" t="s">
        <v>35</v>
      </c>
      <c r="B102" s="60">
        <f t="shared" si="20"/>
        <v>2</v>
      </c>
      <c r="C102" s="40" t="s">
        <v>16</v>
      </c>
      <c r="D102" s="33">
        <v>1</v>
      </c>
      <c r="E102" s="33">
        <v>1</v>
      </c>
      <c r="F102" s="40" t="s">
        <v>16</v>
      </c>
      <c r="G102" s="40" t="s">
        <v>16</v>
      </c>
      <c r="H102" s="40" t="s">
        <v>16</v>
      </c>
      <c r="I102" s="40" t="s">
        <v>16</v>
      </c>
      <c r="J102" s="40" t="s">
        <v>16</v>
      </c>
      <c r="K102" s="40" t="s">
        <v>16</v>
      </c>
      <c r="L102" s="40" t="s">
        <v>16</v>
      </c>
      <c r="M102" s="47" t="s">
        <v>16</v>
      </c>
      <c r="N102" s="47" t="s">
        <v>16</v>
      </c>
    </row>
    <row r="103" spans="1:30" ht="20.25" customHeight="1" x14ac:dyDescent="0.25">
      <c r="A103" s="23" t="s">
        <v>20</v>
      </c>
      <c r="B103" s="24">
        <f>SUM(C103:N103)</f>
        <v>31</v>
      </c>
      <c r="C103" s="26">
        <f>SUM(C104:C109)</f>
        <v>9</v>
      </c>
      <c r="D103" s="26">
        <f t="shared" ref="D103:N103" si="21">SUM(D104:D109)</f>
        <v>9</v>
      </c>
      <c r="E103" s="26">
        <f t="shared" si="21"/>
        <v>4</v>
      </c>
      <c r="F103" s="26">
        <f t="shared" si="21"/>
        <v>5</v>
      </c>
      <c r="G103" s="26">
        <f t="shared" si="21"/>
        <v>1</v>
      </c>
      <c r="H103" s="38">
        <f t="shared" si="21"/>
        <v>1</v>
      </c>
      <c r="I103" s="26">
        <f t="shared" si="21"/>
        <v>2</v>
      </c>
      <c r="J103" s="26">
        <f t="shared" si="21"/>
        <v>0</v>
      </c>
      <c r="K103" s="26">
        <f t="shared" si="21"/>
        <v>0</v>
      </c>
      <c r="L103" s="26">
        <f t="shared" si="21"/>
        <v>0</v>
      </c>
      <c r="M103" s="27">
        <f t="shared" si="21"/>
        <v>0</v>
      </c>
      <c r="N103" s="27">
        <f t="shared" si="21"/>
        <v>0</v>
      </c>
    </row>
    <row r="104" spans="1:30" ht="18" customHeight="1" x14ac:dyDescent="0.25">
      <c r="A104" s="59" t="s">
        <v>31</v>
      </c>
      <c r="B104" s="60">
        <f t="shared" ref="B104:B109" si="22">SUM(C104:N104)</f>
        <v>6</v>
      </c>
      <c r="C104" s="33">
        <v>4</v>
      </c>
      <c r="D104" s="33">
        <v>1</v>
      </c>
      <c r="E104" s="40">
        <v>1</v>
      </c>
      <c r="F104" s="40" t="s">
        <v>16</v>
      </c>
      <c r="G104" s="40" t="s">
        <v>16</v>
      </c>
      <c r="H104" s="40" t="s">
        <v>16</v>
      </c>
      <c r="I104" s="40" t="s">
        <v>16</v>
      </c>
      <c r="J104" s="40" t="s">
        <v>16</v>
      </c>
      <c r="K104" s="40" t="s">
        <v>16</v>
      </c>
      <c r="L104" s="40" t="s">
        <v>42</v>
      </c>
      <c r="M104" s="40" t="s">
        <v>42</v>
      </c>
      <c r="N104" s="47" t="s">
        <v>42</v>
      </c>
    </row>
    <row r="105" spans="1:30" ht="18" customHeight="1" x14ac:dyDescent="0.25">
      <c r="A105" s="59" t="s">
        <v>30</v>
      </c>
      <c r="B105" s="60">
        <f t="shared" si="22"/>
        <v>7</v>
      </c>
      <c r="C105" s="33">
        <v>2</v>
      </c>
      <c r="D105" s="33">
        <v>4</v>
      </c>
      <c r="E105" s="33">
        <v>1</v>
      </c>
      <c r="F105" s="40" t="s">
        <v>16</v>
      </c>
      <c r="G105" s="40" t="s">
        <v>16</v>
      </c>
      <c r="H105" s="40" t="s">
        <v>16</v>
      </c>
      <c r="I105" s="40" t="s">
        <v>16</v>
      </c>
      <c r="J105" s="40" t="s">
        <v>16</v>
      </c>
      <c r="K105" s="40" t="s">
        <v>16</v>
      </c>
      <c r="L105" s="40" t="s">
        <v>16</v>
      </c>
      <c r="M105" s="47" t="s">
        <v>16</v>
      </c>
      <c r="N105" s="47" t="s">
        <v>16</v>
      </c>
    </row>
    <row r="106" spans="1:30" s="1" customFormat="1" ht="18" customHeight="1" x14ac:dyDescent="0.25">
      <c r="A106" s="59" t="s">
        <v>32</v>
      </c>
      <c r="B106" s="60">
        <f t="shared" si="22"/>
        <v>4</v>
      </c>
      <c r="C106" s="40" t="s">
        <v>16</v>
      </c>
      <c r="D106" s="40" t="s">
        <v>16</v>
      </c>
      <c r="E106" s="40" t="s">
        <v>16</v>
      </c>
      <c r="F106" s="33">
        <v>4</v>
      </c>
      <c r="G106" s="40" t="s">
        <v>16</v>
      </c>
      <c r="H106" s="40" t="s">
        <v>16</v>
      </c>
      <c r="I106" s="40" t="s">
        <v>16</v>
      </c>
      <c r="J106" s="40" t="s">
        <v>16</v>
      </c>
      <c r="K106" s="40" t="s">
        <v>16</v>
      </c>
      <c r="L106" s="40" t="s">
        <v>16</v>
      </c>
      <c r="M106" s="47" t="s">
        <v>16</v>
      </c>
      <c r="N106" s="47" t="s">
        <v>16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1" customFormat="1" ht="18" customHeight="1" x14ac:dyDescent="0.25">
      <c r="A107" s="59" t="s">
        <v>33</v>
      </c>
      <c r="B107" s="60">
        <f t="shared" si="22"/>
        <v>8</v>
      </c>
      <c r="C107" s="33">
        <v>2</v>
      </c>
      <c r="D107" s="33">
        <v>3</v>
      </c>
      <c r="E107" s="40" t="s">
        <v>16</v>
      </c>
      <c r="F107" s="40">
        <v>1</v>
      </c>
      <c r="G107" s="40" t="s">
        <v>16</v>
      </c>
      <c r="H107" s="40" t="s">
        <v>16</v>
      </c>
      <c r="I107" s="30">
        <v>2</v>
      </c>
      <c r="J107" s="40" t="s">
        <v>16</v>
      </c>
      <c r="K107" s="40" t="s">
        <v>16</v>
      </c>
      <c r="L107" s="40" t="s">
        <v>16</v>
      </c>
      <c r="M107" s="47" t="s">
        <v>16</v>
      </c>
      <c r="N107" s="47" t="s">
        <v>16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1" customFormat="1" ht="18" customHeight="1" x14ac:dyDescent="0.25">
      <c r="A108" s="59" t="s">
        <v>34</v>
      </c>
      <c r="B108" s="60">
        <f t="shared" si="22"/>
        <v>5</v>
      </c>
      <c r="C108" s="33">
        <v>1</v>
      </c>
      <c r="D108" s="33">
        <v>1</v>
      </c>
      <c r="E108" s="33">
        <v>2</v>
      </c>
      <c r="F108" s="40" t="s">
        <v>16</v>
      </c>
      <c r="G108" s="40" t="s">
        <v>16</v>
      </c>
      <c r="H108" s="40">
        <v>1</v>
      </c>
      <c r="I108" s="40" t="s">
        <v>16</v>
      </c>
      <c r="J108" s="40" t="s">
        <v>16</v>
      </c>
      <c r="K108" s="40" t="s">
        <v>16</v>
      </c>
      <c r="L108" s="40" t="s">
        <v>16</v>
      </c>
      <c r="M108" s="47" t="s">
        <v>16</v>
      </c>
      <c r="N108" s="47" t="s">
        <v>16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1" customFormat="1" ht="18" customHeight="1" x14ac:dyDescent="0.25">
      <c r="A109" s="59" t="s">
        <v>35</v>
      </c>
      <c r="B109" s="60">
        <f t="shared" si="22"/>
        <v>1</v>
      </c>
      <c r="C109" s="40" t="s">
        <v>16</v>
      </c>
      <c r="D109" s="40" t="s">
        <v>16</v>
      </c>
      <c r="E109" s="40" t="s">
        <v>16</v>
      </c>
      <c r="F109" s="40" t="s">
        <v>16</v>
      </c>
      <c r="G109" s="33">
        <v>1</v>
      </c>
      <c r="H109" s="40" t="s">
        <v>16</v>
      </c>
      <c r="I109" s="40" t="s">
        <v>16</v>
      </c>
      <c r="J109" s="40" t="s">
        <v>16</v>
      </c>
      <c r="K109" s="40" t="s">
        <v>16</v>
      </c>
      <c r="L109" s="40" t="s">
        <v>16</v>
      </c>
      <c r="M109" s="47" t="s">
        <v>16</v>
      </c>
      <c r="N109" s="47" t="s">
        <v>16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1" customFormat="1" ht="20.25" customHeight="1" x14ac:dyDescent="0.25">
      <c r="A110" s="22" t="s">
        <v>21</v>
      </c>
      <c r="B110" s="24">
        <f>SUM(C110:N110)</f>
        <v>11</v>
      </c>
      <c r="C110" s="26">
        <f t="shared" ref="C110:N110" si="23">SUM(C111:C114)</f>
        <v>2</v>
      </c>
      <c r="D110" s="26">
        <f t="shared" si="23"/>
        <v>5</v>
      </c>
      <c r="E110" s="26">
        <f t="shared" si="23"/>
        <v>0</v>
      </c>
      <c r="F110" s="26">
        <f t="shared" si="23"/>
        <v>1</v>
      </c>
      <c r="G110" s="26">
        <f t="shared" si="23"/>
        <v>1</v>
      </c>
      <c r="H110" s="26">
        <f t="shared" si="23"/>
        <v>1</v>
      </c>
      <c r="I110" s="38">
        <f t="shared" si="23"/>
        <v>1</v>
      </c>
      <c r="J110" s="26">
        <f t="shared" si="23"/>
        <v>0</v>
      </c>
      <c r="K110" s="26">
        <f t="shared" si="23"/>
        <v>0</v>
      </c>
      <c r="L110" s="26">
        <f t="shared" si="23"/>
        <v>0</v>
      </c>
      <c r="M110" s="27">
        <f t="shared" si="23"/>
        <v>0</v>
      </c>
      <c r="N110" s="27">
        <f t="shared" si="23"/>
        <v>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1" customFormat="1" ht="18" customHeight="1" x14ac:dyDescent="0.25">
      <c r="A111" s="59" t="s">
        <v>30</v>
      </c>
      <c r="B111" s="60">
        <f t="shared" ref="B111:B114" si="24">SUM(C111:N111)</f>
        <v>2</v>
      </c>
      <c r="C111" s="33">
        <v>1</v>
      </c>
      <c r="D111" s="40">
        <v>1</v>
      </c>
      <c r="E111" s="40" t="s">
        <v>16</v>
      </c>
      <c r="F111" s="40" t="s">
        <v>16</v>
      </c>
      <c r="G111" s="40" t="s">
        <v>16</v>
      </c>
      <c r="H111" s="40" t="s">
        <v>16</v>
      </c>
      <c r="I111" s="40" t="s">
        <v>16</v>
      </c>
      <c r="J111" s="40" t="s">
        <v>16</v>
      </c>
      <c r="K111" s="40" t="s">
        <v>16</v>
      </c>
      <c r="L111" s="40" t="s">
        <v>16</v>
      </c>
      <c r="M111" s="47" t="s">
        <v>16</v>
      </c>
      <c r="N111" s="47" t="s">
        <v>16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" customFormat="1" ht="18" customHeight="1" x14ac:dyDescent="0.25">
      <c r="A112" s="59" t="s">
        <v>32</v>
      </c>
      <c r="B112" s="60">
        <f t="shared" si="24"/>
        <v>2</v>
      </c>
      <c r="C112" s="40" t="s">
        <v>16</v>
      </c>
      <c r="D112" s="33">
        <v>1</v>
      </c>
      <c r="E112" s="40" t="s">
        <v>16</v>
      </c>
      <c r="F112" s="40">
        <v>1</v>
      </c>
      <c r="G112" s="40" t="s">
        <v>16</v>
      </c>
      <c r="H112" s="40" t="s">
        <v>16</v>
      </c>
      <c r="I112" s="40" t="s">
        <v>16</v>
      </c>
      <c r="J112" s="40" t="s">
        <v>16</v>
      </c>
      <c r="K112" s="40" t="s">
        <v>16</v>
      </c>
      <c r="L112" s="40" t="s">
        <v>16</v>
      </c>
      <c r="M112" s="47" t="s">
        <v>16</v>
      </c>
      <c r="N112" s="47" t="s">
        <v>16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" customFormat="1" ht="18" customHeight="1" x14ac:dyDescent="0.25">
      <c r="A113" s="59" t="s">
        <v>33</v>
      </c>
      <c r="B113" s="60">
        <f t="shared" si="24"/>
        <v>5</v>
      </c>
      <c r="C113" s="33">
        <v>1</v>
      </c>
      <c r="D113" s="33">
        <v>2</v>
      </c>
      <c r="E113" s="40" t="s">
        <v>16</v>
      </c>
      <c r="F113" s="40" t="s">
        <v>16</v>
      </c>
      <c r="G113" s="33">
        <v>1</v>
      </c>
      <c r="H113" s="40">
        <v>1</v>
      </c>
      <c r="I113" s="40" t="s">
        <v>16</v>
      </c>
      <c r="J113" s="40" t="s">
        <v>16</v>
      </c>
      <c r="K113" s="40" t="s">
        <v>16</v>
      </c>
      <c r="L113" s="40" t="s">
        <v>16</v>
      </c>
      <c r="M113" s="47" t="s">
        <v>16</v>
      </c>
      <c r="N113" s="47" t="s">
        <v>16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1" customFormat="1" ht="18" customHeight="1" x14ac:dyDescent="0.25">
      <c r="A114" s="59" t="s">
        <v>34</v>
      </c>
      <c r="B114" s="60">
        <f t="shared" si="24"/>
        <v>2</v>
      </c>
      <c r="C114" s="40" t="s">
        <v>16</v>
      </c>
      <c r="D114" s="33">
        <v>1</v>
      </c>
      <c r="E114" s="40" t="s">
        <v>16</v>
      </c>
      <c r="F114" s="40" t="s">
        <v>16</v>
      </c>
      <c r="G114" s="40" t="s">
        <v>16</v>
      </c>
      <c r="H114" s="40" t="s">
        <v>16</v>
      </c>
      <c r="I114" s="40">
        <v>1</v>
      </c>
      <c r="J114" s="40" t="s">
        <v>16</v>
      </c>
      <c r="K114" s="40" t="s">
        <v>16</v>
      </c>
      <c r="L114" s="40" t="s">
        <v>16</v>
      </c>
      <c r="M114" s="47" t="s">
        <v>16</v>
      </c>
      <c r="N114" s="47" t="s">
        <v>16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1" customFormat="1" ht="20.25" customHeight="1" x14ac:dyDescent="0.25">
      <c r="A115" s="23" t="s">
        <v>28</v>
      </c>
      <c r="B115" s="24">
        <f>SUM(C115:N115)</f>
        <v>2473</v>
      </c>
      <c r="C115" s="26">
        <f>SUM(C116:C124)</f>
        <v>721</v>
      </c>
      <c r="D115" s="26">
        <f>SUM(D116:D124)</f>
        <v>632</v>
      </c>
      <c r="E115" s="26">
        <f>SUM(E116:E124)</f>
        <v>427</v>
      </c>
      <c r="F115" s="26">
        <f>SUM(F116:F124)</f>
        <v>302</v>
      </c>
      <c r="G115" s="26">
        <f>SUM(G116:G123)</f>
        <v>140</v>
      </c>
      <c r="H115" s="26">
        <f t="shared" ref="H115:N115" si="25">SUM(H116:H123)</f>
        <v>122</v>
      </c>
      <c r="I115" s="38">
        <f t="shared" si="25"/>
        <v>51</v>
      </c>
      <c r="J115" s="26">
        <f t="shared" si="25"/>
        <v>39</v>
      </c>
      <c r="K115" s="26">
        <f t="shared" si="25"/>
        <v>19</v>
      </c>
      <c r="L115" s="26">
        <f t="shared" si="25"/>
        <v>14</v>
      </c>
      <c r="M115" s="27">
        <f t="shared" si="25"/>
        <v>4</v>
      </c>
      <c r="N115" s="27">
        <f t="shared" si="25"/>
        <v>2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1" customFormat="1" ht="18.600000000000001" customHeight="1" x14ac:dyDescent="0.25">
      <c r="A116" s="59" t="s">
        <v>29</v>
      </c>
      <c r="B116" s="60">
        <f t="shared" ref="B116:B124" si="26">SUM(C116:N116)</f>
        <v>28</v>
      </c>
      <c r="C116" s="33">
        <v>28</v>
      </c>
      <c r="D116" s="40" t="s">
        <v>16</v>
      </c>
      <c r="E116" s="40" t="s">
        <v>16</v>
      </c>
      <c r="F116" s="40" t="s">
        <v>16</v>
      </c>
      <c r="G116" s="40" t="s">
        <v>42</v>
      </c>
      <c r="H116" s="40" t="s">
        <v>42</v>
      </c>
      <c r="I116" s="40" t="s">
        <v>42</v>
      </c>
      <c r="J116" s="40" t="s">
        <v>42</v>
      </c>
      <c r="K116" s="40" t="s">
        <v>42</v>
      </c>
      <c r="L116" s="40" t="s">
        <v>42</v>
      </c>
      <c r="M116" s="40" t="s">
        <v>42</v>
      </c>
      <c r="N116" s="47" t="s">
        <v>42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1" customFormat="1" ht="18" customHeight="1" x14ac:dyDescent="0.25">
      <c r="A117" s="59" t="s">
        <v>31</v>
      </c>
      <c r="B117" s="60">
        <f t="shared" si="26"/>
        <v>458</v>
      </c>
      <c r="C117" s="33">
        <v>304</v>
      </c>
      <c r="D117" s="33">
        <v>129</v>
      </c>
      <c r="E117" s="33">
        <v>22</v>
      </c>
      <c r="F117" s="33">
        <v>3</v>
      </c>
      <c r="G117" s="40" t="s">
        <v>16</v>
      </c>
      <c r="H117" s="40" t="s">
        <v>16</v>
      </c>
      <c r="I117" s="40" t="s">
        <v>16</v>
      </c>
      <c r="J117" s="40" t="s">
        <v>16</v>
      </c>
      <c r="K117" s="40" t="s">
        <v>16</v>
      </c>
      <c r="L117" s="40" t="s">
        <v>42</v>
      </c>
      <c r="M117" s="40" t="s">
        <v>42</v>
      </c>
      <c r="N117" s="47" t="s">
        <v>42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1" customFormat="1" ht="18" customHeight="1" x14ac:dyDescent="0.25">
      <c r="A118" s="59" t="s">
        <v>30</v>
      </c>
      <c r="B118" s="60">
        <f t="shared" si="26"/>
        <v>718</v>
      </c>
      <c r="C118" s="33">
        <v>232</v>
      </c>
      <c r="D118" s="33">
        <v>233</v>
      </c>
      <c r="E118" s="33">
        <v>148</v>
      </c>
      <c r="F118" s="33">
        <v>70</v>
      </c>
      <c r="G118" s="33">
        <v>26</v>
      </c>
      <c r="H118" s="33">
        <v>6</v>
      </c>
      <c r="I118" s="33">
        <v>3</v>
      </c>
      <c r="J118" s="40" t="s">
        <v>16</v>
      </c>
      <c r="K118" s="40" t="s">
        <v>16</v>
      </c>
      <c r="L118" s="40" t="s">
        <v>16</v>
      </c>
      <c r="M118" s="47" t="s">
        <v>16</v>
      </c>
      <c r="N118" s="47" t="s">
        <v>16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1" customFormat="1" ht="18" customHeight="1" x14ac:dyDescent="0.25">
      <c r="A119" s="59" t="s">
        <v>32</v>
      </c>
      <c r="B119" s="60">
        <f t="shared" si="26"/>
        <v>592</v>
      </c>
      <c r="C119" s="33">
        <v>102</v>
      </c>
      <c r="D119" s="33">
        <v>130</v>
      </c>
      <c r="E119" s="33">
        <v>135</v>
      </c>
      <c r="F119" s="33">
        <v>117</v>
      </c>
      <c r="G119" s="33">
        <v>63</v>
      </c>
      <c r="H119" s="33">
        <v>34</v>
      </c>
      <c r="I119" s="33">
        <v>8</v>
      </c>
      <c r="J119" s="33">
        <v>2</v>
      </c>
      <c r="K119" s="40" t="s">
        <v>16</v>
      </c>
      <c r="L119" s="33">
        <v>1</v>
      </c>
      <c r="M119" s="47" t="s">
        <v>16</v>
      </c>
      <c r="N119" s="47" t="s">
        <v>16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1" customFormat="1" ht="18" customHeight="1" x14ac:dyDescent="0.25">
      <c r="A120" s="59" t="s">
        <v>33</v>
      </c>
      <c r="B120" s="60">
        <f t="shared" si="26"/>
        <v>421</v>
      </c>
      <c r="C120" s="33">
        <v>33</v>
      </c>
      <c r="D120" s="33">
        <v>102</v>
      </c>
      <c r="E120" s="33">
        <v>82</v>
      </c>
      <c r="F120" s="33">
        <v>74</v>
      </c>
      <c r="G120" s="33">
        <v>26</v>
      </c>
      <c r="H120" s="33">
        <v>52</v>
      </c>
      <c r="I120" s="33">
        <v>25</v>
      </c>
      <c r="J120" s="33">
        <v>17</v>
      </c>
      <c r="K120" s="33">
        <v>7</v>
      </c>
      <c r="L120" s="33">
        <v>3</v>
      </c>
      <c r="M120" s="47" t="s">
        <v>16</v>
      </c>
      <c r="N120" s="47" t="s">
        <v>16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1" customFormat="1" ht="18" customHeight="1" x14ac:dyDescent="0.25">
      <c r="A121" s="59" t="s">
        <v>34</v>
      </c>
      <c r="B121" s="60">
        <f t="shared" si="26"/>
        <v>190</v>
      </c>
      <c r="C121" s="33">
        <v>13</v>
      </c>
      <c r="D121" s="33">
        <v>35</v>
      </c>
      <c r="E121" s="33">
        <v>32</v>
      </c>
      <c r="F121" s="33">
        <v>24</v>
      </c>
      <c r="G121" s="33">
        <v>21</v>
      </c>
      <c r="H121" s="33">
        <v>25</v>
      </c>
      <c r="I121" s="33">
        <v>10</v>
      </c>
      <c r="J121" s="33">
        <v>15</v>
      </c>
      <c r="K121" s="33">
        <v>6</v>
      </c>
      <c r="L121" s="33">
        <v>4</v>
      </c>
      <c r="M121" s="50">
        <v>4</v>
      </c>
      <c r="N121" s="50">
        <v>1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1" customFormat="1" ht="18" customHeight="1" x14ac:dyDescent="0.25">
      <c r="A122" s="59" t="s">
        <v>35</v>
      </c>
      <c r="B122" s="60">
        <f t="shared" si="26"/>
        <v>61</v>
      </c>
      <c r="C122" s="33">
        <v>7</v>
      </c>
      <c r="D122" s="33">
        <v>3</v>
      </c>
      <c r="E122" s="33">
        <v>8</v>
      </c>
      <c r="F122" s="33">
        <v>13</v>
      </c>
      <c r="G122" s="33">
        <v>4</v>
      </c>
      <c r="H122" s="33">
        <v>4</v>
      </c>
      <c r="I122" s="33">
        <v>5</v>
      </c>
      <c r="J122" s="33">
        <v>5</v>
      </c>
      <c r="K122" s="33">
        <v>6</v>
      </c>
      <c r="L122" s="33">
        <v>5</v>
      </c>
      <c r="M122" s="47" t="s">
        <v>16</v>
      </c>
      <c r="N122" s="50">
        <v>1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s="1" customFormat="1" ht="18" customHeight="1" x14ac:dyDescent="0.25">
      <c r="A123" s="59" t="s">
        <v>36</v>
      </c>
      <c r="B123" s="60">
        <f t="shared" si="26"/>
        <v>3</v>
      </c>
      <c r="C123" s="40" t="s">
        <v>16</v>
      </c>
      <c r="D123" s="40" t="s">
        <v>16</v>
      </c>
      <c r="E123" s="40" t="s">
        <v>16</v>
      </c>
      <c r="F123" s="33">
        <v>1</v>
      </c>
      <c r="G123" s="40" t="s">
        <v>16</v>
      </c>
      <c r="H123" s="33">
        <v>1</v>
      </c>
      <c r="I123" s="40" t="s">
        <v>16</v>
      </c>
      <c r="J123" s="40" t="s">
        <v>16</v>
      </c>
      <c r="K123" s="40" t="s">
        <v>16</v>
      </c>
      <c r="L123" s="33">
        <v>1</v>
      </c>
      <c r="M123" s="47" t="s">
        <v>16</v>
      </c>
      <c r="N123" s="47" t="s">
        <v>16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1" customFormat="1" ht="18" customHeight="1" x14ac:dyDescent="0.25">
      <c r="A124" s="59" t="s">
        <v>38</v>
      </c>
      <c r="B124" s="60">
        <f t="shared" si="26"/>
        <v>2</v>
      </c>
      <c r="C124" s="33">
        <v>2</v>
      </c>
      <c r="D124" s="40" t="s">
        <v>16</v>
      </c>
      <c r="E124" s="40" t="s">
        <v>16</v>
      </c>
      <c r="F124" s="40" t="s">
        <v>16</v>
      </c>
      <c r="G124" s="40" t="s">
        <v>16</v>
      </c>
      <c r="H124" s="40" t="s">
        <v>16</v>
      </c>
      <c r="I124" s="40" t="s">
        <v>16</v>
      </c>
      <c r="J124" s="40" t="s">
        <v>16</v>
      </c>
      <c r="K124" s="40" t="s">
        <v>16</v>
      </c>
      <c r="L124" s="40" t="s">
        <v>16</v>
      </c>
      <c r="M124" s="47" t="s">
        <v>16</v>
      </c>
      <c r="N124" s="47" t="s">
        <v>16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s="1" customFormat="1" ht="12.75" customHeight="1" x14ac:dyDescent="0.2">
      <c r="A125" s="4"/>
      <c r="B125" s="13" t="s">
        <v>15</v>
      </c>
      <c r="C125" s="14"/>
      <c r="D125" s="14"/>
      <c r="E125" s="14"/>
      <c r="F125" s="14"/>
      <c r="G125" s="14"/>
      <c r="H125" s="14"/>
      <c r="I125" s="39"/>
      <c r="J125" s="14"/>
      <c r="K125" s="14"/>
      <c r="L125" s="14"/>
      <c r="M125" s="53"/>
      <c r="N125" s="15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1" customFormat="1" ht="12.75" customHeight="1" x14ac:dyDescent="0.2">
      <c r="A126" s="6"/>
      <c r="B126" s="7"/>
      <c r="C126" s="6"/>
      <c r="D126" s="6"/>
      <c r="E126" s="6"/>
      <c r="F126" s="6"/>
      <c r="G126" s="8"/>
      <c r="H126" s="6"/>
      <c r="I126" s="6"/>
      <c r="J126" s="6"/>
      <c r="K126" s="6"/>
      <c r="L126" s="6"/>
      <c r="M126" s="7"/>
      <c r="N126" s="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1" customFormat="1" ht="12.75" customHeight="1" x14ac:dyDescent="0.2">
      <c r="A127" s="19" t="s">
        <v>17</v>
      </c>
      <c r="B127" s="5"/>
      <c r="C127" s="2"/>
      <c r="D127" s="2"/>
      <c r="E127" s="2"/>
      <c r="F127" s="2"/>
      <c r="G127" s="9"/>
      <c r="H127" s="2"/>
      <c r="I127" s="2"/>
      <c r="J127" s="2"/>
      <c r="K127" s="2"/>
      <c r="L127" s="2"/>
      <c r="M127" s="5"/>
      <c r="N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1" customFormat="1" ht="9" customHeight="1" x14ac:dyDescent="0.2">
      <c r="A128" s="2"/>
      <c r="B128" s="5"/>
      <c r="C128" s="2"/>
      <c r="D128" s="2"/>
      <c r="E128" s="2"/>
      <c r="F128" s="2"/>
      <c r="G128" s="9"/>
      <c r="H128" s="2"/>
      <c r="I128" s="2"/>
      <c r="J128" s="2"/>
      <c r="K128" s="2"/>
      <c r="L128" s="2"/>
      <c r="M128" s="5"/>
      <c r="N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1" customFormat="1" x14ac:dyDescent="0.2">
      <c r="A129" s="20" t="s">
        <v>18</v>
      </c>
      <c r="B129" s="5"/>
      <c r="C129" s="2"/>
      <c r="D129" s="2"/>
      <c r="E129" s="2"/>
      <c r="F129" s="2"/>
      <c r="G129" s="9"/>
      <c r="H129" s="2"/>
      <c r="I129" s="2"/>
      <c r="J129" s="2"/>
      <c r="K129" s="2"/>
      <c r="L129" s="2"/>
      <c r="M129" s="5"/>
      <c r="N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s="1" customFormat="1" ht="8.4499999999999993" customHeight="1" x14ac:dyDescent="0.2">
      <c r="A130"/>
      <c r="B130" s="5"/>
      <c r="C130" s="2"/>
      <c r="D130" s="2"/>
      <c r="E130" s="2"/>
      <c r="F130" s="2"/>
      <c r="G130" s="9"/>
      <c r="H130" s="2"/>
      <c r="I130" s="2"/>
      <c r="J130" s="2"/>
      <c r="K130" s="2"/>
      <c r="L130" s="2"/>
      <c r="M130" s="5"/>
      <c r="N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1" customFormat="1" x14ac:dyDescent="0.2">
      <c r="A131" s="20" t="s">
        <v>22</v>
      </c>
      <c r="B131" s="5"/>
      <c r="C131" s="2"/>
      <c r="D131" s="2"/>
      <c r="E131" s="2"/>
      <c r="F131" s="2"/>
      <c r="G131" s="9"/>
      <c r="H131" s="2"/>
      <c r="I131" s="2"/>
      <c r="J131" s="2"/>
      <c r="K131" s="18"/>
      <c r="L131" s="2"/>
      <c r="M131" s="5"/>
      <c r="N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1" customFormat="1" x14ac:dyDescent="0.2">
      <c r="A132" s="2"/>
      <c r="B132" s="5"/>
      <c r="C132" s="2"/>
      <c r="D132" s="2"/>
      <c r="E132" s="2"/>
      <c r="F132" s="2"/>
      <c r="G132" s="9"/>
      <c r="H132" s="2"/>
      <c r="I132" s="2"/>
      <c r="J132" s="2"/>
      <c r="K132" s="2"/>
      <c r="L132" s="2"/>
      <c r="M132" s="5"/>
      <c r="N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1" customFormat="1" x14ac:dyDescent="0.2">
      <c r="A133"/>
      <c r="B133" s="5"/>
      <c r="C133" s="2"/>
      <c r="D133" s="2"/>
      <c r="E133" s="2"/>
      <c r="F133" s="2"/>
      <c r="G133" s="9"/>
      <c r="H133" s="2"/>
      <c r="I133" s="2"/>
      <c r="J133" s="2"/>
      <c r="K133" s="2"/>
      <c r="L133" s="2"/>
      <c r="M133" s="5"/>
      <c r="N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1" customFormat="1" x14ac:dyDescent="0.2">
      <c r="A134" s="2"/>
      <c r="B134" s="5"/>
      <c r="C134" s="2"/>
      <c r="D134" s="2"/>
      <c r="E134" s="2"/>
      <c r="F134" s="2"/>
      <c r="G134" s="9"/>
      <c r="H134" s="2"/>
      <c r="I134" s="2"/>
      <c r="J134" s="2"/>
      <c r="K134" s="2"/>
      <c r="L134" s="2"/>
      <c r="M134" s="5"/>
      <c r="N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s="1" customFormat="1" x14ac:dyDescent="0.2">
      <c r="A135" s="2"/>
      <c r="B135" s="5"/>
      <c r="C135" s="2"/>
      <c r="D135" s="2"/>
      <c r="E135" s="2"/>
      <c r="F135" s="2"/>
      <c r="G135" s="9"/>
      <c r="H135" s="2"/>
      <c r="I135" s="2"/>
      <c r="J135" s="2"/>
      <c r="K135" s="2"/>
      <c r="L135" s="2"/>
      <c r="M135" s="5"/>
      <c r="N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s="1" customFormat="1" x14ac:dyDescent="0.2">
      <c r="A136" s="2"/>
      <c r="B136" s="5"/>
      <c r="C136" s="2"/>
      <c r="D136" s="2"/>
      <c r="E136" s="2"/>
      <c r="F136" s="2"/>
      <c r="G136" s="9"/>
      <c r="H136" s="2"/>
      <c r="I136" s="2"/>
      <c r="J136" s="2"/>
      <c r="K136" s="2"/>
      <c r="L136" s="2"/>
      <c r="M136" s="5"/>
      <c r="N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1" customFormat="1" x14ac:dyDescent="0.2">
      <c r="A137" s="2"/>
      <c r="B137" s="5"/>
      <c r="C137" s="2"/>
      <c r="D137" s="2"/>
      <c r="E137" s="2"/>
      <c r="F137" s="2"/>
      <c r="G137" s="9"/>
      <c r="H137" s="2"/>
      <c r="I137" s="2"/>
      <c r="J137" s="2"/>
      <c r="K137" s="2"/>
      <c r="L137" s="2"/>
      <c r="M137" s="5"/>
      <c r="N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">
      <c r="B138" s="5"/>
    </row>
    <row r="139" spans="1:30" x14ac:dyDescent="0.2">
      <c r="B139" s="5"/>
    </row>
    <row r="140" spans="1:30" x14ac:dyDescent="0.2">
      <c r="B140" s="5"/>
    </row>
    <row r="141" spans="1:30" x14ac:dyDescent="0.2">
      <c r="B141" s="5"/>
    </row>
    <row r="142" spans="1:30" x14ac:dyDescent="0.2">
      <c r="B142" s="5"/>
    </row>
    <row r="143" spans="1:30" x14ac:dyDescent="0.2">
      <c r="B143" s="5"/>
    </row>
    <row r="144" spans="1:30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</sheetData>
  <mergeCells count="8">
    <mergeCell ref="A1:N1"/>
    <mergeCell ref="A2:N2"/>
    <mergeCell ref="A3:N3"/>
    <mergeCell ref="A4:K4"/>
    <mergeCell ref="A5:A7"/>
    <mergeCell ref="B5:N5"/>
    <mergeCell ref="B6:B7"/>
    <mergeCell ref="C6:N6"/>
  </mergeCells>
  <printOptions horizontalCentered="1"/>
  <pageMargins left="0.74803149606299213" right="0.74803149606299213" top="0.98425196850393704" bottom="0.98425196850393704" header="0.39370078740157483" footer="0.39370078740157483"/>
  <pageSetup scale="70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221-10</vt:lpstr>
      <vt:lpstr>'221-10'!Área_de_impresión</vt:lpstr>
      <vt:lpstr>'221-10'!Títulos_a_imprimir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2017-09-08T15:03:58Z</cp:lastPrinted>
  <dcterms:created xsi:type="dcterms:W3CDTF">2006-07-03T16:52:03Z</dcterms:created>
  <dcterms:modified xsi:type="dcterms:W3CDTF">2017-09-08T15:04:03Z</dcterms:modified>
</cp:coreProperties>
</file>