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Estimaciones 2016" sheetId="4" r:id="rId1"/>
  </sheets>
  <definedNames>
    <definedName name="_xlnm.Print_Area" localSheetId="0">'Estimaciones 2016'!$A$1:$S$83</definedName>
    <definedName name="npg">#REF!</definedName>
    <definedName name="npg_num">#REF!</definedName>
  </definedNames>
  <calcPr calcId="145621"/>
</workbook>
</file>

<file path=xl/calcChain.xml><?xml version="1.0" encoding="utf-8"?>
<calcChain xmlns="http://schemas.openxmlformats.org/spreadsheetml/2006/main">
  <c r="C17" i="4" l="1"/>
  <c r="C13" i="4"/>
  <c r="C11" i="4"/>
  <c r="C10" i="4"/>
  <c r="C79" i="4" l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0" i="4"/>
  <c r="C39" i="4"/>
  <c r="C38" i="4"/>
  <c r="C37" i="4"/>
  <c r="C36" i="4"/>
  <c r="C35" i="4"/>
  <c r="C34" i="4"/>
  <c r="C32" i="4"/>
  <c r="C31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E16" i="4"/>
  <c r="D16" i="4"/>
  <c r="C16" i="4"/>
  <c r="E15" i="4"/>
  <c r="D15" i="4"/>
  <c r="C15" i="4"/>
  <c r="E14" i="4"/>
  <c r="D14" i="4"/>
  <c r="C14" i="4"/>
  <c r="E13" i="4"/>
  <c r="D13" i="4"/>
  <c r="E11" i="4"/>
  <c r="D11" i="4"/>
  <c r="E10" i="4"/>
  <c r="D10" i="4"/>
  <c r="C9" i="4"/>
  <c r="E9" i="4" l="1"/>
  <c r="D9" i="4"/>
</calcChain>
</file>

<file path=xl/sharedStrings.xml><?xml version="1.0" encoding="utf-8"?>
<sst xmlns="http://schemas.openxmlformats.org/spreadsheetml/2006/main" count="128" uniqueCount="56">
  <si>
    <t>República</t>
  </si>
  <si>
    <t>Urbana</t>
  </si>
  <si>
    <t>Rural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</si>
  <si>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</si>
  <si>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</si>
  <si>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</si>
  <si>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</si>
  <si>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</si>
  <si>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</si>
  <si>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</si>
  <si>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</si>
  <si>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Panamá Oeste</t>
  </si>
  <si>
    <t>Veraguas</t>
  </si>
  <si>
    <t>Kuna              Yala</t>
  </si>
  <si>
    <t>Emberá</t>
  </si>
  <si>
    <t>Ngäbe Buglé</t>
  </si>
  <si>
    <t>MUJERES</t>
  </si>
  <si>
    <t xml:space="preserve">        TOTAL</t>
  </si>
  <si>
    <t>Sexo y grupos                            de edad</t>
  </si>
  <si>
    <t>HOMBRES</t>
  </si>
  <si>
    <t>85 y más</t>
  </si>
  <si>
    <t xml:space="preserve">5 a 9 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</si>
  <si>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</si>
  <si>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</si>
  <si>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</si>
  <si>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</si>
  <si>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</si>
  <si>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</si>
  <si>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</si>
  <si>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</si>
  <si>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</si>
  <si>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</si>
  <si>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</si>
  <si>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</si>
  <si>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</si>
  <si>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</si>
  <si>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a8 4</t>
  </si>
  <si>
    <t>1 a 4</t>
  </si>
  <si>
    <t>Menores de 5</t>
  </si>
  <si>
    <t xml:space="preserve">Menores de 1 </t>
  </si>
  <si>
    <t xml:space="preserve">       Menores de 1</t>
  </si>
  <si>
    <t>80 a 84</t>
  </si>
  <si>
    <t>5 a 9</t>
  </si>
  <si>
    <t>DE EDAD:  AL 1 DE JULIO DE 2016</t>
  </si>
  <si>
    <t xml:space="preserve">PROVINCIA Y COMARCA INDÍGENA DE RESIDENCIA, SEGÚN SEXO Y GRUPOS </t>
  </si>
  <si>
    <t xml:space="preserve">Provincia </t>
  </si>
  <si>
    <t xml:space="preserve"> Estimación de la población</t>
  </si>
  <si>
    <t>Comarca indígena</t>
  </si>
  <si>
    <t>Área</t>
  </si>
  <si>
    <t>PROVINCIA Y COMARCA INDÍGENA DE RESIDENCIA, SEGÚN SEXO Y GRUPOS</t>
  </si>
  <si>
    <t xml:space="preserve">ESTIMACIÓN Y PROYECCIÓN DE LA POBLACIÓN TOTAL DE LA REPÚBLICA, POR ÁREA, </t>
  </si>
  <si>
    <t>ESTIMACIÓN Y PROYECCIÓN DE LA POBLACIÓN TOTAL DE LA REPÚBLICA, POR ÁREA,</t>
  </si>
  <si>
    <t xml:space="preserve">Fuente:  Boletín 15. Estimaciones y proyecciones de la población en la república, provincia, comarca indígena por distrito, según sexo y </t>
  </si>
  <si>
    <t xml:space="preserve">              edad: años 2010-20.</t>
  </si>
  <si>
    <r>
      <rPr>
        <b/>
        <sz val="12"/>
        <rFont val="Arial"/>
        <family val="2"/>
      </rPr>
      <t>Hombres</t>
    </r>
    <r>
      <rPr>
        <sz val="10"/>
        <rFont val="Arial"/>
        <family val="2"/>
      </rPr>
      <t xml:space="preserve"> (Continuación)</t>
    </r>
  </si>
  <si>
    <t>Lí-nea num.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</si>
</sst>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0_)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 CE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rgb="FFEFF3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7">
    <xf numFmtId="0" fontId="0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3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7" borderId="0" applyNumberFormat="0" applyBorder="0" applyAlignment="0" applyProtection="0"/>
    <xf numFmtId="0" fontId="9" fillId="20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9" borderId="12" applyNumberFormat="0" applyAlignment="0" applyProtection="0"/>
    <xf numFmtId="0" fontId="14" fillId="28" borderId="12" applyNumberFormat="0" applyAlignment="0" applyProtection="0"/>
    <xf numFmtId="0" fontId="13" fillId="12" borderId="12" applyNumberFormat="0" applyAlignment="0" applyProtection="0"/>
    <xf numFmtId="0" fontId="14" fillId="28" borderId="12" applyNumberFormat="0" applyAlignment="0" applyProtection="0"/>
    <xf numFmtId="0" fontId="14" fillId="28" borderId="12" applyNumberFormat="0" applyAlignment="0" applyProtection="0"/>
    <xf numFmtId="0" fontId="15" fillId="22" borderId="13" applyNumberFormat="0" applyAlignment="0" applyProtection="0"/>
    <xf numFmtId="0" fontId="15" fillId="29" borderId="13" applyNumberFormat="0" applyAlignment="0" applyProtection="0"/>
    <xf numFmtId="0" fontId="15" fillId="29" borderId="13" applyNumberFormat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5" fillId="29" borderId="13" applyNumberFormat="0" applyAlignment="0" applyProtection="0"/>
    <xf numFmtId="0" fontId="18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7" borderId="0" applyNumberFormat="0" applyBorder="0" applyAlignment="0" applyProtection="0"/>
    <xf numFmtId="0" fontId="9" fillId="20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9" fillId="11" borderId="12" applyNumberFormat="0" applyAlignment="0" applyProtection="0"/>
    <xf numFmtId="0" fontId="19" fillId="13" borderId="12" applyNumberFormat="0" applyAlignment="0" applyProtection="0"/>
    <xf numFmtId="0" fontId="19" fillId="13" borderId="12" applyNumberFormat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18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9" fillId="11" borderId="12" applyNumberFormat="0" applyAlignment="0" applyProtection="0"/>
    <xf numFmtId="0" fontId="19" fillId="13" borderId="12" applyNumberFormat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" fillId="0" borderId="0"/>
    <xf numFmtId="0" fontId="3" fillId="0" borderId="0"/>
    <xf numFmtId="165" fontId="28" fillId="0" borderId="0"/>
    <xf numFmtId="0" fontId="1" fillId="0" borderId="0"/>
    <xf numFmtId="0" fontId="7" fillId="0" borderId="0"/>
    <xf numFmtId="0" fontId="1" fillId="13" borderId="22" applyNumberFormat="0" applyFont="0" applyAlignment="0" applyProtection="0"/>
    <xf numFmtId="0" fontId="1" fillId="7" borderId="23" applyNumberFormat="0" applyFont="0" applyAlignment="0" applyProtection="0"/>
    <xf numFmtId="0" fontId="1" fillId="7" borderId="23" applyNumberFormat="0" applyFont="0" applyAlignment="0" applyProtection="0"/>
    <xf numFmtId="0" fontId="1" fillId="13" borderId="22" applyNumberFormat="0" applyFont="0" applyAlignment="0" applyProtection="0"/>
    <xf numFmtId="0" fontId="1" fillId="7" borderId="23" applyNumberFormat="0" applyFont="0" applyAlignment="0" applyProtection="0"/>
    <xf numFmtId="0" fontId="1" fillId="7" borderId="23" applyNumberFormat="0" applyFont="0" applyAlignment="0" applyProtection="0"/>
    <xf numFmtId="0" fontId="3" fillId="7" borderId="23" applyNumberFormat="0" applyFont="0" applyAlignment="0" applyProtection="0"/>
    <xf numFmtId="0" fontId="3" fillId="7" borderId="23" applyNumberFormat="0" applyFont="0" applyAlignment="0" applyProtection="0"/>
    <xf numFmtId="0" fontId="3" fillId="7" borderId="23" applyNumberFormat="0" applyFont="0" applyAlignment="0" applyProtection="0"/>
    <xf numFmtId="0" fontId="29" fillId="7" borderId="23" applyNumberFormat="0" applyFont="0" applyAlignment="0" applyProtection="0"/>
    <xf numFmtId="0" fontId="29" fillId="7" borderId="23" applyNumberFormat="0" applyFont="0" applyAlignment="0" applyProtection="0"/>
    <xf numFmtId="0" fontId="3" fillId="7" borderId="23" applyNumberFormat="0" applyFont="0" applyAlignment="0" applyProtection="0"/>
    <xf numFmtId="0" fontId="30" fillId="9" borderId="24" applyNumberFormat="0" applyAlignment="0" applyProtection="0"/>
    <xf numFmtId="0" fontId="30" fillId="28" borderId="24" applyNumberFormat="0" applyAlignment="0" applyProtection="0"/>
    <xf numFmtId="0" fontId="30" fillId="28" borderId="24" applyNumberFormat="0" applyAlignment="0" applyProtection="0"/>
    <xf numFmtId="0" fontId="30" fillId="9" borderId="24" applyNumberFormat="0" applyAlignment="0" applyProtection="0"/>
    <xf numFmtId="0" fontId="30" fillId="12" borderId="24" applyNumberFormat="0" applyAlignment="0" applyProtection="0"/>
    <xf numFmtId="0" fontId="30" fillId="28" borderId="24" applyNumberFormat="0" applyAlignment="0" applyProtection="0"/>
    <xf numFmtId="0" fontId="30" fillId="28" borderId="24" applyNumberFormat="0" applyAlignment="0" applyProtection="0"/>
    <xf numFmtId="0" fontId="30" fillId="12" borderId="24" applyNumberFormat="0" applyAlignment="0" applyProtection="0"/>
    <xf numFmtId="0" fontId="30" fillId="28" borderId="24" applyNumberFormat="0" applyAlignment="0" applyProtection="0"/>
    <xf numFmtId="0" fontId="30" fillId="28" borderId="24" applyNumberFormat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4" fillId="0" borderId="26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18" fillId="0" borderId="27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8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8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1" applyFont="1" applyFill="1" applyBorder="1"/>
    <xf numFmtId="0" fontId="1" fillId="0" borderId="0" xfId="1" applyFont="1" applyFill="1"/>
    <xf numFmtId="0" fontId="2" fillId="0" borderId="0" xfId="1" applyFont="1" applyFill="1" applyBorder="1" applyAlignment="1">
      <alignment horizontal="center"/>
    </xf>
    <xf numFmtId="3" fontId="4" fillId="0" borderId="4" xfId="3" applyNumberFormat="1" applyFont="1" applyFill="1" applyBorder="1" applyAlignment="1"/>
    <xf numFmtId="3" fontId="6" fillId="0" borderId="6" xfId="3" applyNumberFormat="1" applyFont="1" applyFill="1" applyBorder="1" applyAlignment="1"/>
    <xf numFmtId="3" fontId="2" fillId="0" borderId="6" xfId="3" applyNumberFormat="1" applyFont="1" applyFill="1" applyBorder="1" applyAlignment="1"/>
    <xf numFmtId="3" fontId="1" fillId="0" borderId="0" xfId="1" applyNumberFormat="1" applyFont="1" applyFill="1" applyBorder="1"/>
    <xf numFmtId="3" fontId="1" fillId="0" borderId="6" xfId="1" applyNumberFormat="1" applyFont="1" applyFill="1" applyBorder="1" applyAlignment="1"/>
    <xf numFmtId="3" fontId="1" fillId="0" borderId="0" xfId="1" applyNumberFormat="1" applyFont="1" applyFill="1"/>
    <xf numFmtId="3" fontId="2" fillId="0" borderId="6" xfId="3" applyNumberFormat="1" applyFont="1" applyFill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3" fontId="2" fillId="0" borderId="6" xfId="6" applyNumberFormat="1" applyFont="1" applyFill="1" applyBorder="1" applyAlignment="1">
      <alignment horizontal="right"/>
    </xf>
    <xf numFmtId="3" fontId="2" fillId="0" borderId="9" xfId="3" applyNumberFormat="1" applyFont="1" applyFill="1" applyBorder="1" applyAlignment="1">
      <alignment horizontal="center"/>
    </xf>
    <xf numFmtId="0" fontId="36" fillId="0" borderId="0" xfId="1" applyFont="1" applyFill="1" applyBorder="1"/>
    <xf numFmtId="0" fontId="36" fillId="0" borderId="0" xfId="1" applyFont="1" applyFill="1"/>
    <xf numFmtId="3" fontId="35" fillId="0" borderId="6" xfId="3" applyNumberFormat="1" applyFont="1" applyFill="1" applyBorder="1" applyAlignment="1"/>
    <xf numFmtId="3" fontId="36" fillId="0" borderId="0" xfId="1" applyNumberFormat="1" applyFont="1" applyFill="1"/>
    <xf numFmtId="3" fontId="35" fillId="0" borderId="6" xfId="3" applyNumberFormat="1" applyFont="1" applyFill="1" applyBorder="1" applyAlignment="1">
      <alignment horizontal="right"/>
    </xf>
    <xf numFmtId="0" fontId="35" fillId="31" borderId="30" xfId="2" applyFont="1" applyFill="1" applyBorder="1" applyAlignment="1">
      <alignment horizontal="center" vertical="center" wrapText="1"/>
    </xf>
    <xf numFmtId="0" fontId="36" fillId="31" borderId="30" xfId="1" applyFont="1" applyFill="1" applyBorder="1" applyAlignment="1">
      <alignment horizontal="center" vertical="center" wrapText="1"/>
    </xf>
    <xf numFmtId="0" fontId="34" fillId="0" borderId="0" xfId="1" applyFont="1" applyFill="1" applyAlignment="1"/>
    <xf numFmtId="0" fontId="34" fillId="0" borderId="0" xfId="1" applyFont="1" applyFill="1" applyAlignment="1">
      <alignment horizontal="right"/>
    </xf>
    <xf numFmtId="0" fontId="34" fillId="0" borderId="0" xfId="1" applyFont="1" applyFill="1" applyAlignment="1">
      <alignment horizontal="right"/>
    </xf>
    <xf numFmtId="0" fontId="36" fillId="31" borderId="1" xfId="1" applyFont="1" applyFill="1" applyBorder="1" applyAlignment="1">
      <alignment horizontal="center" vertical="center" wrapText="1"/>
    </xf>
    <xf numFmtId="3" fontId="2" fillId="0" borderId="4" xfId="3" applyNumberFormat="1" applyFont="1" applyFill="1" applyBorder="1"/>
    <xf numFmtId="0" fontId="36" fillId="0" borderId="6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 indent="1"/>
    </xf>
    <xf numFmtId="49" fontId="5" fillId="0" borderId="6" xfId="1" applyNumberFormat="1" applyFont="1" applyFill="1" applyBorder="1" applyAlignment="1">
      <alignment horizontal="left"/>
    </xf>
    <xf numFmtId="49" fontId="36" fillId="0" borderId="6" xfId="1" applyNumberFormat="1" applyFont="1" applyFill="1" applyBorder="1" applyAlignment="1">
      <alignment horizontal="left"/>
    </xf>
    <xf numFmtId="49" fontId="1" fillId="0" borderId="6" xfId="1" applyNumberFormat="1" applyFont="1" applyFill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1" fillId="0" borderId="4" xfId="1" applyFont="1" applyFill="1" applyBorder="1" applyAlignment="1">
      <alignment horizontal="left"/>
    </xf>
    <xf numFmtId="0" fontId="1" fillId="0" borderId="9" xfId="3" applyFont="1" applyFill="1" applyBorder="1" applyAlignment="1">
      <alignment horizontal="left"/>
    </xf>
    <xf numFmtId="0" fontId="1" fillId="0" borderId="8" xfId="1" applyFont="1" applyFill="1" applyBorder="1"/>
    <xf numFmtId="0" fontId="1" fillId="0" borderId="0" xfId="1" applyFont="1" applyFill="1" applyBorder="1" applyAlignment="1">
      <alignment horizontal="right"/>
    </xf>
    <xf numFmtId="0" fontId="34" fillId="0" borderId="0" xfId="1" applyFont="1" applyFill="1" applyAlignment="1">
      <alignment horizontal="left"/>
    </xf>
    <xf numFmtId="0" fontId="1" fillId="0" borderId="3" xfId="1" applyFont="1" applyFill="1" applyBorder="1" applyAlignment="1">
      <alignment horizontal="right"/>
    </xf>
    <xf numFmtId="3" fontId="2" fillId="0" borderId="4" xfId="6" applyNumberFormat="1" applyFont="1" applyFill="1" applyBorder="1" applyAlignment="1">
      <alignment horizontal="right"/>
    </xf>
    <xf numFmtId="0" fontId="1" fillId="0" borderId="10" xfId="1" applyFont="1" applyFill="1" applyBorder="1"/>
    <xf numFmtId="0" fontId="5" fillId="0" borderId="6" xfId="1" applyFont="1" applyFill="1" applyBorder="1" applyAlignment="1">
      <alignment horizontal="left" indent="4"/>
    </xf>
    <xf numFmtId="49" fontId="1" fillId="0" borderId="6" xfId="1" applyNumberFormat="1" applyFont="1" applyFill="1" applyBorder="1" applyAlignment="1">
      <alignment horizontal="left" indent="4"/>
    </xf>
    <xf numFmtId="0" fontId="1" fillId="0" borderId="6" xfId="1" applyFont="1" applyFill="1" applyBorder="1" applyAlignment="1">
      <alignment horizontal="left" indent="4"/>
    </xf>
    <xf numFmtId="0" fontId="35" fillId="31" borderId="2" xfId="1" applyFont="1" applyFill="1" applyBorder="1" applyAlignment="1">
      <alignment horizontal="center" vertical="center" wrapText="1"/>
    </xf>
    <xf numFmtId="0" fontId="36" fillId="31" borderId="1" xfId="1" applyFont="1" applyFill="1" applyBorder="1" applyAlignment="1">
      <alignment horizontal="center" vertical="center" wrapText="1"/>
    </xf>
    <xf numFmtId="0" fontId="36" fillId="31" borderId="2" xfId="1" applyFont="1" applyFill="1" applyBorder="1" applyAlignment="1">
      <alignment horizontal="center" vertical="center" wrapText="1"/>
    </xf>
    <xf numFmtId="0" fontId="36" fillId="31" borderId="5" xfId="1" applyFont="1" applyFill="1" applyBorder="1" applyAlignment="1">
      <alignment horizontal="center" vertical="center" wrapText="1"/>
    </xf>
    <xf numFmtId="0" fontId="36" fillId="31" borderId="4" xfId="1" applyFont="1" applyFill="1" applyBorder="1" applyAlignment="1">
      <alignment horizontal="center" vertical="center" wrapText="1"/>
    </xf>
    <xf numFmtId="0" fontId="36" fillId="31" borderId="9" xfId="1" applyFont="1" applyFill="1" applyBorder="1" applyAlignment="1">
      <alignment horizontal="center" vertical="center" wrapText="1"/>
    </xf>
    <xf numFmtId="0" fontId="35" fillId="31" borderId="1" xfId="2" applyFont="1" applyFill="1" applyBorder="1" applyAlignment="1">
      <alignment horizontal="center" vertical="center" wrapText="1"/>
    </xf>
    <xf numFmtId="0" fontId="35" fillId="31" borderId="5" xfId="2" applyFont="1" applyFill="1" applyBorder="1" applyAlignment="1">
      <alignment horizontal="center" vertical="center" wrapText="1"/>
    </xf>
    <xf numFmtId="0" fontId="35" fillId="31" borderId="1" xfId="1" applyFont="1" applyFill="1" applyBorder="1" applyAlignment="1">
      <alignment horizontal="center" vertical="center" wrapText="1"/>
    </xf>
    <xf numFmtId="0" fontId="35" fillId="31" borderId="5" xfId="1" applyFont="1" applyFill="1" applyBorder="1" applyAlignment="1">
      <alignment horizontal="center" vertical="center" wrapText="1"/>
    </xf>
    <xf numFmtId="0" fontId="36" fillId="31" borderId="32" xfId="1" applyFont="1" applyFill="1" applyBorder="1" applyAlignment="1">
      <alignment horizontal="center" vertical="center" wrapText="1"/>
    </xf>
    <xf numFmtId="0" fontId="36" fillId="31" borderId="0" xfId="1" applyFont="1" applyFill="1" applyBorder="1" applyAlignment="1">
      <alignment horizontal="center" vertical="center" wrapText="1"/>
    </xf>
    <xf numFmtId="0" fontId="36" fillId="31" borderId="31" xfId="1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right"/>
    </xf>
    <xf numFmtId="0" fontId="36" fillId="31" borderId="7" xfId="1" applyFont="1" applyFill="1" applyBorder="1" applyAlignment="1">
      <alignment horizontal="center" vertical="center" wrapText="1"/>
    </xf>
    <xf numFmtId="0" fontId="36" fillId="31" borderId="11" xfId="1" applyFont="1" applyFill="1" applyBorder="1" applyAlignment="1">
      <alignment horizontal="center" vertical="center" wrapText="1"/>
    </xf>
    <xf numFmtId="0" fontId="36" fillId="31" borderId="10" xfId="1" applyFont="1" applyFill="1" applyBorder="1" applyAlignment="1">
      <alignment horizontal="center" vertical="center" wrapText="1"/>
    </xf>
    <xf numFmtId="0" fontId="35" fillId="31" borderId="4" xfId="1" applyFont="1" applyFill="1" applyBorder="1" applyAlignment="1">
      <alignment horizontal="center" vertical="center" wrapText="1"/>
    </xf>
    <xf numFmtId="0" fontId="35" fillId="31" borderId="6" xfId="1" applyFont="1" applyFill="1" applyBorder="1" applyAlignment="1">
      <alignment horizontal="center" vertical="center" wrapText="1"/>
    </xf>
    <xf numFmtId="0" fontId="35" fillId="31" borderId="9" xfId="1" applyFont="1" applyFill="1" applyBorder="1" applyAlignment="1">
      <alignment horizontal="center" vertical="center" wrapText="1"/>
    </xf>
  </cellXfs>
  <cellStyles count="217">
    <cellStyle name="20% - Accent1" xfId="7"/>
    <cellStyle name="20% - Accent1 2" xfId="8"/>
    <cellStyle name="20% - Accent1 3" xfId="9"/>
    <cellStyle name="20% - Accent2" xfId="10"/>
    <cellStyle name="20% - Accent2 2" xfId="11"/>
    <cellStyle name="20% - Accent2 3" xfId="12"/>
    <cellStyle name="20% - Accent3" xfId="13"/>
    <cellStyle name="20% - Accent3 2" xfId="14"/>
    <cellStyle name="20% - Accent3 3" xfId="15"/>
    <cellStyle name="20% - Accent4" xfId="16"/>
    <cellStyle name="20% - Accent4 2" xfId="17"/>
    <cellStyle name="20% - Accent4 3" xfId="18"/>
    <cellStyle name="20% - Accent5" xfId="19"/>
    <cellStyle name="20% - Accent5 2" xfId="20"/>
    <cellStyle name="20% - Accent6" xfId="21"/>
    <cellStyle name="20% - Accent6 2" xfId="22"/>
    <cellStyle name="20% - Accent6 3" xfId="23"/>
    <cellStyle name="20% - Énfasis1 2" xfId="24"/>
    <cellStyle name="20% - Énfasis1 2 2" xfId="25"/>
    <cellStyle name="20% - Énfasis1 3" xfId="26"/>
    <cellStyle name="20% - Énfasis2 2" xfId="27"/>
    <cellStyle name="20% - Énfasis2 2 2" xfId="28"/>
    <cellStyle name="20% - Énfasis2 3" xfId="29"/>
    <cellStyle name="20% - Énfasis3 2" xfId="30"/>
    <cellStyle name="20% - Énfasis3 2 2" xfId="31"/>
    <cellStyle name="20% - Énfasis3 3" xfId="32"/>
    <cellStyle name="20% - Énfasis4 2" xfId="33"/>
    <cellStyle name="20% - Énfasis4 2 2" xfId="34"/>
    <cellStyle name="20% - Énfasis4 3" xfId="35"/>
    <cellStyle name="20% - Énfasis5 2" xfId="36"/>
    <cellStyle name="20% - Énfasis6 2" xfId="37"/>
    <cellStyle name="20% - Énfasis6 2 2" xfId="38"/>
    <cellStyle name="20% - Énfasis6 3" xfId="39"/>
    <cellStyle name="40% - Accent1" xfId="40"/>
    <cellStyle name="40% - Accent1 2" xfId="41"/>
    <cellStyle name="40% - Accent1 3" xfId="42"/>
    <cellStyle name="40% - Accent2" xfId="43"/>
    <cellStyle name="40% - Accent2 2" xfId="44"/>
    <cellStyle name="40% - Accent3" xfId="45"/>
    <cellStyle name="40% - Accent3 2" xfId="46"/>
    <cellStyle name="40% - Accent3 3" xfId="47"/>
    <cellStyle name="40% - Accent4" xfId="48"/>
    <cellStyle name="40% - Accent4 2" xfId="49"/>
    <cellStyle name="40% - Accent4 3" xfId="50"/>
    <cellStyle name="40% - Accent5" xfId="51"/>
    <cellStyle name="40% - Accent5 2" xfId="52"/>
    <cellStyle name="40% - Accent5 3" xfId="53"/>
    <cellStyle name="40% - Accent6" xfId="54"/>
    <cellStyle name="40% - Accent6 2" xfId="55"/>
    <cellStyle name="40% - Accent6 3" xfId="56"/>
    <cellStyle name="40% - Énfasis1 2" xfId="57"/>
    <cellStyle name="40% - Énfasis1 2 2" xfId="58"/>
    <cellStyle name="40% - Énfasis1 3" xfId="59"/>
    <cellStyle name="40% - Énfasis2 2" xfId="60"/>
    <cellStyle name="40% - Énfasis3 2" xfId="61"/>
    <cellStyle name="40% - Énfasis3 2 2" xfId="62"/>
    <cellStyle name="40% - Énfasis3 3" xfId="63"/>
    <cellStyle name="40% - Énfasis4 2" xfId="64"/>
    <cellStyle name="40% - Énfasis4 2 2" xfId="65"/>
    <cellStyle name="40% - Énfasis4 3" xfId="66"/>
    <cellStyle name="40% - Énfasis5 2" xfId="67"/>
    <cellStyle name="40% - Énfasis6 2" xfId="68"/>
    <cellStyle name="40% - Énfasis6 2 2" xfId="69"/>
    <cellStyle name="40% - Énfasis6 3" xfId="70"/>
    <cellStyle name="60% - Accent1" xfId="71"/>
    <cellStyle name="60% - Accent1 2" xfId="72"/>
    <cellStyle name="60% - Accent2" xfId="73"/>
    <cellStyle name="60% - Accent2 2" xfId="74"/>
    <cellStyle name="60% - Accent3" xfId="75"/>
    <cellStyle name="60% - Accent3 2" xfId="76"/>
    <cellStyle name="60% - Accent4" xfId="77"/>
    <cellStyle name="60% - Accent4 2" xfId="78"/>
    <cellStyle name="60% - Accent5" xfId="79"/>
    <cellStyle name="60% - Accent5 2" xfId="80"/>
    <cellStyle name="60% - Accent6" xfId="81"/>
    <cellStyle name="60% - Accent6 2" xfId="82"/>
    <cellStyle name="60% - Énfasis1 2" xfId="83"/>
    <cellStyle name="60% - Énfasis1 2 2" xfId="84"/>
    <cellStyle name="60% - Énfasis1 3" xfId="85"/>
    <cellStyle name="60% - Énfasis2 2" xfId="86"/>
    <cellStyle name="60% - Énfasis2 2 2" xfId="87"/>
    <cellStyle name="60% - Énfasis2 3" xfId="88"/>
    <cellStyle name="60% - Énfasis3 2" xfId="89"/>
    <cellStyle name="60% - Énfasis3 2 2" xfId="90"/>
    <cellStyle name="60% - Énfasis3 3" xfId="91"/>
    <cellStyle name="60% - Énfasis4 2" xfId="92"/>
    <cellStyle name="60% - Énfasis4 2 2" xfId="93"/>
    <cellStyle name="60% - Énfasis4 3" xfId="94"/>
    <cellStyle name="60% - Énfasis5 2" xfId="95"/>
    <cellStyle name="60% - Énfasis5 2 2" xfId="96"/>
    <cellStyle name="60% - Énfasis5 3" xfId="97"/>
    <cellStyle name="60% - Énfasis6 2" xfId="98"/>
    <cellStyle name="60% - Énfasis6 2 2" xfId="99"/>
    <cellStyle name="60% - Énfasis6 3" xfId="100"/>
    <cellStyle name="Accent1" xfId="101"/>
    <cellStyle name="Accent1 2" xfId="102"/>
    <cellStyle name="Accent2" xfId="103"/>
    <cellStyle name="Accent2 2" xfId="104"/>
    <cellStyle name="Accent3" xfId="105"/>
    <cellStyle name="Accent3 2" xfId="106"/>
    <cellStyle name="Accent4" xfId="107"/>
    <cellStyle name="Accent4 2" xfId="108"/>
    <cellStyle name="Accent5" xfId="109"/>
    <cellStyle name="Accent6" xfId="110"/>
    <cellStyle name="Accent6 2" xfId="111"/>
    <cellStyle name="Bad" xfId="112"/>
    <cellStyle name="Bad 2" xfId="113"/>
    <cellStyle name="Buena 2" xfId="114"/>
    <cellStyle name="Buena 2 2" xfId="115"/>
    <cellStyle name="Buena 3" xfId="116"/>
    <cellStyle name="Calculation" xfId="117"/>
    <cellStyle name="Calculation 2" xfId="118"/>
    <cellStyle name="Cálculo 2" xfId="119"/>
    <cellStyle name="Cálculo 2 2" xfId="120"/>
    <cellStyle name="Cálculo 3" xfId="121"/>
    <cellStyle name="Celda de comprobación 2" xfId="122"/>
    <cellStyle name="Celda de comprobación 2 2" xfId="123"/>
    <cellStyle name="Celda de comprobación 3" xfId="124"/>
    <cellStyle name="Celda vinculada 2" xfId="125"/>
    <cellStyle name="Celda vinculada 2 2" xfId="126"/>
    <cellStyle name="Celda vinculada 3" xfId="127"/>
    <cellStyle name="Check Cell" xfId="128"/>
    <cellStyle name="Encabezado 4 2" xfId="129"/>
    <cellStyle name="Énfasis1 2" xfId="130"/>
    <cellStyle name="Énfasis1 2 2" xfId="131"/>
    <cellStyle name="Énfasis1 3" xfId="132"/>
    <cellStyle name="Énfasis2 2" xfId="133"/>
    <cellStyle name="Énfasis2 2 2" xfId="134"/>
    <cellStyle name="Énfasis2 3" xfId="135"/>
    <cellStyle name="Énfasis3 2" xfId="136"/>
    <cellStyle name="Énfasis3 2 2" xfId="137"/>
    <cellStyle name="Énfasis3 3" xfId="138"/>
    <cellStyle name="Énfasis4 2" xfId="139"/>
    <cellStyle name="Énfasis5 2" xfId="140"/>
    <cellStyle name="Énfasis6 2" xfId="141"/>
    <cellStyle name="Énfasis6 2 2" xfId="142"/>
    <cellStyle name="Énfasis6 3" xfId="143"/>
    <cellStyle name="Entrada 2" xfId="144"/>
    <cellStyle name="Entrada 2 2" xfId="145"/>
    <cellStyle name="Entrada 3" xfId="146"/>
    <cellStyle name="Euro" xfId="147"/>
    <cellStyle name="Explanatory Text" xfId="148"/>
    <cellStyle name="Good" xfId="149"/>
    <cellStyle name="Good 2" xfId="150"/>
    <cellStyle name="Heading 1" xfId="151"/>
    <cellStyle name="Heading 1 2" xfId="152"/>
    <cellStyle name="Heading 2" xfId="153"/>
    <cellStyle name="Heading 2 2" xfId="154"/>
    <cellStyle name="Heading 3" xfId="155"/>
    <cellStyle name="Heading 3 2" xfId="156"/>
    <cellStyle name="Heading 4" xfId="157"/>
    <cellStyle name="Heading 4 2" xfId="158"/>
    <cellStyle name="Incorrecto 2" xfId="159"/>
    <cellStyle name="Incorrecto 2 2" xfId="160"/>
    <cellStyle name="Incorrecto 3" xfId="161"/>
    <cellStyle name="Input" xfId="162"/>
    <cellStyle name="Input 2" xfId="163"/>
    <cellStyle name="Linked Cell" xfId="164"/>
    <cellStyle name="Linked Cell 2" xfId="165"/>
    <cellStyle name="Neutral 2" xfId="166"/>
    <cellStyle name="Neutral 2 2" xfId="167"/>
    <cellStyle name="Neutral 3" xfId="168"/>
    <cellStyle name="Normal" xfId="0" builtinId="0"/>
    <cellStyle name="Normal 2" xfId="1"/>
    <cellStyle name="Normal 3" xfId="5"/>
    <cellStyle name="Normal 3 2" xfId="169"/>
    <cellStyle name="Normal 4" xfId="170"/>
    <cellStyle name="Normal 5" xfId="171"/>
    <cellStyle name="Normal 6" xfId="4"/>
    <cellStyle name="Normal 7" xfId="172"/>
    <cellStyle name="Normal 8" xfId="173"/>
    <cellStyle name="Normal_2012" xfId="2"/>
    <cellStyle name="Normal_ESTRCTURA2000-2030redondeadaaceroJULIO2012" xfId="6"/>
    <cellStyle name="Normal_proytotal" xfId="3"/>
    <cellStyle name="Notas 2" xfId="174"/>
    <cellStyle name="Notas 2 2" xfId="175"/>
    <cellStyle name="Notas 2 2 2" xfId="176"/>
    <cellStyle name="Notas 2 3" xfId="177"/>
    <cellStyle name="Notas 3" xfId="178"/>
    <cellStyle name="Notas 3 2" xfId="179"/>
    <cellStyle name="Note" xfId="180"/>
    <cellStyle name="Note 2" xfId="181"/>
    <cellStyle name="Note 2 2" xfId="182"/>
    <cellStyle name="Note 3" xfId="183"/>
    <cellStyle name="Note 3 2" xfId="184"/>
    <cellStyle name="Note 4" xfId="185"/>
    <cellStyle name="Output" xfId="186"/>
    <cellStyle name="Output 2" xfId="187"/>
    <cellStyle name="Output 2 2" xfId="188"/>
    <cellStyle name="Output 3" xfId="189"/>
    <cellStyle name="Salida 2" xfId="190"/>
    <cellStyle name="Salida 2 2" xfId="191"/>
    <cellStyle name="Salida 2 2 2" xfId="192"/>
    <cellStyle name="Salida 2 3" xfId="193"/>
    <cellStyle name="Salida 3" xfId="194"/>
    <cellStyle name="Salida 3 2" xfId="195"/>
    <cellStyle name="Texto de advertencia 2" xfId="196"/>
    <cellStyle name="Texto explicativo 2" xfId="197"/>
    <cellStyle name="Title" xfId="198"/>
    <cellStyle name="Title 2" xfId="199"/>
    <cellStyle name="Título 1 2" xfId="200"/>
    <cellStyle name="Título 1 2 2" xfId="201"/>
    <cellStyle name="Título 1 3" xfId="202"/>
    <cellStyle name="Título 2 2" xfId="203"/>
    <cellStyle name="Título 2 2 2" xfId="204"/>
    <cellStyle name="Título 2 3" xfId="205"/>
    <cellStyle name="Título 3 2" xfId="206"/>
    <cellStyle name="Título 3 2 2" xfId="207"/>
    <cellStyle name="Título 3 3" xfId="208"/>
    <cellStyle name="Título 4" xfId="209"/>
    <cellStyle name="Total 2" xfId="210"/>
    <cellStyle name="Total 2 2" xfId="211"/>
    <cellStyle name="Total 2 2 2" xfId="212"/>
    <cellStyle name="Total 2 3" xfId="213"/>
    <cellStyle name="Total 3" xfId="214"/>
    <cellStyle name="Total 3 2" xfId="215"/>
    <cellStyle name="Warning Text" xfId="216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zoomScaleNormal="100" workbookViewId="0">
      <selection activeCell="S48" sqref="S48"/>
    </sheetView>
  </sheetViews>
  <sheetFormatPr baseColWidth="10" defaultRowHeight="23.1" customHeight="1"/>
  <cols>
    <col min="1" max="1" width="6.7109375" style="2" customWidth="1"/>
    <col min="2" max="2" width="24.7109375" style="2" customWidth="1"/>
    <col min="3" max="3" width="12.7109375" style="2" customWidth="1"/>
    <col min="4" max="5" width="11.7109375" style="2" customWidth="1"/>
    <col min="6" max="12" width="10.7109375" style="2" customWidth="1"/>
    <col min="13" max="14" width="11.28515625" style="2" customWidth="1"/>
    <col min="15" max="15" width="11.7109375" style="2" customWidth="1"/>
    <col min="16" max="17" width="10.7109375" style="2" customWidth="1"/>
    <col min="18" max="18" width="10.7109375" style="1" customWidth="1"/>
    <col min="19" max="19" width="6.7109375" style="1" customWidth="1"/>
    <col min="20" max="20" width="11.42578125" style="1"/>
    <col min="21" max="16384" width="11.42578125" style="2"/>
  </cols>
  <sheetData>
    <row r="1" spans="1:20" ht="17.100000000000001" customHeight="1">
      <c r="A1" s="21" t="s">
        <v>50</v>
      </c>
      <c r="C1" s="21"/>
      <c r="D1" s="21"/>
      <c r="E1" s="21"/>
      <c r="F1" s="21"/>
      <c r="G1" s="21"/>
      <c r="H1" s="21"/>
      <c r="I1" s="21"/>
      <c r="J1" s="57" t="s">
        <v>51</v>
      </c>
      <c r="K1" s="57"/>
      <c r="L1" s="57"/>
      <c r="M1" s="57"/>
      <c r="N1" s="57"/>
      <c r="O1" s="57"/>
      <c r="P1" s="57"/>
      <c r="Q1" s="57"/>
      <c r="R1" s="57"/>
      <c r="S1" s="57"/>
    </row>
    <row r="2" spans="1:20" ht="17.100000000000001" customHeight="1">
      <c r="A2" s="21" t="s">
        <v>44</v>
      </c>
      <c r="C2" s="21"/>
      <c r="D2" s="21"/>
      <c r="E2" s="21"/>
      <c r="F2" s="21"/>
      <c r="G2" s="21"/>
      <c r="H2" s="21"/>
      <c r="I2" s="21"/>
      <c r="K2" s="23"/>
      <c r="L2" s="23"/>
      <c r="M2" s="23"/>
      <c r="N2" s="23"/>
      <c r="O2" s="23"/>
      <c r="P2" s="23"/>
      <c r="Q2" s="23"/>
      <c r="R2" s="23"/>
      <c r="S2" s="23" t="s">
        <v>49</v>
      </c>
    </row>
    <row r="3" spans="1:20" ht="17.100000000000001" customHeight="1">
      <c r="A3" s="21" t="s">
        <v>43</v>
      </c>
      <c r="C3" s="21"/>
      <c r="D3" s="21"/>
      <c r="E3" s="21"/>
      <c r="F3" s="21"/>
      <c r="G3" s="21"/>
      <c r="H3" s="21"/>
      <c r="I3" s="21"/>
      <c r="J3" s="57" t="s">
        <v>43</v>
      </c>
      <c r="K3" s="57"/>
      <c r="L3" s="57"/>
      <c r="M3" s="57"/>
      <c r="N3" s="57"/>
      <c r="O3" s="57"/>
      <c r="P3" s="57"/>
      <c r="Q3" s="57"/>
      <c r="R3" s="57"/>
      <c r="S3" s="57"/>
    </row>
    <row r="4" spans="1:20" ht="14.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0" ht="23.1" customHeight="1">
      <c r="A5" s="54" t="s">
        <v>55</v>
      </c>
      <c r="B5" s="61" t="s">
        <v>18</v>
      </c>
      <c r="C5" s="45" t="s">
        <v>46</v>
      </c>
      <c r="D5" s="46"/>
      <c r="E5" s="46"/>
      <c r="F5" s="46"/>
      <c r="G5" s="46"/>
      <c r="H5" s="46"/>
      <c r="I5" s="47"/>
      <c r="J5" s="45" t="s">
        <v>46</v>
      </c>
      <c r="K5" s="46"/>
      <c r="L5" s="46"/>
      <c r="M5" s="46"/>
      <c r="N5" s="46"/>
      <c r="O5" s="46"/>
      <c r="P5" s="46"/>
      <c r="Q5" s="46"/>
      <c r="R5" s="47"/>
      <c r="S5" s="54" t="s">
        <v>55</v>
      </c>
    </row>
    <row r="6" spans="1:20" ht="23.1" customHeight="1">
      <c r="A6" s="55"/>
      <c r="B6" s="62"/>
      <c r="C6" s="48" t="s">
        <v>0</v>
      </c>
      <c r="D6" s="50" t="s">
        <v>48</v>
      </c>
      <c r="E6" s="51"/>
      <c r="F6" s="52" t="s">
        <v>45</v>
      </c>
      <c r="G6" s="44"/>
      <c r="H6" s="44"/>
      <c r="I6" s="53"/>
      <c r="J6" s="52" t="s">
        <v>45</v>
      </c>
      <c r="K6" s="44"/>
      <c r="L6" s="44"/>
      <c r="M6" s="44"/>
      <c r="N6" s="44"/>
      <c r="O6" s="44"/>
      <c r="P6" s="52" t="s">
        <v>47</v>
      </c>
      <c r="Q6" s="44"/>
      <c r="R6" s="53"/>
      <c r="S6" s="55"/>
    </row>
    <row r="7" spans="1:20" ht="42" customHeight="1">
      <c r="A7" s="56"/>
      <c r="B7" s="63"/>
      <c r="C7" s="49"/>
      <c r="D7" s="19" t="s">
        <v>1</v>
      </c>
      <c r="E7" s="19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  <c r="K7" s="20" t="s">
        <v>8</v>
      </c>
      <c r="L7" s="20" t="s">
        <v>9</v>
      </c>
      <c r="M7" s="20" t="s">
        <v>10</v>
      </c>
      <c r="N7" s="20" t="s">
        <v>11</v>
      </c>
      <c r="O7" s="20" t="s">
        <v>12</v>
      </c>
      <c r="P7" s="20" t="s">
        <v>13</v>
      </c>
      <c r="Q7" s="20" t="s">
        <v>14</v>
      </c>
      <c r="R7" s="20" t="s">
        <v>15</v>
      </c>
      <c r="S7" s="56"/>
    </row>
    <row r="8" spans="1:20" ht="10.5" customHeight="1"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/>
    </row>
    <row r="9" spans="1:20" ht="18.95" customHeight="1">
      <c r="A9" s="2">
        <v>1</v>
      </c>
      <c r="B9" s="26" t="s">
        <v>17</v>
      </c>
      <c r="C9" s="16">
        <f>SUM(F9:L9)+SUM(M9:R9)</f>
        <v>4037043</v>
      </c>
      <c r="D9" s="16">
        <f>SUM(D11:D29)</f>
        <v>2772324</v>
      </c>
      <c r="E9" s="16">
        <f>SUM(E11:E29)</f>
        <v>1264719</v>
      </c>
      <c r="F9" s="16">
        <v>160994</v>
      </c>
      <c r="G9" s="16">
        <v>259322</v>
      </c>
      <c r="H9" s="16">
        <v>281094</v>
      </c>
      <c r="I9" s="16">
        <v>454083</v>
      </c>
      <c r="J9" s="16">
        <v>55055</v>
      </c>
      <c r="K9" s="16">
        <v>118334</v>
      </c>
      <c r="L9" s="16">
        <v>95291</v>
      </c>
      <c r="M9" s="16">
        <v>1544185</v>
      </c>
      <c r="N9" s="16">
        <v>564901</v>
      </c>
      <c r="O9" s="16">
        <v>245284</v>
      </c>
      <c r="P9" s="16">
        <v>43274</v>
      </c>
      <c r="Q9" s="16">
        <v>12041</v>
      </c>
      <c r="R9" s="16">
        <v>203185</v>
      </c>
      <c r="S9" s="2">
        <v>1</v>
      </c>
    </row>
    <row r="10" spans="1:20" s="15" customFormat="1" ht="25.5" customHeight="1">
      <c r="A10" s="2">
        <v>2</v>
      </c>
      <c r="B10" s="26" t="s">
        <v>38</v>
      </c>
      <c r="C10" s="16">
        <f>SUM(F10:L10)+SUM(M10:R10)</f>
        <v>370725</v>
      </c>
      <c r="D10" s="16">
        <f>D31+D60</f>
        <v>229058</v>
      </c>
      <c r="E10" s="16">
        <f>E31+E60</f>
        <v>141667</v>
      </c>
      <c r="F10" s="16">
        <v>22381</v>
      </c>
      <c r="G10" s="16">
        <v>23409</v>
      </c>
      <c r="H10" s="16">
        <v>30334</v>
      </c>
      <c r="I10" s="16">
        <v>43274</v>
      </c>
      <c r="J10" s="16">
        <v>6115</v>
      </c>
      <c r="K10" s="16">
        <v>7841</v>
      </c>
      <c r="L10" s="16">
        <v>5542</v>
      </c>
      <c r="M10" s="16">
        <v>120076</v>
      </c>
      <c r="N10" s="16">
        <v>49332</v>
      </c>
      <c r="O10" s="16">
        <v>22887</v>
      </c>
      <c r="P10" s="16">
        <v>5992</v>
      </c>
      <c r="Q10" s="16">
        <v>1677</v>
      </c>
      <c r="R10" s="16">
        <v>31865</v>
      </c>
      <c r="S10" s="2">
        <v>2</v>
      </c>
      <c r="T10" s="14"/>
    </row>
    <row r="11" spans="1:20" ht="25.5" customHeight="1">
      <c r="A11" s="38">
        <v>3</v>
      </c>
      <c r="B11" s="28" t="s">
        <v>40</v>
      </c>
      <c r="C11" s="5">
        <f>SUM(F11:L11)+SUM(M11:R11)</f>
        <v>74412</v>
      </c>
      <c r="D11" s="5">
        <f>D32+D61</f>
        <v>46543</v>
      </c>
      <c r="E11" s="5">
        <f>E32+E61</f>
        <v>27869</v>
      </c>
      <c r="F11" s="5">
        <v>4588</v>
      </c>
      <c r="G11" s="5">
        <v>4718</v>
      </c>
      <c r="H11" s="5">
        <v>6159</v>
      </c>
      <c r="I11" s="5">
        <v>8678</v>
      </c>
      <c r="J11" s="5">
        <v>1271</v>
      </c>
      <c r="K11" s="5">
        <v>1539</v>
      </c>
      <c r="L11" s="5">
        <v>1081</v>
      </c>
      <c r="M11" s="5">
        <v>23870</v>
      </c>
      <c r="N11" s="5">
        <v>9621</v>
      </c>
      <c r="O11" s="5">
        <v>4560</v>
      </c>
      <c r="P11" s="5">
        <v>1286</v>
      </c>
      <c r="Q11" s="5">
        <v>353</v>
      </c>
      <c r="R11" s="5">
        <v>6688</v>
      </c>
      <c r="S11" s="36">
        <v>3</v>
      </c>
    </row>
    <row r="12" spans="1:20" ht="15" customHeight="1">
      <c r="A12" s="2">
        <v>4</v>
      </c>
      <c r="B12" s="41" t="s">
        <v>37</v>
      </c>
      <c r="C12" s="5">
        <v>296313</v>
      </c>
      <c r="D12" s="5">
        <v>182515</v>
      </c>
      <c r="E12" s="5">
        <v>113798</v>
      </c>
      <c r="F12" s="5">
        <v>17793</v>
      </c>
      <c r="G12" s="5">
        <v>18691</v>
      </c>
      <c r="H12" s="5">
        <v>24175</v>
      </c>
      <c r="I12" s="5">
        <v>34596</v>
      </c>
      <c r="J12" s="5">
        <v>4844</v>
      </c>
      <c r="K12" s="5">
        <v>6302</v>
      </c>
      <c r="L12" s="5">
        <v>4461</v>
      </c>
      <c r="M12" s="5">
        <v>96206</v>
      </c>
      <c r="N12" s="5">
        <v>39711</v>
      </c>
      <c r="O12" s="5">
        <v>18327</v>
      </c>
      <c r="P12" s="5">
        <v>4706</v>
      </c>
      <c r="Q12" s="5">
        <v>1324</v>
      </c>
      <c r="R12" s="5">
        <v>25177</v>
      </c>
      <c r="S12" s="2">
        <v>4</v>
      </c>
    </row>
    <row r="13" spans="1:20" ht="24" customHeight="1">
      <c r="A13" s="2">
        <v>5</v>
      </c>
      <c r="B13" s="29" t="s">
        <v>21</v>
      </c>
      <c r="C13" s="5">
        <f>SUM(F13:L13)+SUM(M13:R13)</f>
        <v>363595</v>
      </c>
      <c r="D13" s="5">
        <f t="shared" ref="D13:E19" si="0">D34+D63</f>
        <v>222944</v>
      </c>
      <c r="E13" s="5">
        <f t="shared" si="0"/>
        <v>140651</v>
      </c>
      <c r="F13" s="5">
        <v>20648</v>
      </c>
      <c r="G13" s="5">
        <v>23182</v>
      </c>
      <c r="H13" s="5">
        <v>29448</v>
      </c>
      <c r="I13" s="5">
        <v>43310</v>
      </c>
      <c r="J13" s="5">
        <v>5786</v>
      </c>
      <c r="K13" s="5">
        <v>8568</v>
      </c>
      <c r="L13" s="5">
        <v>5989</v>
      </c>
      <c r="M13" s="5">
        <v>117827</v>
      </c>
      <c r="N13" s="5">
        <v>49311</v>
      </c>
      <c r="O13" s="5">
        <v>23123</v>
      </c>
      <c r="P13" s="5">
        <v>5369</v>
      </c>
      <c r="Q13" s="5">
        <v>1487</v>
      </c>
      <c r="R13" s="5">
        <v>29547</v>
      </c>
      <c r="S13" s="2">
        <v>5</v>
      </c>
    </row>
    <row r="14" spans="1:20" ht="18.95" customHeight="1">
      <c r="A14" s="2">
        <v>6</v>
      </c>
      <c r="B14" s="29" t="s">
        <v>22</v>
      </c>
      <c r="C14" s="5">
        <f t="shared" ref="C14:C29" si="1">SUM(F14:L14)+SUM(M14:R14)</f>
        <v>360177</v>
      </c>
      <c r="D14" s="5">
        <f t="shared" si="0"/>
        <v>220994</v>
      </c>
      <c r="E14" s="5">
        <f t="shared" si="0"/>
        <v>139183</v>
      </c>
      <c r="F14" s="5">
        <v>18740</v>
      </c>
      <c r="G14" s="5">
        <v>23835</v>
      </c>
      <c r="H14" s="5">
        <v>27871</v>
      </c>
      <c r="I14" s="5">
        <v>42735</v>
      </c>
      <c r="J14" s="5">
        <v>6018</v>
      </c>
      <c r="K14" s="5">
        <v>9776</v>
      </c>
      <c r="L14" s="5">
        <v>6717</v>
      </c>
      <c r="M14" s="5">
        <v>119757</v>
      </c>
      <c r="N14" s="5">
        <v>46465</v>
      </c>
      <c r="O14" s="5">
        <v>23866</v>
      </c>
      <c r="P14" s="5">
        <v>5438</v>
      </c>
      <c r="Q14" s="5">
        <v>1347</v>
      </c>
      <c r="R14" s="5">
        <v>27612</v>
      </c>
      <c r="S14" s="2">
        <v>6</v>
      </c>
    </row>
    <row r="15" spans="1:20" ht="18.95" customHeight="1">
      <c r="A15" s="2">
        <v>7</v>
      </c>
      <c r="B15" s="27" t="s">
        <v>23</v>
      </c>
      <c r="C15" s="5">
        <f t="shared" si="1"/>
        <v>349908</v>
      </c>
      <c r="D15" s="5">
        <f t="shared" si="0"/>
        <v>222007</v>
      </c>
      <c r="E15" s="5">
        <f t="shared" si="0"/>
        <v>127901</v>
      </c>
      <c r="F15" s="5">
        <v>16903</v>
      </c>
      <c r="G15" s="5">
        <v>25105</v>
      </c>
      <c r="H15" s="5">
        <v>26282</v>
      </c>
      <c r="I15" s="5">
        <v>40709</v>
      </c>
      <c r="J15" s="5">
        <v>6156</v>
      </c>
      <c r="K15" s="5">
        <v>10073</v>
      </c>
      <c r="L15" s="5">
        <v>7135</v>
      </c>
      <c r="M15" s="5">
        <v>120629</v>
      </c>
      <c r="N15" s="5">
        <v>44108</v>
      </c>
      <c r="O15" s="5">
        <v>23458</v>
      </c>
      <c r="P15" s="5">
        <v>5011</v>
      </c>
      <c r="Q15" s="5">
        <v>1420</v>
      </c>
      <c r="R15" s="5">
        <v>22919</v>
      </c>
      <c r="S15" s="2">
        <v>7</v>
      </c>
    </row>
    <row r="16" spans="1:20" ht="18.95" customHeight="1">
      <c r="A16" s="2">
        <v>8</v>
      </c>
      <c r="B16" s="27" t="s">
        <v>24</v>
      </c>
      <c r="C16" s="5">
        <f t="shared" si="1"/>
        <v>327790</v>
      </c>
      <c r="D16" s="5">
        <f t="shared" si="0"/>
        <v>218651</v>
      </c>
      <c r="E16" s="5">
        <f t="shared" si="0"/>
        <v>109139</v>
      </c>
      <c r="F16" s="5">
        <v>14162</v>
      </c>
      <c r="G16" s="5">
        <v>24006</v>
      </c>
      <c r="H16" s="5">
        <v>23057</v>
      </c>
      <c r="I16" s="5">
        <v>36855</v>
      </c>
      <c r="J16" s="5">
        <v>5889</v>
      </c>
      <c r="K16" s="5">
        <v>9609</v>
      </c>
      <c r="L16" s="5">
        <v>7050</v>
      </c>
      <c r="M16" s="5">
        <v>114909</v>
      </c>
      <c r="N16" s="5">
        <v>43279</v>
      </c>
      <c r="O16" s="5">
        <v>22200</v>
      </c>
      <c r="P16" s="5">
        <v>4506</v>
      </c>
      <c r="Q16" s="5">
        <v>1202</v>
      </c>
      <c r="R16" s="5">
        <v>21066</v>
      </c>
      <c r="S16" s="2">
        <v>8</v>
      </c>
    </row>
    <row r="17" spans="1:20" ht="18.95" customHeight="1">
      <c r="A17" s="2">
        <v>9</v>
      </c>
      <c r="B17" s="27" t="s">
        <v>25</v>
      </c>
      <c r="C17" s="5">
        <f>SUM(F17:L17)+SUM(M17:R17)</f>
        <v>313211</v>
      </c>
      <c r="D17" s="5">
        <f t="shared" si="0"/>
        <v>215751</v>
      </c>
      <c r="E17" s="5">
        <f t="shared" si="0"/>
        <v>97460</v>
      </c>
      <c r="F17" s="5">
        <v>12382</v>
      </c>
      <c r="G17" s="5">
        <v>21647</v>
      </c>
      <c r="H17" s="5">
        <v>21957</v>
      </c>
      <c r="I17" s="5">
        <v>32436</v>
      </c>
      <c r="J17" s="5">
        <v>4948</v>
      </c>
      <c r="K17" s="5">
        <v>9260</v>
      </c>
      <c r="L17" s="5">
        <v>6802</v>
      </c>
      <c r="M17" s="5">
        <v>120162</v>
      </c>
      <c r="N17" s="5">
        <v>41388</v>
      </c>
      <c r="O17" s="5">
        <v>20506</v>
      </c>
      <c r="P17" s="5">
        <v>3413</v>
      </c>
      <c r="Q17" s="5">
        <v>1036</v>
      </c>
      <c r="R17" s="5">
        <v>17274</v>
      </c>
      <c r="S17" s="2">
        <v>9</v>
      </c>
    </row>
    <row r="18" spans="1:20" ht="18.95" customHeight="1">
      <c r="A18" s="2">
        <v>10</v>
      </c>
      <c r="B18" s="27" t="s">
        <v>26</v>
      </c>
      <c r="C18" s="5">
        <f t="shared" si="1"/>
        <v>301592</v>
      </c>
      <c r="D18" s="5">
        <f t="shared" si="0"/>
        <v>218939</v>
      </c>
      <c r="E18" s="5">
        <f t="shared" si="0"/>
        <v>82653</v>
      </c>
      <c r="F18" s="5">
        <v>11095</v>
      </c>
      <c r="G18" s="5">
        <v>18803</v>
      </c>
      <c r="H18" s="5">
        <v>20255</v>
      </c>
      <c r="I18" s="5">
        <v>29498</v>
      </c>
      <c r="J18" s="5">
        <v>3373</v>
      </c>
      <c r="K18" s="5">
        <v>8689</v>
      </c>
      <c r="L18" s="5">
        <v>6770</v>
      </c>
      <c r="M18" s="5">
        <v>126716</v>
      </c>
      <c r="N18" s="5">
        <v>44079</v>
      </c>
      <c r="O18" s="5">
        <v>17542</v>
      </c>
      <c r="P18" s="5">
        <v>1971</v>
      </c>
      <c r="Q18" s="5">
        <v>767</v>
      </c>
      <c r="R18" s="5">
        <v>12034</v>
      </c>
      <c r="S18" s="2">
        <v>10</v>
      </c>
    </row>
    <row r="19" spans="1:20" ht="18.95" customHeight="1">
      <c r="A19" s="2">
        <v>11</v>
      </c>
      <c r="B19" s="27" t="s">
        <v>27</v>
      </c>
      <c r="C19" s="5">
        <f t="shared" si="1"/>
        <v>288510</v>
      </c>
      <c r="D19" s="5">
        <f t="shared" si="0"/>
        <v>217101</v>
      </c>
      <c r="E19" s="5">
        <f t="shared" si="0"/>
        <v>71409</v>
      </c>
      <c r="F19" s="5">
        <v>9314</v>
      </c>
      <c r="G19" s="5">
        <v>15373</v>
      </c>
      <c r="H19" s="5">
        <v>18438</v>
      </c>
      <c r="I19" s="5">
        <v>27209</v>
      </c>
      <c r="J19" s="5">
        <v>2721</v>
      </c>
      <c r="K19" s="5">
        <v>7262</v>
      </c>
      <c r="L19" s="5">
        <v>5768</v>
      </c>
      <c r="M19" s="5">
        <v>131802</v>
      </c>
      <c r="N19" s="5">
        <v>47152</v>
      </c>
      <c r="O19" s="5">
        <v>13114</v>
      </c>
      <c r="P19" s="5">
        <v>1278</v>
      </c>
      <c r="Q19" s="5">
        <v>600</v>
      </c>
      <c r="R19" s="5">
        <v>8479</v>
      </c>
      <c r="S19" s="2">
        <v>11</v>
      </c>
    </row>
    <row r="20" spans="1:20" ht="18.95" customHeight="1">
      <c r="A20" s="2">
        <v>12</v>
      </c>
      <c r="B20" s="27" t="s">
        <v>28</v>
      </c>
      <c r="C20" s="5">
        <f t="shared" si="1"/>
        <v>274032</v>
      </c>
      <c r="D20" s="5">
        <f t="shared" ref="D20:E29" si="2">D49+D70</f>
        <v>208281</v>
      </c>
      <c r="E20" s="5">
        <f t="shared" si="2"/>
        <v>65751</v>
      </c>
      <c r="F20" s="5">
        <v>8735</v>
      </c>
      <c r="G20" s="5">
        <v>14910</v>
      </c>
      <c r="H20" s="5">
        <v>17558</v>
      </c>
      <c r="I20" s="5">
        <v>25877</v>
      </c>
      <c r="J20" s="5">
        <v>2560</v>
      </c>
      <c r="K20" s="5">
        <v>7062</v>
      </c>
      <c r="L20" s="5">
        <v>6111</v>
      </c>
      <c r="M20" s="5">
        <v>124499</v>
      </c>
      <c r="N20" s="5">
        <v>46240</v>
      </c>
      <c r="O20" s="5">
        <v>11441</v>
      </c>
      <c r="P20" s="5">
        <v>1308</v>
      </c>
      <c r="Q20" s="5">
        <v>465</v>
      </c>
      <c r="R20" s="5">
        <v>7266</v>
      </c>
      <c r="S20" s="2">
        <v>12</v>
      </c>
    </row>
    <row r="21" spans="1:20" ht="18.95" customHeight="1">
      <c r="A21" s="2">
        <v>13</v>
      </c>
      <c r="B21" s="27" t="s">
        <v>29</v>
      </c>
      <c r="C21" s="5">
        <f t="shared" si="1"/>
        <v>247932</v>
      </c>
      <c r="D21" s="5">
        <f t="shared" si="2"/>
        <v>190013</v>
      </c>
      <c r="E21" s="5">
        <f t="shared" si="2"/>
        <v>57919</v>
      </c>
      <c r="F21" s="5">
        <v>7243</v>
      </c>
      <c r="G21" s="5">
        <v>14038</v>
      </c>
      <c r="H21" s="5">
        <v>15834</v>
      </c>
      <c r="I21" s="5">
        <v>26017</v>
      </c>
      <c r="J21" s="5">
        <v>2270</v>
      </c>
      <c r="K21" s="5">
        <v>7261</v>
      </c>
      <c r="L21" s="5">
        <v>6514</v>
      </c>
      <c r="M21" s="5">
        <v>110830</v>
      </c>
      <c r="N21" s="5">
        <v>39924</v>
      </c>
      <c r="O21" s="5">
        <v>10996</v>
      </c>
      <c r="P21" s="5">
        <v>1264</v>
      </c>
      <c r="Q21" s="5">
        <v>404</v>
      </c>
      <c r="R21" s="5">
        <v>5337</v>
      </c>
      <c r="S21" s="2">
        <v>13</v>
      </c>
    </row>
    <row r="22" spans="1:20" ht="18.95" customHeight="1">
      <c r="A22" s="2">
        <v>14</v>
      </c>
      <c r="B22" s="27" t="s">
        <v>30</v>
      </c>
      <c r="C22" s="5">
        <f t="shared" si="1"/>
        <v>212756</v>
      </c>
      <c r="D22" s="5">
        <f t="shared" si="2"/>
        <v>162691</v>
      </c>
      <c r="E22" s="5">
        <f t="shared" si="2"/>
        <v>50065</v>
      </c>
      <c r="F22" s="5">
        <v>5970</v>
      </c>
      <c r="G22" s="5">
        <v>12442</v>
      </c>
      <c r="H22" s="5">
        <v>13628</v>
      </c>
      <c r="I22" s="5">
        <v>24500</v>
      </c>
      <c r="J22" s="5">
        <v>2067</v>
      </c>
      <c r="K22" s="5">
        <v>6764</v>
      </c>
      <c r="L22" s="5">
        <v>6012</v>
      </c>
      <c r="M22" s="5">
        <v>91516</v>
      </c>
      <c r="N22" s="5">
        <v>32198</v>
      </c>
      <c r="O22" s="5">
        <v>11231</v>
      </c>
      <c r="P22" s="5">
        <v>1271</v>
      </c>
      <c r="Q22" s="5">
        <v>367</v>
      </c>
      <c r="R22" s="5">
        <v>4790</v>
      </c>
      <c r="S22" s="2">
        <v>14</v>
      </c>
    </row>
    <row r="23" spans="1:20" ht="18.95" customHeight="1">
      <c r="A23" s="2">
        <v>15</v>
      </c>
      <c r="B23" s="27" t="s">
        <v>31</v>
      </c>
      <c r="C23" s="5">
        <f t="shared" si="1"/>
        <v>175577</v>
      </c>
      <c r="D23" s="5">
        <f t="shared" si="2"/>
        <v>131901</v>
      </c>
      <c r="E23" s="5">
        <f t="shared" si="2"/>
        <v>43676</v>
      </c>
      <c r="F23" s="5">
        <v>4645</v>
      </c>
      <c r="G23" s="5">
        <v>10732</v>
      </c>
      <c r="H23" s="5">
        <v>10841</v>
      </c>
      <c r="I23" s="5">
        <v>21360</v>
      </c>
      <c r="J23" s="5">
        <v>1790</v>
      </c>
      <c r="K23" s="5">
        <v>6364</v>
      </c>
      <c r="L23" s="5">
        <v>5586</v>
      </c>
      <c r="M23" s="5">
        <v>72594</v>
      </c>
      <c r="N23" s="5">
        <v>24668</v>
      </c>
      <c r="O23" s="5">
        <v>10819</v>
      </c>
      <c r="P23" s="5">
        <v>1412</v>
      </c>
      <c r="Q23" s="5">
        <v>357</v>
      </c>
      <c r="R23" s="5">
        <v>4409</v>
      </c>
      <c r="S23" s="2">
        <v>15</v>
      </c>
    </row>
    <row r="24" spans="1:20" ht="18.95" customHeight="1">
      <c r="A24" s="2">
        <v>16</v>
      </c>
      <c r="B24" s="27" t="s">
        <v>32</v>
      </c>
      <c r="C24" s="5">
        <f t="shared" si="1"/>
        <v>136739</v>
      </c>
      <c r="D24" s="5">
        <f t="shared" si="2"/>
        <v>99856</v>
      </c>
      <c r="E24" s="5">
        <f t="shared" si="2"/>
        <v>36883</v>
      </c>
      <c r="F24" s="5">
        <v>3098</v>
      </c>
      <c r="G24" s="5">
        <v>8705</v>
      </c>
      <c r="H24" s="5">
        <v>8287</v>
      </c>
      <c r="I24" s="5">
        <v>17146</v>
      </c>
      <c r="J24" s="5">
        <v>1574</v>
      </c>
      <c r="K24" s="5">
        <v>5418</v>
      </c>
      <c r="L24" s="5">
        <v>4959</v>
      </c>
      <c r="M24" s="5">
        <v>55127</v>
      </c>
      <c r="N24" s="5">
        <v>18202</v>
      </c>
      <c r="O24" s="5">
        <v>9431</v>
      </c>
      <c r="P24" s="5">
        <v>1171</v>
      </c>
      <c r="Q24" s="5">
        <v>315</v>
      </c>
      <c r="R24" s="5">
        <v>3306</v>
      </c>
      <c r="S24" s="2">
        <v>16</v>
      </c>
    </row>
    <row r="25" spans="1:20" ht="18.95" customHeight="1">
      <c r="A25" s="2">
        <v>17</v>
      </c>
      <c r="B25" s="27" t="s">
        <v>33</v>
      </c>
      <c r="C25" s="5">
        <f t="shared" si="1"/>
        <v>105170</v>
      </c>
      <c r="D25" s="5">
        <f t="shared" si="2"/>
        <v>72458</v>
      </c>
      <c r="E25" s="5">
        <f t="shared" si="2"/>
        <v>32712</v>
      </c>
      <c r="F25" s="5">
        <v>2317</v>
      </c>
      <c r="G25" s="5">
        <v>7153</v>
      </c>
      <c r="H25" s="5">
        <v>6264</v>
      </c>
      <c r="I25" s="5">
        <v>13622</v>
      </c>
      <c r="J25" s="5">
        <v>1285</v>
      </c>
      <c r="K25" s="5">
        <v>4520</v>
      </c>
      <c r="L25" s="5">
        <v>4350</v>
      </c>
      <c r="M25" s="5">
        <v>40560</v>
      </c>
      <c r="N25" s="5">
        <v>13331</v>
      </c>
      <c r="O25" s="5">
        <v>7452</v>
      </c>
      <c r="P25" s="5">
        <v>1332</v>
      </c>
      <c r="Q25" s="5">
        <v>230</v>
      </c>
      <c r="R25" s="5">
        <v>2754</v>
      </c>
      <c r="S25" s="2">
        <v>17</v>
      </c>
    </row>
    <row r="26" spans="1:20" ht="18.95" customHeight="1">
      <c r="A26" s="2">
        <v>18</v>
      </c>
      <c r="B26" s="27" t="s">
        <v>34</v>
      </c>
      <c r="C26" s="5">
        <f t="shared" si="1"/>
        <v>79521</v>
      </c>
      <c r="D26" s="5">
        <f t="shared" si="2"/>
        <v>52777</v>
      </c>
      <c r="E26" s="5">
        <f t="shared" si="2"/>
        <v>26744</v>
      </c>
      <c r="F26" s="5">
        <v>1523</v>
      </c>
      <c r="G26" s="5">
        <v>6089</v>
      </c>
      <c r="H26" s="5">
        <v>4301</v>
      </c>
      <c r="I26" s="5">
        <v>10388</v>
      </c>
      <c r="J26" s="5">
        <v>983</v>
      </c>
      <c r="K26" s="5">
        <v>3799</v>
      </c>
      <c r="L26" s="5">
        <v>3615</v>
      </c>
      <c r="M26" s="5">
        <v>29623</v>
      </c>
      <c r="N26" s="5">
        <v>9858</v>
      </c>
      <c r="O26" s="5">
        <v>6346</v>
      </c>
      <c r="P26" s="5">
        <v>997</v>
      </c>
      <c r="Q26" s="5">
        <v>162</v>
      </c>
      <c r="R26" s="5">
        <v>1837</v>
      </c>
      <c r="S26" s="2">
        <v>18</v>
      </c>
    </row>
    <row r="27" spans="1:20" ht="18.95" customHeight="1">
      <c r="A27" s="2">
        <v>19</v>
      </c>
      <c r="B27" s="27" t="s">
        <v>35</v>
      </c>
      <c r="C27" s="5">
        <f t="shared" si="1"/>
        <v>56993</v>
      </c>
      <c r="D27" s="5">
        <f t="shared" si="2"/>
        <v>37169</v>
      </c>
      <c r="E27" s="5">
        <f t="shared" si="2"/>
        <v>19824</v>
      </c>
      <c r="F27" s="5">
        <v>971</v>
      </c>
      <c r="G27" s="5">
        <v>4537</v>
      </c>
      <c r="H27" s="5">
        <v>3021</v>
      </c>
      <c r="I27" s="5">
        <v>7964</v>
      </c>
      <c r="J27" s="5">
        <v>789</v>
      </c>
      <c r="K27" s="5">
        <v>2754</v>
      </c>
      <c r="L27" s="5">
        <v>2632</v>
      </c>
      <c r="M27" s="5">
        <v>20167</v>
      </c>
      <c r="N27" s="5">
        <v>6764</v>
      </c>
      <c r="O27" s="5">
        <v>5047</v>
      </c>
      <c r="P27" s="5">
        <v>749</v>
      </c>
      <c r="Q27" s="5">
        <v>117</v>
      </c>
      <c r="R27" s="5">
        <v>1481</v>
      </c>
      <c r="S27" s="2">
        <v>19</v>
      </c>
    </row>
    <row r="28" spans="1:20" ht="18.95" customHeight="1">
      <c r="A28" s="2">
        <v>20</v>
      </c>
      <c r="B28" s="27" t="s">
        <v>36</v>
      </c>
      <c r="C28" s="5">
        <f t="shared" si="1"/>
        <v>37319</v>
      </c>
      <c r="D28" s="5">
        <f t="shared" si="2"/>
        <v>25780</v>
      </c>
      <c r="E28" s="5">
        <f t="shared" si="2"/>
        <v>11539</v>
      </c>
      <c r="F28" s="5">
        <v>520</v>
      </c>
      <c r="G28" s="5">
        <v>2948</v>
      </c>
      <c r="H28" s="5">
        <v>1903</v>
      </c>
      <c r="I28" s="5">
        <v>5535</v>
      </c>
      <c r="J28" s="5">
        <v>416</v>
      </c>
      <c r="K28" s="5">
        <v>1788</v>
      </c>
      <c r="L28" s="5">
        <v>1831</v>
      </c>
      <c r="M28" s="5">
        <v>13557</v>
      </c>
      <c r="N28" s="5">
        <v>4260</v>
      </c>
      <c r="O28" s="5">
        <v>3212</v>
      </c>
      <c r="P28" s="5">
        <v>476</v>
      </c>
      <c r="Q28" s="5">
        <v>64</v>
      </c>
      <c r="R28" s="5">
        <v>809</v>
      </c>
      <c r="S28" s="2">
        <v>20</v>
      </c>
    </row>
    <row r="29" spans="1:20" ht="18.95" customHeight="1">
      <c r="A29" s="2">
        <v>21</v>
      </c>
      <c r="B29" s="27" t="s">
        <v>20</v>
      </c>
      <c r="C29" s="5">
        <f t="shared" si="1"/>
        <v>35496</v>
      </c>
      <c r="D29" s="5">
        <f t="shared" si="2"/>
        <v>25953</v>
      </c>
      <c r="E29" s="5">
        <f t="shared" si="2"/>
        <v>9543</v>
      </c>
      <c r="F29" s="5">
        <v>347</v>
      </c>
      <c r="G29" s="5">
        <v>2408</v>
      </c>
      <c r="H29" s="5">
        <v>1815</v>
      </c>
      <c r="I29" s="5">
        <v>5648</v>
      </c>
      <c r="J29" s="5">
        <v>315</v>
      </c>
      <c r="K29" s="5">
        <v>1526</v>
      </c>
      <c r="L29" s="5">
        <v>1908</v>
      </c>
      <c r="M29" s="5">
        <v>13834</v>
      </c>
      <c r="N29" s="5">
        <v>4342</v>
      </c>
      <c r="O29" s="5">
        <v>2613</v>
      </c>
      <c r="P29" s="5">
        <v>316</v>
      </c>
      <c r="Q29" s="5">
        <v>24</v>
      </c>
      <c r="R29" s="5">
        <v>400</v>
      </c>
      <c r="S29" s="2">
        <v>21</v>
      </c>
    </row>
    <row r="30" spans="1:20" s="15" customFormat="1" ht="26.1" customHeight="1">
      <c r="A30" s="2">
        <v>22</v>
      </c>
      <c r="B30" s="26" t="s">
        <v>19</v>
      </c>
      <c r="C30" s="16">
        <f>SUM(F30:L30)+SUM(M30:R30)</f>
        <v>2026044</v>
      </c>
      <c r="D30" s="16">
        <v>1363153</v>
      </c>
      <c r="E30" s="16">
        <v>662891</v>
      </c>
      <c r="F30" s="16">
        <v>82470</v>
      </c>
      <c r="G30" s="16">
        <v>132277</v>
      </c>
      <c r="H30" s="16">
        <v>142427</v>
      </c>
      <c r="I30" s="16">
        <v>228442</v>
      </c>
      <c r="J30" s="16">
        <v>29795</v>
      </c>
      <c r="K30" s="16">
        <v>59351</v>
      </c>
      <c r="L30" s="16">
        <v>47928</v>
      </c>
      <c r="M30" s="16">
        <v>763606</v>
      </c>
      <c r="N30" s="17">
        <v>284973</v>
      </c>
      <c r="O30" s="16">
        <v>127428</v>
      </c>
      <c r="P30" s="16">
        <v>20980</v>
      </c>
      <c r="Q30" s="16">
        <v>6363</v>
      </c>
      <c r="R30" s="16">
        <v>100004</v>
      </c>
      <c r="S30" s="2">
        <v>22</v>
      </c>
      <c r="T30" s="14"/>
    </row>
    <row r="31" spans="1:20" s="15" customFormat="1" ht="26.1" customHeight="1">
      <c r="A31" s="2">
        <v>23</v>
      </c>
      <c r="B31" s="30" t="s">
        <v>38</v>
      </c>
      <c r="C31" s="16">
        <f t="shared" ref="C31:C58" si="3">SUM(F31:L31)+SUM(M31:R31)</f>
        <v>189407</v>
      </c>
      <c r="D31" s="16">
        <v>117203</v>
      </c>
      <c r="E31" s="17">
        <v>72204</v>
      </c>
      <c r="F31" s="16">
        <v>11458</v>
      </c>
      <c r="G31" s="16">
        <v>11973</v>
      </c>
      <c r="H31" s="16">
        <v>15527</v>
      </c>
      <c r="I31" s="16">
        <v>22118</v>
      </c>
      <c r="J31" s="16">
        <v>3125</v>
      </c>
      <c r="K31" s="16">
        <v>4008</v>
      </c>
      <c r="L31" s="16">
        <v>2836</v>
      </c>
      <c r="M31" s="16">
        <v>61497</v>
      </c>
      <c r="N31" s="17">
        <v>25042</v>
      </c>
      <c r="O31" s="16">
        <v>11675</v>
      </c>
      <c r="P31" s="16">
        <v>3048</v>
      </c>
      <c r="Q31" s="16">
        <v>853</v>
      </c>
      <c r="R31" s="16">
        <v>16247</v>
      </c>
      <c r="S31" s="2">
        <v>23</v>
      </c>
      <c r="T31" s="14"/>
    </row>
    <row r="32" spans="1:20" ht="25.5" customHeight="1">
      <c r="A32" s="2">
        <v>24</v>
      </c>
      <c r="B32" s="42" t="s">
        <v>39</v>
      </c>
      <c r="C32" s="5">
        <f t="shared" si="3"/>
        <v>38030</v>
      </c>
      <c r="D32" s="6">
        <v>23830</v>
      </c>
      <c r="E32" s="9">
        <v>14200</v>
      </c>
      <c r="F32" s="6">
        <v>2345</v>
      </c>
      <c r="G32" s="6">
        <v>2413</v>
      </c>
      <c r="H32" s="6">
        <v>3150</v>
      </c>
      <c r="I32" s="6">
        <v>4437</v>
      </c>
      <c r="J32" s="6">
        <v>650</v>
      </c>
      <c r="K32" s="6">
        <v>787</v>
      </c>
      <c r="L32" s="6">
        <v>553</v>
      </c>
      <c r="M32" s="6">
        <v>12208</v>
      </c>
      <c r="N32" s="9">
        <v>4906</v>
      </c>
      <c r="O32" s="6">
        <v>2329</v>
      </c>
      <c r="P32" s="6">
        <v>656</v>
      </c>
      <c r="Q32" s="6">
        <v>180</v>
      </c>
      <c r="R32" s="6">
        <v>3416</v>
      </c>
      <c r="S32" s="2">
        <v>24</v>
      </c>
    </row>
    <row r="33" spans="1:19" ht="15" customHeight="1">
      <c r="A33" s="2">
        <v>25</v>
      </c>
      <c r="B33" s="43" t="s">
        <v>37</v>
      </c>
      <c r="C33" s="5">
        <v>151377</v>
      </c>
      <c r="D33" s="6">
        <v>93373</v>
      </c>
      <c r="E33" s="6">
        <v>58004</v>
      </c>
      <c r="F33" s="6">
        <v>9113</v>
      </c>
      <c r="G33" s="6">
        <v>9560</v>
      </c>
      <c r="H33" s="6">
        <v>12377</v>
      </c>
      <c r="I33" s="6">
        <v>17681</v>
      </c>
      <c r="J33" s="6">
        <v>2475</v>
      </c>
      <c r="K33" s="6">
        <v>3221</v>
      </c>
      <c r="L33" s="6">
        <v>2283</v>
      </c>
      <c r="M33" s="6">
        <v>49289</v>
      </c>
      <c r="N33" s="6">
        <v>20136</v>
      </c>
      <c r="O33" s="6">
        <v>9346</v>
      </c>
      <c r="P33" s="6">
        <v>2392</v>
      </c>
      <c r="Q33" s="6">
        <v>673</v>
      </c>
      <c r="R33" s="6">
        <v>12831</v>
      </c>
      <c r="S33" s="2">
        <v>25</v>
      </c>
    </row>
    <row r="34" spans="1:19" ht="24" customHeight="1">
      <c r="A34" s="2">
        <v>26</v>
      </c>
      <c r="B34" s="31" t="s">
        <v>42</v>
      </c>
      <c r="C34" s="5">
        <f t="shared" si="3"/>
        <v>185657</v>
      </c>
      <c r="D34" s="6">
        <v>113876</v>
      </c>
      <c r="E34" s="9">
        <v>71781</v>
      </c>
      <c r="F34" s="6">
        <v>10567</v>
      </c>
      <c r="G34" s="6">
        <v>11861</v>
      </c>
      <c r="H34" s="6">
        <v>15078</v>
      </c>
      <c r="I34" s="6">
        <v>22132</v>
      </c>
      <c r="J34" s="6">
        <v>2954</v>
      </c>
      <c r="K34" s="6">
        <v>4380</v>
      </c>
      <c r="L34" s="6">
        <v>3068</v>
      </c>
      <c r="M34" s="6">
        <v>60166</v>
      </c>
      <c r="N34" s="9">
        <v>25138</v>
      </c>
      <c r="O34" s="6">
        <v>11785</v>
      </c>
      <c r="P34" s="6">
        <v>2737</v>
      </c>
      <c r="Q34" s="6">
        <v>755</v>
      </c>
      <c r="R34" s="6">
        <v>15036</v>
      </c>
      <c r="S34" s="2">
        <v>26</v>
      </c>
    </row>
    <row r="35" spans="1:19" ht="18.95" customHeight="1">
      <c r="A35" s="2">
        <v>27</v>
      </c>
      <c r="B35" s="31" t="s">
        <v>22</v>
      </c>
      <c r="C35" s="5">
        <f t="shared" si="3"/>
        <v>183793</v>
      </c>
      <c r="D35" s="6">
        <v>112309</v>
      </c>
      <c r="E35" s="9">
        <v>71484</v>
      </c>
      <c r="F35" s="6">
        <v>9533</v>
      </c>
      <c r="G35" s="6">
        <v>12196</v>
      </c>
      <c r="H35" s="6">
        <v>14259</v>
      </c>
      <c r="I35" s="6">
        <v>21834</v>
      </c>
      <c r="J35" s="6">
        <v>3068</v>
      </c>
      <c r="K35" s="6">
        <v>4996</v>
      </c>
      <c r="L35" s="6">
        <v>3438</v>
      </c>
      <c r="M35" s="6">
        <v>60825</v>
      </c>
      <c r="N35" s="9">
        <v>23947</v>
      </c>
      <c r="O35" s="6">
        <v>12173</v>
      </c>
      <c r="P35" s="6">
        <v>2781</v>
      </c>
      <c r="Q35" s="6">
        <v>683</v>
      </c>
      <c r="R35" s="6">
        <v>14060</v>
      </c>
      <c r="S35" s="2">
        <v>27</v>
      </c>
    </row>
    <row r="36" spans="1:19" ht="18.95" customHeight="1">
      <c r="A36" s="2">
        <v>28</v>
      </c>
      <c r="B36" s="32" t="s">
        <v>23</v>
      </c>
      <c r="C36" s="5">
        <f t="shared" si="3"/>
        <v>178305</v>
      </c>
      <c r="D36" s="6">
        <v>111414</v>
      </c>
      <c r="E36" s="9">
        <v>66891</v>
      </c>
      <c r="F36" s="10">
        <v>8613</v>
      </c>
      <c r="G36" s="10">
        <v>12763</v>
      </c>
      <c r="H36" s="10">
        <v>13469</v>
      </c>
      <c r="I36" s="10">
        <v>20869</v>
      </c>
      <c r="J36" s="10">
        <v>3168</v>
      </c>
      <c r="K36" s="10">
        <v>5121</v>
      </c>
      <c r="L36" s="10">
        <v>3698</v>
      </c>
      <c r="M36" s="6">
        <v>61124</v>
      </c>
      <c r="N36" s="9">
        <v>22431</v>
      </c>
      <c r="O36" s="10">
        <v>12068</v>
      </c>
      <c r="P36" s="10">
        <v>2585</v>
      </c>
      <c r="Q36" s="10">
        <v>770</v>
      </c>
      <c r="R36" s="10">
        <v>11626</v>
      </c>
      <c r="S36" s="2">
        <v>28</v>
      </c>
    </row>
    <row r="37" spans="1:19" ht="18.95" customHeight="1">
      <c r="A37" s="2">
        <v>29</v>
      </c>
      <c r="B37" s="32" t="s">
        <v>24</v>
      </c>
      <c r="C37" s="5">
        <f t="shared" si="3"/>
        <v>166338</v>
      </c>
      <c r="D37" s="11">
        <v>109452</v>
      </c>
      <c r="E37" s="9">
        <v>56886</v>
      </c>
      <c r="F37" s="12">
        <v>7100</v>
      </c>
      <c r="G37" s="12">
        <v>12080</v>
      </c>
      <c r="H37" s="12">
        <v>11587</v>
      </c>
      <c r="I37" s="12">
        <v>18855</v>
      </c>
      <c r="J37" s="12">
        <v>3062</v>
      </c>
      <c r="K37" s="12">
        <v>4982</v>
      </c>
      <c r="L37" s="12">
        <v>3630</v>
      </c>
      <c r="M37" s="6">
        <v>58026</v>
      </c>
      <c r="N37" s="9">
        <v>22197</v>
      </c>
      <c r="O37" s="12">
        <v>11330</v>
      </c>
      <c r="P37" s="12">
        <v>2366</v>
      </c>
      <c r="Q37" s="12">
        <v>634</v>
      </c>
      <c r="R37" s="12">
        <v>10489</v>
      </c>
      <c r="S37" s="2">
        <v>29</v>
      </c>
    </row>
    <row r="38" spans="1:19" ht="18.95" customHeight="1">
      <c r="A38" s="2">
        <v>30</v>
      </c>
      <c r="B38" s="32" t="s">
        <v>25</v>
      </c>
      <c r="C38" s="5">
        <f t="shared" si="3"/>
        <v>158181</v>
      </c>
      <c r="D38" s="12">
        <v>106769</v>
      </c>
      <c r="E38" s="9">
        <v>51412</v>
      </c>
      <c r="F38" s="12">
        <v>6163</v>
      </c>
      <c r="G38" s="12">
        <v>11044</v>
      </c>
      <c r="H38" s="12">
        <v>11098</v>
      </c>
      <c r="I38" s="12">
        <v>16521</v>
      </c>
      <c r="J38" s="12">
        <v>2612</v>
      </c>
      <c r="K38" s="12">
        <v>4823</v>
      </c>
      <c r="L38" s="12">
        <v>3438</v>
      </c>
      <c r="M38" s="6">
        <v>60469</v>
      </c>
      <c r="N38" s="9">
        <v>20605</v>
      </c>
      <c r="O38" s="12">
        <v>10536</v>
      </c>
      <c r="P38" s="12">
        <v>1804</v>
      </c>
      <c r="Q38" s="12">
        <v>559</v>
      </c>
      <c r="R38" s="12">
        <v>8509</v>
      </c>
      <c r="S38" s="2">
        <v>30</v>
      </c>
    </row>
    <row r="39" spans="1:19" ht="18.95" customHeight="1">
      <c r="A39" s="2">
        <v>31</v>
      </c>
      <c r="B39" s="32" t="s">
        <v>26</v>
      </c>
      <c r="C39" s="5">
        <f t="shared" si="3"/>
        <v>152131</v>
      </c>
      <c r="D39" s="12">
        <v>108194</v>
      </c>
      <c r="E39" s="9">
        <v>43937</v>
      </c>
      <c r="F39" s="12">
        <v>5644</v>
      </c>
      <c r="G39" s="12">
        <v>9975</v>
      </c>
      <c r="H39" s="12">
        <v>10306</v>
      </c>
      <c r="I39" s="12">
        <v>15010</v>
      </c>
      <c r="J39" s="12">
        <v>1928</v>
      </c>
      <c r="K39" s="12">
        <v>4474</v>
      </c>
      <c r="L39" s="12">
        <v>3441</v>
      </c>
      <c r="M39" s="6">
        <v>62666</v>
      </c>
      <c r="N39" s="9">
        <v>22171</v>
      </c>
      <c r="O39" s="12">
        <v>9559</v>
      </c>
      <c r="P39" s="12">
        <v>903</v>
      </c>
      <c r="Q39" s="12">
        <v>436</v>
      </c>
      <c r="R39" s="12">
        <v>5618</v>
      </c>
      <c r="S39" s="2">
        <v>31</v>
      </c>
    </row>
    <row r="40" spans="1:19" ht="18.95" customHeight="1">
      <c r="A40" s="2">
        <v>32</v>
      </c>
      <c r="B40" s="32" t="s">
        <v>27</v>
      </c>
      <c r="C40" s="5">
        <f t="shared" si="3"/>
        <v>145423</v>
      </c>
      <c r="D40" s="12">
        <v>108246</v>
      </c>
      <c r="E40" s="9">
        <v>37177</v>
      </c>
      <c r="F40" s="12">
        <v>4703</v>
      </c>
      <c r="G40" s="12">
        <v>8078</v>
      </c>
      <c r="H40" s="12">
        <v>9259</v>
      </c>
      <c r="I40" s="12">
        <v>13553</v>
      </c>
      <c r="J40" s="12">
        <v>1607</v>
      </c>
      <c r="K40" s="12">
        <v>3739</v>
      </c>
      <c r="L40" s="12">
        <v>2948</v>
      </c>
      <c r="M40" s="6">
        <v>65963</v>
      </c>
      <c r="N40" s="9">
        <v>24063</v>
      </c>
      <c r="O40" s="12">
        <v>7072</v>
      </c>
      <c r="P40" s="12">
        <v>427</v>
      </c>
      <c r="Q40" s="12">
        <v>325</v>
      </c>
      <c r="R40" s="12">
        <v>3686</v>
      </c>
      <c r="S40" s="2">
        <v>32</v>
      </c>
    </row>
    <row r="41" spans="1:19" ht="17.100000000000001" customHeight="1">
      <c r="A41" s="37" t="s">
        <v>50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S41" s="22" t="s">
        <v>51</v>
      </c>
    </row>
    <row r="42" spans="1:19" ht="17.100000000000001" customHeight="1">
      <c r="A42" s="37" t="s">
        <v>44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S42" s="22" t="s">
        <v>49</v>
      </c>
    </row>
    <row r="43" spans="1:19" ht="17.100000000000001" customHeight="1">
      <c r="A43" s="37" t="s">
        <v>43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S43" s="22" t="s">
        <v>43</v>
      </c>
    </row>
    <row r="44" spans="1:19" ht="14.2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9" ht="23.1" customHeight="1">
      <c r="A45" s="54" t="s">
        <v>55</v>
      </c>
      <c r="B45" s="61" t="s">
        <v>18</v>
      </c>
      <c r="C45" s="45" t="s">
        <v>46</v>
      </c>
      <c r="D45" s="46"/>
      <c r="E45" s="46"/>
      <c r="F45" s="46"/>
      <c r="G45" s="46"/>
      <c r="H45" s="46"/>
      <c r="I45" s="47"/>
      <c r="J45" s="45" t="s">
        <v>46</v>
      </c>
      <c r="K45" s="46"/>
      <c r="L45" s="46"/>
      <c r="M45" s="46"/>
      <c r="N45" s="46"/>
      <c r="O45" s="46"/>
      <c r="P45" s="46"/>
      <c r="Q45" s="46"/>
      <c r="R45" s="46"/>
      <c r="S45" s="58" t="s">
        <v>55</v>
      </c>
    </row>
    <row r="46" spans="1:19" ht="23.1" customHeight="1">
      <c r="A46" s="55"/>
      <c r="B46" s="62"/>
      <c r="C46" s="48" t="s">
        <v>0</v>
      </c>
      <c r="D46" s="50" t="s">
        <v>48</v>
      </c>
      <c r="E46" s="51"/>
      <c r="F46" s="52" t="s">
        <v>45</v>
      </c>
      <c r="G46" s="44"/>
      <c r="H46" s="44"/>
      <c r="I46" s="53"/>
      <c r="J46" s="52" t="s">
        <v>45</v>
      </c>
      <c r="K46" s="44"/>
      <c r="L46" s="44"/>
      <c r="M46" s="44"/>
      <c r="N46" s="44"/>
      <c r="O46" s="44"/>
      <c r="P46" s="44" t="s">
        <v>47</v>
      </c>
      <c r="Q46" s="44"/>
      <c r="R46" s="44"/>
      <c r="S46" s="59"/>
    </row>
    <row r="47" spans="1:19" ht="42" customHeight="1">
      <c r="A47" s="56"/>
      <c r="B47" s="63"/>
      <c r="C47" s="49"/>
      <c r="D47" s="19" t="s">
        <v>1</v>
      </c>
      <c r="E47" s="19" t="s">
        <v>2</v>
      </c>
      <c r="F47" s="20" t="s">
        <v>3</v>
      </c>
      <c r="G47" s="20" t="s">
        <v>4</v>
      </c>
      <c r="H47" s="20" t="s">
        <v>5</v>
      </c>
      <c r="I47" s="20" t="s">
        <v>6</v>
      </c>
      <c r="J47" s="20" t="s">
        <v>7</v>
      </c>
      <c r="K47" s="20" t="s">
        <v>8</v>
      </c>
      <c r="L47" s="20" t="s">
        <v>9</v>
      </c>
      <c r="M47" s="20" t="s">
        <v>10</v>
      </c>
      <c r="N47" s="20" t="s">
        <v>11</v>
      </c>
      <c r="O47" s="20" t="s">
        <v>12</v>
      </c>
      <c r="P47" s="20" t="s">
        <v>13</v>
      </c>
      <c r="Q47" s="20" t="s">
        <v>14</v>
      </c>
      <c r="R47" s="24" t="s">
        <v>15</v>
      </c>
      <c r="S47" s="60"/>
    </row>
    <row r="48" spans="1:19" ht="23.25" customHeight="1">
      <c r="B48" s="33" t="s">
        <v>54</v>
      </c>
      <c r="C48" s="5"/>
      <c r="D48" s="12"/>
      <c r="E48" s="9"/>
      <c r="F48" s="12"/>
      <c r="G48" s="12"/>
      <c r="H48" s="12"/>
      <c r="I48" s="12"/>
      <c r="J48" s="12"/>
      <c r="K48" s="12"/>
      <c r="L48" s="12"/>
      <c r="M48" s="6"/>
      <c r="N48" s="9"/>
      <c r="O48" s="12"/>
      <c r="P48" s="12"/>
      <c r="Q48" s="12"/>
      <c r="R48" s="39"/>
    </row>
    <row r="49" spans="1:20" ht="18.95" customHeight="1">
      <c r="A49" s="2">
        <v>33</v>
      </c>
      <c r="B49" s="32" t="s">
        <v>28</v>
      </c>
      <c r="C49" s="5">
        <f>SUM(F49:L49)+SUM(M49:R49)</f>
        <v>137551</v>
      </c>
      <c r="D49" s="12">
        <v>103070</v>
      </c>
      <c r="E49" s="9">
        <v>34481</v>
      </c>
      <c r="F49" s="12">
        <v>4334</v>
      </c>
      <c r="G49" s="12">
        <v>7522</v>
      </c>
      <c r="H49" s="12">
        <v>8875</v>
      </c>
      <c r="I49" s="12">
        <v>12623</v>
      </c>
      <c r="J49" s="12">
        <v>1476</v>
      </c>
      <c r="K49" s="12">
        <v>3503</v>
      </c>
      <c r="L49" s="12">
        <v>3187</v>
      </c>
      <c r="M49" s="6">
        <v>62096</v>
      </c>
      <c r="N49" s="9">
        <v>23970</v>
      </c>
      <c r="O49" s="12">
        <v>6137</v>
      </c>
      <c r="P49" s="12">
        <v>459</v>
      </c>
      <c r="Q49" s="12">
        <v>244</v>
      </c>
      <c r="R49" s="12">
        <v>3125</v>
      </c>
      <c r="S49" s="2">
        <v>33</v>
      </c>
    </row>
    <row r="50" spans="1:20" ht="18.95" customHeight="1">
      <c r="A50" s="2">
        <v>34</v>
      </c>
      <c r="B50" s="32" t="s">
        <v>29</v>
      </c>
      <c r="C50" s="5">
        <f>SUM(F50:L50)+SUM(M50:R50)</f>
        <v>123855</v>
      </c>
      <c r="D50" s="12">
        <v>92483</v>
      </c>
      <c r="E50" s="9">
        <v>31372</v>
      </c>
      <c r="F50" s="12">
        <v>3631</v>
      </c>
      <c r="G50" s="12">
        <v>7136</v>
      </c>
      <c r="H50" s="12">
        <v>8058</v>
      </c>
      <c r="I50" s="12">
        <v>12815</v>
      </c>
      <c r="J50" s="12">
        <v>1322</v>
      </c>
      <c r="K50" s="12">
        <v>3585</v>
      </c>
      <c r="L50" s="12">
        <v>3290</v>
      </c>
      <c r="M50" s="6">
        <v>54904</v>
      </c>
      <c r="N50" s="9">
        <v>20106</v>
      </c>
      <c r="O50" s="12">
        <v>5912</v>
      </c>
      <c r="P50" s="12">
        <v>501</v>
      </c>
      <c r="Q50" s="12">
        <v>212</v>
      </c>
      <c r="R50" s="12">
        <v>2383</v>
      </c>
      <c r="S50" s="2">
        <v>34</v>
      </c>
    </row>
    <row r="51" spans="1:20" ht="18.95" customHeight="1">
      <c r="A51" s="2">
        <v>35</v>
      </c>
      <c r="B51" s="32" t="s">
        <v>30</v>
      </c>
      <c r="C51" s="5">
        <f>SUM(F51:L51)+SUM(M51:R51)</f>
        <v>105657</v>
      </c>
      <c r="D51" s="12">
        <v>78593</v>
      </c>
      <c r="E51" s="9">
        <v>27064</v>
      </c>
      <c r="F51" s="12">
        <v>3185</v>
      </c>
      <c r="G51" s="12">
        <v>6365</v>
      </c>
      <c r="H51" s="12">
        <v>6901</v>
      </c>
      <c r="I51" s="12">
        <v>12252</v>
      </c>
      <c r="J51" s="12">
        <v>1205</v>
      </c>
      <c r="K51" s="12">
        <v>3320</v>
      </c>
      <c r="L51" s="12">
        <v>3030</v>
      </c>
      <c r="M51" s="6">
        <v>44475</v>
      </c>
      <c r="N51" s="9">
        <v>16064</v>
      </c>
      <c r="O51" s="12">
        <v>6002</v>
      </c>
      <c r="P51" s="12">
        <v>511</v>
      </c>
      <c r="Q51" s="12">
        <v>197</v>
      </c>
      <c r="R51" s="12">
        <v>2150</v>
      </c>
      <c r="S51" s="2">
        <v>35</v>
      </c>
    </row>
    <row r="52" spans="1:20" ht="18.95" customHeight="1">
      <c r="A52" s="2">
        <v>36</v>
      </c>
      <c r="B52" s="32" t="s">
        <v>31</v>
      </c>
      <c r="C52" s="5">
        <f t="shared" si="3"/>
        <v>86428</v>
      </c>
      <c r="D52" s="12">
        <v>62848</v>
      </c>
      <c r="E52" s="9">
        <v>23580</v>
      </c>
      <c r="F52" s="12">
        <v>2473</v>
      </c>
      <c r="G52" s="12">
        <v>5520</v>
      </c>
      <c r="H52" s="12">
        <v>5429</v>
      </c>
      <c r="I52" s="12">
        <v>10818</v>
      </c>
      <c r="J52" s="12">
        <v>1058</v>
      </c>
      <c r="K52" s="12">
        <v>3141</v>
      </c>
      <c r="L52" s="12">
        <v>2834</v>
      </c>
      <c r="M52" s="6">
        <v>34499</v>
      </c>
      <c r="N52" s="9">
        <v>12120</v>
      </c>
      <c r="O52" s="12">
        <v>5749</v>
      </c>
      <c r="P52" s="12">
        <v>599</v>
      </c>
      <c r="Q52" s="12">
        <v>194</v>
      </c>
      <c r="R52" s="12">
        <v>1994</v>
      </c>
      <c r="S52" s="2">
        <v>36</v>
      </c>
    </row>
    <row r="53" spans="1:20" ht="18.95" customHeight="1">
      <c r="A53" s="2">
        <v>37</v>
      </c>
      <c r="B53" s="32" t="s">
        <v>32</v>
      </c>
      <c r="C53" s="5">
        <f t="shared" si="3"/>
        <v>66531</v>
      </c>
      <c r="D53" s="12">
        <v>46245</v>
      </c>
      <c r="E53" s="9">
        <v>20286</v>
      </c>
      <c r="F53" s="12">
        <v>1714</v>
      </c>
      <c r="G53" s="12">
        <v>4385</v>
      </c>
      <c r="H53" s="12">
        <v>4167</v>
      </c>
      <c r="I53" s="12">
        <v>8635</v>
      </c>
      <c r="J53" s="12">
        <v>930</v>
      </c>
      <c r="K53" s="12">
        <v>2645</v>
      </c>
      <c r="L53" s="12">
        <v>2451</v>
      </c>
      <c r="M53" s="6">
        <v>25561</v>
      </c>
      <c r="N53" s="9">
        <v>8797</v>
      </c>
      <c r="O53" s="12">
        <v>5034</v>
      </c>
      <c r="P53" s="12">
        <v>532</v>
      </c>
      <c r="Q53" s="12">
        <v>172</v>
      </c>
      <c r="R53" s="12">
        <v>1508</v>
      </c>
      <c r="S53" s="2">
        <v>37</v>
      </c>
    </row>
    <row r="54" spans="1:20" ht="18.95" customHeight="1">
      <c r="A54" s="2">
        <v>38</v>
      </c>
      <c r="B54" s="32" t="s">
        <v>33</v>
      </c>
      <c r="C54" s="5">
        <f t="shared" si="3"/>
        <v>50564</v>
      </c>
      <c r="D54" s="12">
        <v>32725</v>
      </c>
      <c r="E54" s="9">
        <v>17839</v>
      </c>
      <c r="F54" s="12">
        <v>1386</v>
      </c>
      <c r="G54" s="12">
        <v>3542</v>
      </c>
      <c r="H54" s="12">
        <v>3047</v>
      </c>
      <c r="I54" s="12">
        <v>6773</v>
      </c>
      <c r="J54" s="12">
        <v>755</v>
      </c>
      <c r="K54" s="12">
        <v>2217</v>
      </c>
      <c r="L54" s="12">
        <v>2193</v>
      </c>
      <c r="M54" s="6">
        <v>18317</v>
      </c>
      <c r="N54" s="9">
        <v>6361</v>
      </c>
      <c r="O54" s="12">
        <v>3930</v>
      </c>
      <c r="P54" s="12">
        <v>575</v>
      </c>
      <c r="Q54" s="12">
        <v>126</v>
      </c>
      <c r="R54" s="12">
        <v>1342</v>
      </c>
      <c r="S54" s="2">
        <v>38</v>
      </c>
    </row>
    <row r="55" spans="1:20" ht="18.95" customHeight="1">
      <c r="A55" s="2">
        <v>39</v>
      </c>
      <c r="B55" s="32" t="s">
        <v>34</v>
      </c>
      <c r="C55" s="5">
        <f t="shared" si="3"/>
        <v>37667</v>
      </c>
      <c r="D55" s="12">
        <v>23226</v>
      </c>
      <c r="E55" s="9">
        <v>14441</v>
      </c>
      <c r="F55" s="12">
        <v>911</v>
      </c>
      <c r="G55" s="12">
        <v>2952</v>
      </c>
      <c r="H55" s="12">
        <v>2133</v>
      </c>
      <c r="I55" s="12">
        <v>5058</v>
      </c>
      <c r="J55" s="12">
        <v>595</v>
      </c>
      <c r="K55" s="12">
        <v>1794</v>
      </c>
      <c r="L55" s="12">
        <v>1745</v>
      </c>
      <c r="M55" s="6">
        <v>13153</v>
      </c>
      <c r="N55" s="9">
        <v>4694</v>
      </c>
      <c r="O55" s="12">
        <v>3183</v>
      </c>
      <c r="P55" s="12">
        <v>425</v>
      </c>
      <c r="Q55" s="12">
        <v>89</v>
      </c>
      <c r="R55" s="12">
        <v>935</v>
      </c>
      <c r="S55" s="2">
        <v>39</v>
      </c>
    </row>
    <row r="56" spans="1:20" ht="18.95" customHeight="1">
      <c r="A56" s="2">
        <v>40</v>
      </c>
      <c r="B56" s="32" t="s">
        <v>35</v>
      </c>
      <c r="C56" s="5">
        <f t="shared" si="3"/>
        <v>26466</v>
      </c>
      <c r="D56" s="12">
        <v>15866</v>
      </c>
      <c r="E56" s="9">
        <v>10600</v>
      </c>
      <c r="F56" s="12">
        <v>594</v>
      </c>
      <c r="G56" s="12">
        <v>2190</v>
      </c>
      <c r="H56" s="12">
        <v>1452</v>
      </c>
      <c r="I56" s="12">
        <v>3781</v>
      </c>
      <c r="J56" s="12">
        <v>492</v>
      </c>
      <c r="K56" s="12">
        <v>1266</v>
      </c>
      <c r="L56" s="12">
        <v>1207</v>
      </c>
      <c r="M56" s="6">
        <v>8689</v>
      </c>
      <c r="N56" s="9">
        <v>3178</v>
      </c>
      <c r="O56" s="12">
        <v>2505</v>
      </c>
      <c r="P56" s="12">
        <v>354</v>
      </c>
      <c r="Q56" s="12">
        <v>68</v>
      </c>
      <c r="R56" s="12">
        <v>690</v>
      </c>
      <c r="S56" s="2">
        <v>40</v>
      </c>
    </row>
    <row r="57" spans="1:20" ht="18.95" customHeight="1">
      <c r="A57" s="2">
        <v>41</v>
      </c>
      <c r="B57" s="32" t="s">
        <v>41</v>
      </c>
      <c r="C57" s="5">
        <f t="shared" si="3"/>
        <v>16876</v>
      </c>
      <c r="D57" s="8">
        <v>10513</v>
      </c>
      <c r="E57" s="9">
        <v>6363</v>
      </c>
      <c r="F57" s="12">
        <v>298</v>
      </c>
      <c r="G57" s="12">
        <v>1432</v>
      </c>
      <c r="H57" s="12">
        <v>893</v>
      </c>
      <c r="I57" s="12">
        <v>2566</v>
      </c>
      <c r="J57" s="12">
        <v>248</v>
      </c>
      <c r="K57" s="12">
        <v>811</v>
      </c>
      <c r="L57" s="12">
        <v>805</v>
      </c>
      <c r="M57" s="6">
        <v>5566</v>
      </c>
      <c r="N57" s="9">
        <v>2036</v>
      </c>
      <c r="O57" s="12">
        <v>1580</v>
      </c>
      <c r="P57" s="12">
        <v>217</v>
      </c>
      <c r="Q57" s="12">
        <v>34</v>
      </c>
      <c r="R57" s="12">
        <v>390</v>
      </c>
      <c r="S57" s="2">
        <v>41</v>
      </c>
    </row>
    <row r="58" spans="1:20" ht="18.95" customHeight="1">
      <c r="A58" s="2">
        <v>42</v>
      </c>
      <c r="B58" s="32" t="s">
        <v>20</v>
      </c>
      <c r="C58" s="5">
        <f t="shared" si="3"/>
        <v>15214</v>
      </c>
      <c r="D58" s="8">
        <v>10121</v>
      </c>
      <c r="E58" s="9">
        <v>5093</v>
      </c>
      <c r="F58" s="12">
        <v>163</v>
      </c>
      <c r="G58" s="12">
        <v>1263</v>
      </c>
      <c r="H58" s="12">
        <v>889</v>
      </c>
      <c r="I58" s="12">
        <v>2229</v>
      </c>
      <c r="J58" s="12">
        <v>190</v>
      </c>
      <c r="K58" s="12">
        <v>546</v>
      </c>
      <c r="L58" s="12">
        <v>689</v>
      </c>
      <c r="M58" s="6">
        <v>5610</v>
      </c>
      <c r="N58" s="12">
        <v>2053</v>
      </c>
      <c r="O58" s="12">
        <v>1198</v>
      </c>
      <c r="P58" s="12">
        <v>156</v>
      </c>
      <c r="Q58" s="12">
        <v>12</v>
      </c>
      <c r="R58" s="12">
        <v>216</v>
      </c>
      <c r="S58" s="2">
        <v>42</v>
      </c>
    </row>
    <row r="59" spans="1:20" s="15" customFormat="1" ht="26.1" customHeight="1">
      <c r="A59" s="2">
        <v>43</v>
      </c>
      <c r="B59" s="26" t="s">
        <v>16</v>
      </c>
      <c r="C59" s="16">
        <f>SUM(F59:L59)+SUM(M59:R59)</f>
        <v>2010999</v>
      </c>
      <c r="D59" s="16">
        <v>1409171</v>
      </c>
      <c r="E59" s="16">
        <v>601828</v>
      </c>
      <c r="F59" s="16">
        <v>78524</v>
      </c>
      <c r="G59" s="16">
        <v>127045</v>
      </c>
      <c r="H59" s="16">
        <v>138667</v>
      </c>
      <c r="I59" s="16">
        <v>225641</v>
      </c>
      <c r="J59" s="16">
        <v>25260</v>
      </c>
      <c r="K59" s="16">
        <v>58983</v>
      </c>
      <c r="L59" s="16">
        <v>47363</v>
      </c>
      <c r="M59" s="16">
        <v>780579</v>
      </c>
      <c r="N59" s="17">
        <v>279928</v>
      </c>
      <c r="O59" s="16">
        <v>117856</v>
      </c>
      <c r="P59" s="16">
        <v>22294</v>
      </c>
      <c r="Q59" s="16">
        <v>5678</v>
      </c>
      <c r="R59" s="16">
        <v>103181</v>
      </c>
      <c r="S59" s="2">
        <v>43</v>
      </c>
      <c r="T59" s="14"/>
    </row>
    <row r="60" spans="1:20" s="15" customFormat="1" ht="26.1" customHeight="1">
      <c r="A60" s="2">
        <v>44</v>
      </c>
      <c r="B60" s="30" t="s">
        <v>38</v>
      </c>
      <c r="C60" s="16">
        <f t="shared" ref="C60:C79" si="4">SUM(F60:L60)+SUM(M60:R60)</f>
        <v>181318</v>
      </c>
      <c r="D60" s="18">
        <v>111855</v>
      </c>
      <c r="E60" s="18">
        <v>69463</v>
      </c>
      <c r="F60" s="18">
        <v>10923</v>
      </c>
      <c r="G60" s="18">
        <v>11436</v>
      </c>
      <c r="H60" s="18">
        <v>14807</v>
      </c>
      <c r="I60" s="18">
        <v>21156</v>
      </c>
      <c r="J60" s="18">
        <v>2990</v>
      </c>
      <c r="K60" s="18">
        <v>3833</v>
      </c>
      <c r="L60" s="18">
        <v>2706</v>
      </c>
      <c r="M60" s="16">
        <v>58579</v>
      </c>
      <c r="N60" s="17">
        <v>24290</v>
      </c>
      <c r="O60" s="18">
        <v>11212</v>
      </c>
      <c r="P60" s="18">
        <v>2944</v>
      </c>
      <c r="Q60" s="18">
        <v>824</v>
      </c>
      <c r="R60" s="18">
        <v>15618</v>
      </c>
      <c r="S60" s="2">
        <v>44</v>
      </c>
      <c r="T60" s="14"/>
    </row>
    <row r="61" spans="1:20" ht="25.5" customHeight="1">
      <c r="A61" s="2">
        <v>45</v>
      </c>
      <c r="B61" s="42" t="s">
        <v>39</v>
      </c>
      <c r="C61" s="5">
        <f t="shared" si="4"/>
        <v>36382</v>
      </c>
      <c r="D61" s="10">
        <v>22713</v>
      </c>
      <c r="E61" s="10">
        <v>13669</v>
      </c>
      <c r="F61" s="10">
        <v>2243</v>
      </c>
      <c r="G61" s="10">
        <v>2305</v>
      </c>
      <c r="H61" s="10">
        <v>3009</v>
      </c>
      <c r="I61" s="10">
        <v>4241</v>
      </c>
      <c r="J61" s="10">
        <v>621</v>
      </c>
      <c r="K61" s="10">
        <v>752</v>
      </c>
      <c r="L61" s="10">
        <v>528</v>
      </c>
      <c r="M61" s="6">
        <v>11662</v>
      </c>
      <c r="N61" s="9">
        <v>4715</v>
      </c>
      <c r="O61" s="10">
        <v>2231</v>
      </c>
      <c r="P61" s="10">
        <v>630</v>
      </c>
      <c r="Q61" s="10">
        <v>173</v>
      </c>
      <c r="R61" s="10">
        <v>3272</v>
      </c>
      <c r="S61" s="2">
        <v>45</v>
      </c>
    </row>
    <row r="62" spans="1:20" ht="15" customHeight="1">
      <c r="A62" s="2">
        <v>46</v>
      </c>
      <c r="B62" s="43" t="s">
        <v>37</v>
      </c>
      <c r="C62" s="5">
        <v>144936</v>
      </c>
      <c r="D62" s="6">
        <v>89142</v>
      </c>
      <c r="E62" s="6">
        <v>55794</v>
      </c>
      <c r="F62" s="6">
        <v>8680</v>
      </c>
      <c r="G62" s="6">
        <v>9131</v>
      </c>
      <c r="H62" s="6">
        <v>11798</v>
      </c>
      <c r="I62" s="6">
        <v>16915</v>
      </c>
      <c r="J62" s="6">
        <v>2369</v>
      </c>
      <c r="K62" s="6">
        <v>3081</v>
      </c>
      <c r="L62" s="6">
        <v>2178</v>
      </c>
      <c r="M62" s="6">
        <v>46917</v>
      </c>
      <c r="N62" s="6">
        <v>19575</v>
      </c>
      <c r="O62" s="6">
        <v>8981</v>
      </c>
      <c r="P62" s="6">
        <v>2314</v>
      </c>
      <c r="Q62" s="6">
        <v>651</v>
      </c>
      <c r="R62" s="6">
        <v>12346</v>
      </c>
      <c r="S62" s="2">
        <v>46</v>
      </c>
    </row>
    <row r="63" spans="1:20" ht="24" customHeight="1">
      <c r="A63" s="2">
        <v>47</v>
      </c>
      <c r="B63" s="31" t="s">
        <v>42</v>
      </c>
      <c r="C63" s="5">
        <f t="shared" si="4"/>
        <v>177938</v>
      </c>
      <c r="D63" s="10">
        <v>109068</v>
      </c>
      <c r="E63" s="10">
        <v>68870</v>
      </c>
      <c r="F63" s="10">
        <v>10081</v>
      </c>
      <c r="G63" s="10">
        <v>11321</v>
      </c>
      <c r="H63" s="10">
        <v>14370</v>
      </c>
      <c r="I63" s="10">
        <v>21178</v>
      </c>
      <c r="J63" s="10">
        <v>2832</v>
      </c>
      <c r="K63" s="10">
        <v>4188</v>
      </c>
      <c r="L63" s="10">
        <v>2921</v>
      </c>
      <c r="M63" s="6">
        <v>57661</v>
      </c>
      <c r="N63" s="9">
        <v>24173</v>
      </c>
      <c r="O63" s="10">
        <v>11338</v>
      </c>
      <c r="P63" s="10">
        <v>2632</v>
      </c>
      <c r="Q63" s="10">
        <v>732</v>
      </c>
      <c r="R63" s="10">
        <v>14511</v>
      </c>
      <c r="S63" s="2">
        <v>47</v>
      </c>
    </row>
    <row r="64" spans="1:20" ht="18.95" customHeight="1">
      <c r="A64" s="2">
        <v>48</v>
      </c>
      <c r="B64" s="31" t="s">
        <v>22</v>
      </c>
      <c r="C64" s="5">
        <f t="shared" si="4"/>
        <v>176384</v>
      </c>
      <c r="D64" s="10">
        <v>108685</v>
      </c>
      <c r="E64" s="10">
        <v>67699</v>
      </c>
      <c r="F64" s="10">
        <v>9207</v>
      </c>
      <c r="G64" s="10">
        <v>11639</v>
      </c>
      <c r="H64" s="10">
        <v>13612</v>
      </c>
      <c r="I64" s="10">
        <v>20901</v>
      </c>
      <c r="J64" s="10">
        <v>2950</v>
      </c>
      <c r="K64" s="10">
        <v>4780</v>
      </c>
      <c r="L64" s="10">
        <v>3279</v>
      </c>
      <c r="M64" s="6">
        <v>58932</v>
      </c>
      <c r="N64" s="9">
        <v>22518</v>
      </c>
      <c r="O64" s="10">
        <v>11693</v>
      </c>
      <c r="P64" s="10">
        <v>2657</v>
      </c>
      <c r="Q64" s="10">
        <v>664</v>
      </c>
      <c r="R64" s="10">
        <v>13552</v>
      </c>
      <c r="S64" s="2">
        <v>48</v>
      </c>
    </row>
    <row r="65" spans="1:19" ht="18.95" customHeight="1">
      <c r="A65" s="2">
        <v>49</v>
      </c>
      <c r="B65" s="32" t="s">
        <v>23</v>
      </c>
      <c r="C65" s="5">
        <f t="shared" si="4"/>
        <v>171603</v>
      </c>
      <c r="D65" s="10">
        <v>110593</v>
      </c>
      <c r="E65" s="10">
        <v>61010</v>
      </c>
      <c r="F65" s="10">
        <v>8290</v>
      </c>
      <c r="G65" s="10">
        <v>12342</v>
      </c>
      <c r="H65" s="10">
        <v>12813</v>
      </c>
      <c r="I65" s="10">
        <v>19840</v>
      </c>
      <c r="J65" s="10">
        <v>2988</v>
      </c>
      <c r="K65" s="10">
        <v>4952</v>
      </c>
      <c r="L65" s="10">
        <v>3437</v>
      </c>
      <c r="M65" s="6">
        <v>59505</v>
      </c>
      <c r="N65" s="9">
        <v>21677</v>
      </c>
      <c r="O65" s="10">
        <v>11390</v>
      </c>
      <c r="P65" s="10">
        <v>2426</v>
      </c>
      <c r="Q65" s="10">
        <v>650</v>
      </c>
      <c r="R65" s="10">
        <v>11293</v>
      </c>
      <c r="S65" s="2">
        <v>49</v>
      </c>
    </row>
    <row r="66" spans="1:19" ht="18.95" customHeight="1">
      <c r="A66" s="2">
        <v>50</v>
      </c>
      <c r="B66" s="32" t="s">
        <v>24</v>
      </c>
      <c r="C66" s="5">
        <f t="shared" si="4"/>
        <v>161452</v>
      </c>
      <c r="D66" s="10">
        <v>109199</v>
      </c>
      <c r="E66" s="10">
        <v>52253</v>
      </c>
      <c r="F66" s="12">
        <v>7062</v>
      </c>
      <c r="G66" s="12">
        <v>11926</v>
      </c>
      <c r="H66" s="12">
        <v>11470</v>
      </c>
      <c r="I66" s="12">
        <v>18000</v>
      </c>
      <c r="J66" s="12">
        <v>2827</v>
      </c>
      <c r="K66" s="12">
        <v>4627</v>
      </c>
      <c r="L66" s="12">
        <v>3420</v>
      </c>
      <c r="M66" s="6">
        <v>56883</v>
      </c>
      <c r="N66" s="9">
        <v>21082</v>
      </c>
      <c r="O66" s="12">
        <v>10870</v>
      </c>
      <c r="P66" s="12">
        <v>2140</v>
      </c>
      <c r="Q66" s="12">
        <v>568</v>
      </c>
      <c r="R66" s="12">
        <v>10577</v>
      </c>
      <c r="S66" s="2">
        <v>50</v>
      </c>
    </row>
    <row r="67" spans="1:19" ht="18.95" customHeight="1">
      <c r="A67" s="2">
        <v>51</v>
      </c>
      <c r="B67" s="32" t="s">
        <v>25</v>
      </c>
      <c r="C67" s="5">
        <f t="shared" si="4"/>
        <v>155030</v>
      </c>
      <c r="D67" s="10">
        <v>108982</v>
      </c>
      <c r="E67" s="10">
        <v>46048</v>
      </c>
      <c r="F67" s="12">
        <v>6219</v>
      </c>
      <c r="G67" s="12">
        <v>10603</v>
      </c>
      <c r="H67" s="12">
        <v>10859</v>
      </c>
      <c r="I67" s="12">
        <v>15915</v>
      </c>
      <c r="J67" s="12">
        <v>2336</v>
      </c>
      <c r="K67" s="12">
        <v>4437</v>
      </c>
      <c r="L67" s="12">
        <v>3364</v>
      </c>
      <c r="M67" s="6">
        <v>59693</v>
      </c>
      <c r="N67" s="9">
        <v>20783</v>
      </c>
      <c r="O67" s="12">
        <v>9970</v>
      </c>
      <c r="P67" s="12">
        <v>1609</v>
      </c>
      <c r="Q67" s="12">
        <v>477</v>
      </c>
      <c r="R67" s="12">
        <v>8765</v>
      </c>
      <c r="S67" s="2">
        <v>51</v>
      </c>
    </row>
    <row r="68" spans="1:19" ht="18.95" customHeight="1">
      <c r="A68" s="2">
        <v>52</v>
      </c>
      <c r="B68" s="32" t="s">
        <v>26</v>
      </c>
      <c r="C68" s="5">
        <f t="shared" si="4"/>
        <v>149461</v>
      </c>
      <c r="D68" s="10">
        <v>110745</v>
      </c>
      <c r="E68" s="10">
        <v>38716</v>
      </c>
      <c r="F68" s="12">
        <v>5451</v>
      </c>
      <c r="G68" s="12">
        <v>8828</v>
      </c>
      <c r="H68" s="12">
        <v>9949</v>
      </c>
      <c r="I68" s="12">
        <v>14488</v>
      </c>
      <c r="J68" s="12">
        <v>1445</v>
      </c>
      <c r="K68" s="12">
        <v>4215</v>
      </c>
      <c r="L68" s="12">
        <v>3329</v>
      </c>
      <c r="M68" s="6">
        <v>64050</v>
      </c>
      <c r="N68" s="9">
        <v>21908</v>
      </c>
      <c r="O68" s="12">
        <v>7983</v>
      </c>
      <c r="P68" s="12">
        <v>1068</v>
      </c>
      <c r="Q68" s="12">
        <v>331</v>
      </c>
      <c r="R68" s="12">
        <v>6416</v>
      </c>
      <c r="S68" s="2">
        <v>52</v>
      </c>
    </row>
    <row r="69" spans="1:19" ht="18.95" customHeight="1">
      <c r="A69" s="2">
        <v>53</v>
      </c>
      <c r="B69" s="32" t="s">
        <v>27</v>
      </c>
      <c r="C69" s="5">
        <f t="shared" si="4"/>
        <v>143087</v>
      </c>
      <c r="D69" s="10">
        <v>108855</v>
      </c>
      <c r="E69" s="10">
        <v>34232</v>
      </c>
      <c r="F69" s="12">
        <v>4611</v>
      </c>
      <c r="G69" s="12">
        <v>7295</v>
      </c>
      <c r="H69" s="12">
        <v>9179</v>
      </c>
      <c r="I69" s="12">
        <v>13656</v>
      </c>
      <c r="J69" s="12">
        <v>1114</v>
      </c>
      <c r="K69" s="12">
        <v>3523</v>
      </c>
      <c r="L69" s="12">
        <v>2820</v>
      </c>
      <c r="M69" s="6">
        <v>65839</v>
      </c>
      <c r="N69" s="9">
        <v>23089</v>
      </c>
      <c r="O69" s="12">
        <v>6042</v>
      </c>
      <c r="P69" s="12">
        <v>851</v>
      </c>
      <c r="Q69" s="12">
        <v>275</v>
      </c>
      <c r="R69" s="12">
        <v>4793</v>
      </c>
      <c r="S69" s="2">
        <v>53</v>
      </c>
    </row>
    <row r="70" spans="1:19" ht="18.95" customHeight="1">
      <c r="A70" s="2">
        <v>54</v>
      </c>
      <c r="B70" s="32" t="s">
        <v>28</v>
      </c>
      <c r="C70" s="5">
        <f t="shared" si="4"/>
        <v>136481</v>
      </c>
      <c r="D70" s="10">
        <v>105211</v>
      </c>
      <c r="E70" s="10">
        <v>31270</v>
      </c>
      <c r="F70" s="12">
        <v>4401</v>
      </c>
      <c r="G70" s="12">
        <v>7388</v>
      </c>
      <c r="H70" s="12">
        <v>8683</v>
      </c>
      <c r="I70" s="12">
        <v>13254</v>
      </c>
      <c r="J70" s="12">
        <v>1084</v>
      </c>
      <c r="K70" s="12">
        <v>3559</v>
      </c>
      <c r="L70" s="12">
        <v>2924</v>
      </c>
      <c r="M70" s="6">
        <v>62403</v>
      </c>
      <c r="N70" s="9">
        <v>22270</v>
      </c>
      <c r="O70" s="12">
        <v>5304</v>
      </c>
      <c r="P70" s="12">
        <v>849</v>
      </c>
      <c r="Q70" s="12">
        <v>221</v>
      </c>
      <c r="R70" s="12">
        <v>4141</v>
      </c>
      <c r="S70" s="2">
        <v>54</v>
      </c>
    </row>
    <row r="71" spans="1:19" ht="18.95" customHeight="1">
      <c r="A71" s="2">
        <v>55</v>
      </c>
      <c r="B71" s="32" t="s">
        <v>29</v>
      </c>
      <c r="C71" s="5">
        <f t="shared" si="4"/>
        <v>124077</v>
      </c>
      <c r="D71" s="10">
        <v>97530</v>
      </c>
      <c r="E71" s="10">
        <v>26547</v>
      </c>
      <c r="F71" s="12">
        <v>3612</v>
      </c>
      <c r="G71" s="12">
        <v>6902</v>
      </c>
      <c r="H71" s="12">
        <v>7776</v>
      </c>
      <c r="I71" s="12">
        <v>13202</v>
      </c>
      <c r="J71" s="12">
        <v>948</v>
      </c>
      <c r="K71" s="12">
        <v>3676</v>
      </c>
      <c r="L71" s="12">
        <v>3224</v>
      </c>
      <c r="M71" s="6">
        <v>55926</v>
      </c>
      <c r="N71" s="9">
        <v>19818</v>
      </c>
      <c r="O71" s="12">
        <v>5084</v>
      </c>
      <c r="P71" s="12">
        <v>763</v>
      </c>
      <c r="Q71" s="12">
        <v>192</v>
      </c>
      <c r="R71" s="12">
        <v>2954</v>
      </c>
      <c r="S71" s="2">
        <v>55</v>
      </c>
    </row>
    <row r="72" spans="1:19" ht="18.95" customHeight="1">
      <c r="A72" s="2">
        <v>56</v>
      </c>
      <c r="B72" s="32" t="s">
        <v>30</v>
      </c>
      <c r="C72" s="5">
        <f t="shared" si="4"/>
        <v>107099</v>
      </c>
      <c r="D72" s="10">
        <v>84098</v>
      </c>
      <c r="E72" s="10">
        <v>23001</v>
      </c>
      <c r="F72" s="12">
        <v>2785</v>
      </c>
      <c r="G72" s="12">
        <v>6077</v>
      </c>
      <c r="H72" s="12">
        <v>6727</v>
      </c>
      <c r="I72" s="12">
        <v>12248</v>
      </c>
      <c r="J72" s="12">
        <v>862</v>
      </c>
      <c r="K72" s="12">
        <v>3444</v>
      </c>
      <c r="L72" s="12">
        <v>2982</v>
      </c>
      <c r="M72" s="6">
        <v>47041</v>
      </c>
      <c r="N72" s="9">
        <v>16134</v>
      </c>
      <c r="O72" s="12">
        <v>5229</v>
      </c>
      <c r="P72" s="12">
        <v>760</v>
      </c>
      <c r="Q72" s="12">
        <v>170</v>
      </c>
      <c r="R72" s="12">
        <v>2640</v>
      </c>
      <c r="S72" s="2">
        <v>56</v>
      </c>
    </row>
    <row r="73" spans="1:19" ht="18.95" customHeight="1">
      <c r="A73" s="2">
        <v>57</v>
      </c>
      <c r="B73" s="32" t="s">
        <v>31</v>
      </c>
      <c r="C73" s="5">
        <f t="shared" si="4"/>
        <v>89149</v>
      </c>
      <c r="D73" s="10">
        <v>69053</v>
      </c>
      <c r="E73" s="10">
        <v>20096</v>
      </c>
      <c r="F73" s="12">
        <v>2172</v>
      </c>
      <c r="G73" s="12">
        <v>5212</v>
      </c>
      <c r="H73" s="12">
        <v>5412</v>
      </c>
      <c r="I73" s="12">
        <v>10542</v>
      </c>
      <c r="J73" s="12">
        <v>732</v>
      </c>
      <c r="K73" s="12">
        <v>3223</v>
      </c>
      <c r="L73" s="12">
        <v>2752</v>
      </c>
      <c r="M73" s="6">
        <v>38095</v>
      </c>
      <c r="N73" s="9">
        <v>12548</v>
      </c>
      <c r="O73" s="12">
        <v>5070</v>
      </c>
      <c r="P73" s="12">
        <v>813</v>
      </c>
      <c r="Q73" s="12">
        <v>163</v>
      </c>
      <c r="R73" s="12">
        <v>2415</v>
      </c>
      <c r="S73" s="2">
        <v>57</v>
      </c>
    </row>
    <row r="74" spans="1:19" ht="18.95" customHeight="1">
      <c r="A74" s="2">
        <v>58</v>
      </c>
      <c r="B74" s="32" t="s">
        <v>32</v>
      </c>
      <c r="C74" s="5">
        <f t="shared" si="4"/>
        <v>70208</v>
      </c>
      <c r="D74" s="10">
        <v>53611</v>
      </c>
      <c r="E74" s="10">
        <v>16597</v>
      </c>
      <c r="F74" s="12">
        <v>1384</v>
      </c>
      <c r="G74" s="12">
        <v>4320</v>
      </c>
      <c r="H74" s="12">
        <v>4120</v>
      </c>
      <c r="I74" s="12">
        <v>8511</v>
      </c>
      <c r="J74" s="12">
        <v>644</v>
      </c>
      <c r="K74" s="12">
        <v>2773</v>
      </c>
      <c r="L74" s="12">
        <v>2508</v>
      </c>
      <c r="M74" s="6">
        <v>29566</v>
      </c>
      <c r="N74" s="9">
        <v>9405</v>
      </c>
      <c r="O74" s="12">
        <v>4397</v>
      </c>
      <c r="P74" s="12">
        <v>639</v>
      </c>
      <c r="Q74" s="12">
        <v>143</v>
      </c>
      <c r="R74" s="12">
        <v>1798</v>
      </c>
      <c r="S74" s="2">
        <v>58</v>
      </c>
    </row>
    <row r="75" spans="1:19" ht="18.95" customHeight="1">
      <c r="A75" s="2">
        <v>59</v>
      </c>
      <c r="B75" s="32" t="s">
        <v>33</v>
      </c>
      <c r="C75" s="5">
        <f t="shared" si="4"/>
        <v>54606</v>
      </c>
      <c r="D75" s="10">
        <v>39733</v>
      </c>
      <c r="E75" s="10">
        <v>14873</v>
      </c>
      <c r="F75" s="12">
        <v>931</v>
      </c>
      <c r="G75" s="12">
        <v>3611</v>
      </c>
      <c r="H75" s="12">
        <v>3217</v>
      </c>
      <c r="I75" s="12">
        <v>6849</v>
      </c>
      <c r="J75" s="12">
        <v>530</v>
      </c>
      <c r="K75" s="12">
        <v>2303</v>
      </c>
      <c r="L75" s="12">
        <v>2157</v>
      </c>
      <c r="M75" s="6">
        <v>22243</v>
      </c>
      <c r="N75" s="9">
        <v>6970</v>
      </c>
      <c r="O75" s="12">
        <v>3522</v>
      </c>
      <c r="P75" s="12">
        <v>757</v>
      </c>
      <c r="Q75" s="12">
        <v>104</v>
      </c>
      <c r="R75" s="12">
        <v>1412</v>
      </c>
      <c r="S75" s="2">
        <v>59</v>
      </c>
    </row>
    <row r="76" spans="1:19" ht="18.95" customHeight="1">
      <c r="A76" s="2">
        <v>60</v>
      </c>
      <c r="B76" s="32" t="s">
        <v>34</v>
      </c>
      <c r="C76" s="5">
        <f t="shared" si="4"/>
        <v>41854</v>
      </c>
      <c r="D76" s="10">
        <v>29551</v>
      </c>
      <c r="E76" s="10">
        <v>12303</v>
      </c>
      <c r="F76" s="12">
        <v>612</v>
      </c>
      <c r="G76" s="12">
        <v>3137</v>
      </c>
      <c r="H76" s="12">
        <v>2168</v>
      </c>
      <c r="I76" s="12">
        <v>5330</v>
      </c>
      <c r="J76" s="12">
        <v>388</v>
      </c>
      <c r="K76" s="12">
        <v>2005</v>
      </c>
      <c r="L76" s="12">
        <v>1870</v>
      </c>
      <c r="M76" s="6">
        <v>16470</v>
      </c>
      <c r="N76" s="9">
        <v>5164</v>
      </c>
      <c r="O76" s="12">
        <v>3163</v>
      </c>
      <c r="P76" s="12">
        <v>572</v>
      </c>
      <c r="Q76" s="12">
        <v>73</v>
      </c>
      <c r="R76" s="12">
        <v>902</v>
      </c>
      <c r="S76" s="2">
        <v>60</v>
      </c>
    </row>
    <row r="77" spans="1:19" ht="18.95" customHeight="1">
      <c r="A77" s="2">
        <v>61</v>
      </c>
      <c r="B77" s="32" t="s">
        <v>35</v>
      </c>
      <c r="C77" s="5">
        <f t="shared" si="4"/>
        <v>30527</v>
      </c>
      <c r="D77" s="10">
        <v>21303</v>
      </c>
      <c r="E77" s="10">
        <v>9224</v>
      </c>
      <c r="F77" s="12">
        <v>377</v>
      </c>
      <c r="G77" s="12">
        <v>2347</v>
      </c>
      <c r="H77" s="12">
        <v>1569</v>
      </c>
      <c r="I77" s="12">
        <v>4183</v>
      </c>
      <c r="J77" s="12">
        <v>297</v>
      </c>
      <c r="K77" s="12">
        <v>1488</v>
      </c>
      <c r="L77" s="12">
        <v>1425</v>
      </c>
      <c r="M77" s="6">
        <v>11478</v>
      </c>
      <c r="N77" s="9">
        <v>3586</v>
      </c>
      <c r="O77" s="12">
        <v>2542</v>
      </c>
      <c r="P77" s="12">
        <v>395</v>
      </c>
      <c r="Q77" s="12">
        <v>49</v>
      </c>
      <c r="R77" s="12">
        <v>791</v>
      </c>
      <c r="S77" s="2">
        <v>61</v>
      </c>
    </row>
    <row r="78" spans="1:19" ht="18.95" customHeight="1">
      <c r="A78" s="2">
        <v>62</v>
      </c>
      <c r="B78" s="32" t="s">
        <v>41</v>
      </c>
      <c r="C78" s="5">
        <f t="shared" si="4"/>
        <v>20443</v>
      </c>
      <c r="D78" s="10">
        <v>15267</v>
      </c>
      <c r="E78" s="10">
        <v>5176</v>
      </c>
      <c r="F78" s="12">
        <v>222</v>
      </c>
      <c r="G78" s="12">
        <v>1516</v>
      </c>
      <c r="H78" s="12">
        <v>1010</v>
      </c>
      <c r="I78" s="12">
        <v>2969</v>
      </c>
      <c r="J78" s="12">
        <v>168</v>
      </c>
      <c r="K78" s="12">
        <v>977</v>
      </c>
      <c r="L78" s="12">
        <v>1026</v>
      </c>
      <c r="M78" s="6">
        <v>7991</v>
      </c>
      <c r="N78" s="9">
        <v>2224</v>
      </c>
      <c r="O78" s="12">
        <v>1632</v>
      </c>
      <c r="P78" s="12">
        <v>259</v>
      </c>
      <c r="Q78" s="12">
        <v>30</v>
      </c>
      <c r="R78" s="12">
        <v>419</v>
      </c>
      <c r="S78" s="2">
        <v>62</v>
      </c>
    </row>
    <row r="79" spans="1:19" ht="18.95" customHeight="1">
      <c r="A79" s="2">
        <v>63</v>
      </c>
      <c r="B79" s="32" t="s">
        <v>20</v>
      </c>
      <c r="C79" s="5">
        <f t="shared" si="4"/>
        <v>20282</v>
      </c>
      <c r="D79" s="10">
        <v>15832</v>
      </c>
      <c r="E79" s="10">
        <v>4450</v>
      </c>
      <c r="F79" s="12">
        <v>184</v>
      </c>
      <c r="G79" s="12">
        <v>1145</v>
      </c>
      <c r="H79" s="12">
        <v>926</v>
      </c>
      <c r="I79" s="12">
        <v>3419</v>
      </c>
      <c r="J79" s="12">
        <v>125</v>
      </c>
      <c r="K79" s="12">
        <v>980</v>
      </c>
      <c r="L79" s="12">
        <v>1219</v>
      </c>
      <c r="M79" s="6">
        <v>8224</v>
      </c>
      <c r="N79" s="12">
        <v>2289</v>
      </c>
      <c r="O79" s="12">
        <v>1415</v>
      </c>
      <c r="P79" s="12">
        <v>160</v>
      </c>
      <c r="Q79" s="12">
        <v>12</v>
      </c>
      <c r="R79" s="12">
        <v>184</v>
      </c>
      <c r="S79" s="2">
        <v>63</v>
      </c>
    </row>
    <row r="80" spans="1:19" ht="9" customHeight="1">
      <c r="A80" s="35"/>
      <c r="B80" s="3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40"/>
    </row>
    <row r="81" spans="1:18" ht="15" customHeight="1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7"/>
    </row>
    <row r="82" spans="1:18" ht="15" customHeight="1">
      <c r="A82" s="2" t="s">
        <v>52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7"/>
    </row>
    <row r="83" spans="1:18" ht="15" customHeight="1">
      <c r="A83" s="2" t="s">
        <v>53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ht="15" customHeight="1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</sheetData>
  <mergeCells count="22">
    <mergeCell ref="A5:A7"/>
    <mergeCell ref="A45:A47"/>
    <mergeCell ref="S5:S7"/>
    <mergeCell ref="J1:S1"/>
    <mergeCell ref="J3:S3"/>
    <mergeCell ref="S45:S47"/>
    <mergeCell ref="P6:R6"/>
    <mergeCell ref="J5:R5"/>
    <mergeCell ref="J6:O6"/>
    <mergeCell ref="C45:I45"/>
    <mergeCell ref="J45:R45"/>
    <mergeCell ref="B45:B47"/>
    <mergeCell ref="D6:E6"/>
    <mergeCell ref="B5:B7"/>
    <mergeCell ref="C6:C7"/>
    <mergeCell ref="F6:I6"/>
    <mergeCell ref="P46:R46"/>
    <mergeCell ref="C5:I5"/>
    <mergeCell ref="C46:C47"/>
    <mergeCell ref="D46:E46"/>
    <mergeCell ref="F46:I46"/>
    <mergeCell ref="J46:O4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rowBreaks count="1" manualBreakCount="1">
    <brk id="40" max="18" man="1"/>
  </rowBreaks>
  <colBreaks count="1" manualBreakCount="1">
    <brk id="9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Estimaciones 2016</vt:lpstr>
      <vt:lpstr>'Estimaciones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2017-10-06T16:04:09Z</dcterms:modified>
</cp:coreProperties>
</file>