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60" yWindow="150" windowWidth="15780" windowHeight="7605"/>
  </bookViews>
  <sheets>
    <sheet name="511-15(2015)" sheetId="1" r:id="rId1"/>
  </sheets>
  <calcPr calcId="145621"/>
</workbook>
</file>

<file path=xl/calcChain.xml><?xml version="1.0" encoding="utf-8"?>
<calcChain xmlns="http://schemas.openxmlformats.org/spreadsheetml/2006/main">
  <c r="J145" i="1" l="1"/>
  <c r="I145" i="1"/>
  <c r="J143" i="1"/>
  <c r="I143" i="1"/>
  <c r="J142" i="1"/>
  <c r="I142" i="1"/>
  <c r="J141" i="1"/>
  <c r="I141" i="1"/>
  <c r="J140" i="1"/>
  <c r="I140" i="1"/>
  <c r="J138" i="1"/>
  <c r="I138" i="1"/>
  <c r="J137" i="1"/>
  <c r="I137" i="1"/>
  <c r="J139" i="1"/>
  <c r="I139" i="1"/>
  <c r="F139" i="1"/>
  <c r="G140" i="1"/>
  <c r="G141" i="1"/>
  <c r="G142" i="1"/>
  <c r="G143" i="1"/>
  <c r="G145" i="1"/>
  <c r="F141" i="1"/>
  <c r="F142" i="1"/>
  <c r="F143" i="1"/>
  <c r="F145" i="1"/>
  <c r="F140" i="1"/>
  <c r="F138" i="1"/>
  <c r="F137" i="1"/>
  <c r="J136" i="1"/>
  <c r="I136" i="1"/>
  <c r="C136" i="1" s="1"/>
  <c r="G136" i="1"/>
  <c r="F136" i="1"/>
  <c r="H288" i="1"/>
  <c r="H289" i="1"/>
  <c r="H290" i="1"/>
  <c r="H291" i="1"/>
  <c r="H292" i="1"/>
  <c r="H293" i="1"/>
  <c r="H294" i="1"/>
  <c r="H296" i="1"/>
  <c r="H287" i="1"/>
  <c r="E288" i="1"/>
  <c r="E289" i="1"/>
  <c r="E290" i="1"/>
  <c r="E291" i="1"/>
  <c r="E292" i="1"/>
  <c r="E293" i="1"/>
  <c r="E294" i="1"/>
  <c r="E296" i="1"/>
  <c r="E287" i="1"/>
  <c r="F285" i="1"/>
  <c r="G285" i="1"/>
  <c r="I285" i="1"/>
  <c r="J285" i="1"/>
  <c r="G139" i="1"/>
  <c r="E285" i="1" l="1"/>
  <c r="H139" i="1"/>
  <c r="H285" i="1"/>
  <c r="J134" i="1"/>
  <c r="I134" i="1"/>
  <c r="F134" i="1"/>
  <c r="D292" i="1"/>
  <c r="C293" i="1"/>
  <c r="F17" i="1"/>
  <c r="G17" i="1"/>
  <c r="J17" i="1"/>
  <c r="I17" i="1"/>
  <c r="C17" i="1" s="1"/>
  <c r="J16" i="1"/>
  <c r="J15" i="1"/>
  <c r="I16" i="1"/>
  <c r="H16" i="1" s="1"/>
  <c r="I15" i="1"/>
  <c r="F15" i="1"/>
  <c r="H140" i="1"/>
  <c r="D145" i="1"/>
  <c r="H145" i="1"/>
  <c r="D17" i="1" l="1"/>
  <c r="C15" i="1"/>
  <c r="J13" i="1"/>
  <c r="E17" i="1"/>
  <c r="H17" i="1"/>
  <c r="E145" i="1"/>
  <c r="C145" i="1"/>
  <c r="B145" i="1" s="1"/>
  <c r="I13" i="1"/>
  <c r="H15" i="1"/>
  <c r="H13" i="1" s="1"/>
  <c r="B17" i="1"/>
  <c r="F202" i="1"/>
  <c r="G202" i="1"/>
  <c r="I202" i="1"/>
  <c r="J202" i="1"/>
  <c r="F251" i="1"/>
  <c r="G251" i="1"/>
  <c r="I251" i="1"/>
  <c r="J251" i="1"/>
  <c r="J197" i="1" l="1"/>
  <c r="C199" i="1"/>
  <c r="C359" i="1"/>
  <c r="C358" i="1"/>
  <c r="E358" i="1"/>
  <c r="F300" i="1" l="1"/>
  <c r="G300" i="1"/>
  <c r="E304" i="1"/>
  <c r="C304" i="1"/>
  <c r="D304" i="1"/>
  <c r="E302" i="1"/>
  <c r="C302" i="1"/>
  <c r="D302" i="1"/>
  <c r="B304" i="1" l="1"/>
  <c r="E239" i="1"/>
  <c r="H232" i="1"/>
  <c r="F64" i="1" l="1"/>
  <c r="G64" i="1"/>
  <c r="D64" i="1" s="1"/>
  <c r="I64" i="1"/>
  <c r="H64" i="1" s="1"/>
  <c r="J64" i="1"/>
  <c r="F32" i="1"/>
  <c r="G32" i="1"/>
  <c r="D32" i="1" s="1"/>
  <c r="I32" i="1"/>
  <c r="H32" i="1" s="1"/>
  <c r="J32" i="1"/>
  <c r="E330" i="1"/>
  <c r="D330" i="1"/>
  <c r="C330" i="1"/>
  <c r="C32" i="1" l="1"/>
  <c r="B32" i="1" s="1"/>
  <c r="E32" i="1"/>
  <c r="E64" i="1"/>
  <c r="C64" i="1"/>
  <c r="B64" i="1" s="1"/>
  <c r="B330" i="1"/>
  <c r="F89" i="1"/>
  <c r="G89" i="1"/>
  <c r="I89" i="1"/>
  <c r="J89" i="1"/>
  <c r="D89" i="1" l="1"/>
  <c r="C89" i="1"/>
  <c r="E89" i="1"/>
  <c r="H89" i="1"/>
  <c r="E328" i="1"/>
  <c r="H327" i="1"/>
  <c r="H326" i="1"/>
  <c r="H325" i="1"/>
  <c r="H324" i="1"/>
  <c r="J121" i="1"/>
  <c r="I121" i="1"/>
  <c r="D287" i="1"/>
  <c r="D288" i="1"/>
  <c r="D289" i="1"/>
  <c r="D290" i="1"/>
  <c r="J322" i="1"/>
  <c r="H349" i="1"/>
  <c r="B89" i="1" l="1"/>
  <c r="H121" i="1"/>
  <c r="J38" i="1"/>
  <c r="G15" i="1" l="1"/>
  <c r="F16" i="1"/>
  <c r="G16" i="1"/>
  <c r="D16" i="1" s="1"/>
  <c r="D140" i="1"/>
  <c r="J344" i="1"/>
  <c r="I344" i="1"/>
  <c r="G344" i="1"/>
  <c r="F344" i="1"/>
  <c r="D291" i="1"/>
  <c r="C291" i="1"/>
  <c r="H177" i="1"/>
  <c r="E177" i="1"/>
  <c r="D177" i="1"/>
  <c r="C177" i="1"/>
  <c r="B291" i="1" l="1"/>
  <c r="C16" i="1"/>
  <c r="E16" i="1"/>
  <c r="F13" i="1"/>
  <c r="D15" i="1"/>
  <c r="G13" i="1"/>
  <c r="E15" i="1"/>
  <c r="E13" i="1" s="1"/>
  <c r="E140" i="1"/>
  <c r="C140" i="1"/>
  <c r="B140" i="1" s="1"/>
  <c r="B177" i="1"/>
  <c r="F101" i="1"/>
  <c r="G101" i="1"/>
  <c r="I101" i="1"/>
  <c r="J101" i="1"/>
  <c r="C101" i="1" l="1"/>
  <c r="E101" i="1"/>
  <c r="H101" i="1"/>
  <c r="B16" i="1"/>
  <c r="C13" i="1"/>
  <c r="D101" i="1"/>
  <c r="D13" i="1"/>
  <c r="B15" i="1"/>
  <c r="D141" i="1"/>
  <c r="H141" i="1"/>
  <c r="D142" i="1"/>
  <c r="H142" i="1"/>
  <c r="D143" i="1"/>
  <c r="H143" i="1"/>
  <c r="D139" i="1"/>
  <c r="G138" i="1"/>
  <c r="D138" i="1" s="1"/>
  <c r="H138" i="1"/>
  <c r="G137" i="1"/>
  <c r="H137" i="1"/>
  <c r="D136" i="1"/>
  <c r="B136" i="1" s="1"/>
  <c r="H136" i="1"/>
  <c r="F132" i="1"/>
  <c r="G132" i="1"/>
  <c r="D132" i="1" s="1"/>
  <c r="I132" i="1"/>
  <c r="H132" i="1" s="1"/>
  <c r="J132" i="1"/>
  <c r="F131" i="1"/>
  <c r="G131" i="1"/>
  <c r="I131" i="1"/>
  <c r="J131" i="1"/>
  <c r="J129" i="1" s="1"/>
  <c r="F127" i="1"/>
  <c r="G127" i="1"/>
  <c r="D127" i="1" s="1"/>
  <c r="I127" i="1"/>
  <c r="J127" i="1"/>
  <c r="F125" i="1"/>
  <c r="G125" i="1"/>
  <c r="D125" i="1" s="1"/>
  <c r="I125" i="1"/>
  <c r="H125" i="1" s="1"/>
  <c r="J125" i="1"/>
  <c r="F124" i="1"/>
  <c r="G124" i="1"/>
  <c r="D124" i="1" s="1"/>
  <c r="I124" i="1"/>
  <c r="H124" i="1" s="1"/>
  <c r="J124" i="1"/>
  <c r="F123" i="1"/>
  <c r="G123" i="1"/>
  <c r="D123" i="1" s="1"/>
  <c r="I123" i="1"/>
  <c r="H123" i="1" s="1"/>
  <c r="J123" i="1"/>
  <c r="F120" i="1"/>
  <c r="G120" i="1"/>
  <c r="D120" i="1" s="1"/>
  <c r="I120" i="1"/>
  <c r="H120" i="1" s="1"/>
  <c r="J120" i="1"/>
  <c r="F121" i="1"/>
  <c r="G121" i="1"/>
  <c r="D121" i="1" s="1"/>
  <c r="F122" i="1"/>
  <c r="G122" i="1"/>
  <c r="I122" i="1"/>
  <c r="J122" i="1"/>
  <c r="F115" i="1"/>
  <c r="G115" i="1"/>
  <c r="I115" i="1"/>
  <c r="J115" i="1"/>
  <c r="F116" i="1"/>
  <c r="G116" i="1"/>
  <c r="I116" i="1"/>
  <c r="J116" i="1"/>
  <c r="F117" i="1"/>
  <c r="G117" i="1"/>
  <c r="I117" i="1"/>
  <c r="J117" i="1"/>
  <c r="F118" i="1"/>
  <c r="G118" i="1"/>
  <c r="I118" i="1"/>
  <c r="J118" i="1"/>
  <c r="F119" i="1"/>
  <c r="G119" i="1"/>
  <c r="I119" i="1"/>
  <c r="J119" i="1"/>
  <c r="F114" i="1"/>
  <c r="G114" i="1"/>
  <c r="I114" i="1"/>
  <c r="J114" i="1"/>
  <c r="J112" i="1" s="1"/>
  <c r="F100" i="1"/>
  <c r="G100" i="1"/>
  <c r="I100" i="1"/>
  <c r="J100" i="1"/>
  <c r="F99" i="1"/>
  <c r="G99" i="1"/>
  <c r="I99" i="1"/>
  <c r="J99" i="1"/>
  <c r="F98" i="1"/>
  <c r="G98" i="1"/>
  <c r="I98" i="1"/>
  <c r="J98" i="1"/>
  <c r="F97" i="1"/>
  <c r="G97" i="1"/>
  <c r="I97" i="1"/>
  <c r="J97" i="1"/>
  <c r="J95" i="1" s="1"/>
  <c r="F93" i="1"/>
  <c r="G93" i="1"/>
  <c r="D93" i="1" s="1"/>
  <c r="I93" i="1"/>
  <c r="H93" i="1" s="1"/>
  <c r="F92" i="1"/>
  <c r="G92" i="1"/>
  <c r="I92" i="1"/>
  <c r="J92" i="1"/>
  <c r="I91" i="1"/>
  <c r="J91" i="1"/>
  <c r="F91" i="1"/>
  <c r="G91" i="1"/>
  <c r="J90" i="1"/>
  <c r="I90" i="1"/>
  <c r="G90" i="1"/>
  <c r="F90" i="1"/>
  <c r="F88" i="1"/>
  <c r="G88" i="1"/>
  <c r="I88" i="1"/>
  <c r="J88" i="1"/>
  <c r="F82" i="1"/>
  <c r="G82" i="1"/>
  <c r="I82" i="1"/>
  <c r="J82" i="1"/>
  <c r="F83" i="1"/>
  <c r="G83" i="1"/>
  <c r="D83" i="1" s="1"/>
  <c r="I83" i="1"/>
  <c r="H83" i="1" s="1"/>
  <c r="F84" i="1"/>
  <c r="G84" i="1"/>
  <c r="D84" i="1" s="1"/>
  <c r="I84" i="1"/>
  <c r="H84" i="1" s="1"/>
  <c r="F81" i="1"/>
  <c r="G81" i="1"/>
  <c r="I81" i="1"/>
  <c r="J81" i="1"/>
  <c r="F80" i="1"/>
  <c r="G80" i="1"/>
  <c r="I80" i="1"/>
  <c r="J80" i="1"/>
  <c r="F79" i="1"/>
  <c r="G79" i="1"/>
  <c r="I79" i="1"/>
  <c r="J79" i="1"/>
  <c r="F78" i="1"/>
  <c r="G78" i="1"/>
  <c r="I78" i="1"/>
  <c r="J78" i="1"/>
  <c r="F74" i="1"/>
  <c r="G74" i="1"/>
  <c r="I74" i="1"/>
  <c r="J74" i="1"/>
  <c r="F73" i="1"/>
  <c r="G73" i="1"/>
  <c r="D73" i="1" s="1"/>
  <c r="I73" i="1"/>
  <c r="H73" i="1" s="1"/>
  <c r="F70" i="1"/>
  <c r="G70" i="1"/>
  <c r="D70" i="1" s="1"/>
  <c r="F71" i="1"/>
  <c r="G71" i="1"/>
  <c r="D71" i="1" s="1"/>
  <c r="I71" i="1"/>
  <c r="H71" i="1" s="1"/>
  <c r="J71" i="1"/>
  <c r="F72" i="1"/>
  <c r="G72" i="1"/>
  <c r="D72" i="1" s="1"/>
  <c r="I72" i="1"/>
  <c r="H72" i="1" s="1"/>
  <c r="J72" i="1"/>
  <c r="F69" i="1"/>
  <c r="G69" i="1"/>
  <c r="D69" i="1" s="1"/>
  <c r="I69" i="1"/>
  <c r="H69" i="1" s="1"/>
  <c r="J69" i="1"/>
  <c r="F68" i="1"/>
  <c r="G68" i="1"/>
  <c r="I68" i="1"/>
  <c r="J68" i="1"/>
  <c r="J63" i="1"/>
  <c r="J61" i="1" s="1"/>
  <c r="F63" i="1"/>
  <c r="G63" i="1"/>
  <c r="I63" i="1"/>
  <c r="F46" i="1"/>
  <c r="G46" i="1"/>
  <c r="D46" i="1" s="1"/>
  <c r="I46" i="1"/>
  <c r="H46" i="1" s="1"/>
  <c r="J46" i="1"/>
  <c r="F47" i="1"/>
  <c r="G47" i="1"/>
  <c r="D47" i="1" s="1"/>
  <c r="I47" i="1"/>
  <c r="H47" i="1" s="1"/>
  <c r="J47" i="1"/>
  <c r="F48" i="1"/>
  <c r="G48" i="1"/>
  <c r="D48" i="1" s="1"/>
  <c r="I48" i="1"/>
  <c r="H48" i="1" s="1"/>
  <c r="J48" i="1"/>
  <c r="F49" i="1"/>
  <c r="G49" i="1"/>
  <c r="D49" i="1" s="1"/>
  <c r="I49" i="1"/>
  <c r="H49" i="1" s="1"/>
  <c r="J49" i="1"/>
  <c r="F50" i="1"/>
  <c r="G50" i="1"/>
  <c r="D50" i="1" s="1"/>
  <c r="I50" i="1"/>
  <c r="H50" i="1" s="1"/>
  <c r="J50" i="1"/>
  <c r="F45" i="1"/>
  <c r="G45" i="1"/>
  <c r="D45" i="1" s="1"/>
  <c r="I45" i="1"/>
  <c r="H45" i="1" s="1"/>
  <c r="J45" i="1"/>
  <c r="F44" i="1"/>
  <c r="G44" i="1"/>
  <c r="D44" i="1" s="1"/>
  <c r="I44" i="1"/>
  <c r="H44" i="1" s="1"/>
  <c r="J44" i="1"/>
  <c r="F42" i="1"/>
  <c r="G42" i="1"/>
  <c r="D42" i="1" s="1"/>
  <c r="I42" i="1"/>
  <c r="H42" i="1" s="1"/>
  <c r="J42" i="1"/>
  <c r="F43" i="1"/>
  <c r="G43" i="1"/>
  <c r="D43" i="1" s="1"/>
  <c r="I43" i="1"/>
  <c r="H43" i="1" s="1"/>
  <c r="J43" i="1"/>
  <c r="F41" i="1"/>
  <c r="G41" i="1"/>
  <c r="D41" i="1" s="1"/>
  <c r="I41" i="1"/>
  <c r="H41" i="1" s="1"/>
  <c r="J41" i="1"/>
  <c r="J40" i="1"/>
  <c r="I40" i="1"/>
  <c r="H40" i="1" s="1"/>
  <c r="G40" i="1"/>
  <c r="F40" i="1"/>
  <c r="F39" i="1"/>
  <c r="G39" i="1"/>
  <c r="D39" i="1" s="1"/>
  <c r="I39" i="1"/>
  <c r="H39" i="1" s="1"/>
  <c r="J39" i="1"/>
  <c r="F38" i="1"/>
  <c r="G38" i="1"/>
  <c r="I38" i="1"/>
  <c r="F33" i="1"/>
  <c r="G33" i="1"/>
  <c r="I33" i="1"/>
  <c r="J33" i="1"/>
  <c r="F34" i="1"/>
  <c r="G34" i="1"/>
  <c r="I34" i="1"/>
  <c r="J34" i="1"/>
  <c r="F31" i="1"/>
  <c r="G31" i="1"/>
  <c r="I31" i="1"/>
  <c r="J31" i="1"/>
  <c r="F30" i="1"/>
  <c r="G30" i="1"/>
  <c r="I30" i="1"/>
  <c r="J30" i="1"/>
  <c r="J28" i="1" s="1"/>
  <c r="F26" i="1"/>
  <c r="G26" i="1"/>
  <c r="I26" i="1"/>
  <c r="J26" i="1"/>
  <c r="F23" i="1"/>
  <c r="G23" i="1"/>
  <c r="I23" i="1"/>
  <c r="J23" i="1"/>
  <c r="F24" i="1"/>
  <c r="G24" i="1"/>
  <c r="I24" i="1"/>
  <c r="J24" i="1"/>
  <c r="F25" i="1"/>
  <c r="G25" i="1"/>
  <c r="I25" i="1"/>
  <c r="J25" i="1"/>
  <c r="F22" i="1"/>
  <c r="G22" i="1"/>
  <c r="I22" i="1"/>
  <c r="J22" i="1"/>
  <c r="F21" i="1"/>
  <c r="G21" i="1"/>
  <c r="I21" i="1"/>
  <c r="J21" i="1"/>
  <c r="J19" i="1" s="1"/>
  <c r="B13" i="1" l="1"/>
  <c r="D40" i="1"/>
  <c r="J76" i="1"/>
  <c r="D82" i="1"/>
  <c r="H90" i="1"/>
  <c r="D92" i="1"/>
  <c r="H127" i="1"/>
  <c r="D137" i="1"/>
  <c r="D134" i="1" s="1"/>
  <c r="G134" i="1"/>
  <c r="H134" i="1"/>
  <c r="H38" i="1"/>
  <c r="H36" i="1" s="1"/>
  <c r="I36" i="1"/>
  <c r="D63" i="1"/>
  <c r="D61" i="1" s="1"/>
  <c r="G61" i="1"/>
  <c r="E70" i="1"/>
  <c r="C70" i="1"/>
  <c r="B70" i="1" s="1"/>
  <c r="D88" i="1"/>
  <c r="G86" i="1"/>
  <c r="C97" i="1"/>
  <c r="F95" i="1"/>
  <c r="E97" i="1"/>
  <c r="C98" i="1"/>
  <c r="E98" i="1"/>
  <c r="E100" i="1"/>
  <c r="C100" i="1"/>
  <c r="E119" i="1"/>
  <c r="C119" i="1"/>
  <c r="C117" i="1"/>
  <c r="E117" i="1"/>
  <c r="E115" i="1"/>
  <c r="C115" i="1"/>
  <c r="I129" i="1"/>
  <c r="H131" i="1"/>
  <c r="H129" i="1" s="1"/>
  <c r="H22" i="1"/>
  <c r="H24" i="1"/>
  <c r="H26" i="1"/>
  <c r="H31" i="1"/>
  <c r="H34" i="1"/>
  <c r="G66" i="1"/>
  <c r="D68" i="1"/>
  <c r="H74" i="1"/>
  <c r="I76" i="1"/>
  <c r="H78" i="1"/>
  <c r="H80" i="1"/>
  <c r="E82" i="1"/>
  <c r="C82" i="1"/>
  <c r="F86" i="1"/>
  <c r="E88" i="1"/>
  <c r="C88" i="1"/>
  <c r="G129" i="1"/>
  <c r="D131" i="1"/>
  <c r="D129" i="1" s="1"/>
  <c r="D22" i="1"/>
  <c r="D25" i="1"/>
  <c r="D24" i="1"/>
  <c r="D23" i="1"/>
  <c r="D30" i="1"/>
  <c r="G28" i="1"/>
  <c r="D31" i="1"/>
  <c r="D34" i="1"/>
  <c r="F36" i="1"/>
  <c r="C38" i="1"/>
  <c r="E38" i="1"/>
  <c r="E39" i="1"/>
  <c r="C39" i="1"/>
  <c r="B39" i="1" s="1"/>
  <c r="C43" i="1"/>
  <c r="B43" i="1" s="1"/>
  <c r="E43" i="1"/>
  <c r="E42" i="1"/>
  <c r="C42" i="1"/>
  <c r="B42" i="1" s="1"/>
  <c r="E44" i="1"/>
  <c r="C44" i="1"/>
  <c r="B44" i="1" s="1"/>
  <c r="E50" i="1"/>
  <c r="C50" i="1"/>
  <c r="B50" i="1" s="1"/>
  <c r="C49" i="1"/>
  <c r="B49" i="1" s="1"/>
  <c r="E49" i="1"/>
  <c r="E48" i="1"/>
  <c r="C48" i="1"/>
  <c r="B48" i="1" s="1"/>
  <c r="C47" i="1"/>
  <c r="E47" i="1"/>
  <c r="E46" i="1"/>
  <c r="C46" i="1"/>
  <c r="B46" i="1" s="1"/>
  <c r="F66" i="1"/>
  <c r="E68" i="1"/>
  <c r="C68" i="1"/>
  <c r="C21" i="1"/>
  <c r="E21" i="1"/>
  <c r="F19" i="1"/>
  <c r="E22" i="1"/>
  <c r="C22" i="1"/>
  <c r="B22" i="1" s="1"/>
  <c r="C25" i="1"/>
  <c r="B25" i="1" s="1"/>
  <c r="E25" i="1"/>
  <c r="E24" i="1"/>
  <c r="C24" i="1"/>
  <c r="E23" i="1"/>
  <c r="C23" i="1"/>
  <c r="C26" i="1"/>
  <c r="E26" i="1"/>
  <c r="F28" i="1"/>
  <c r="E30" i="1"/>
  <c r="C30" i="1"/>
  <c r="E31" i="1"/>
  <c r="C31" i="1"/>
  <c r="C34" i="1"/>
  <c r="E34" i="1"/>
  <c r="C33" i="1"/>
  <c r="E33" i="1"/>
  <c r="J36" i="1"/>
  <c r="E40" i="1"/>
  <c r="C40" i="1"/>
  <c r="B40" i="1" s="1"/>
  <c r="H63" i="1"/>
  <c r="H61" i="1" s="1"/>
  <c r="I61" i="1"/>
  <c r="J66" i="1"/>
  <c r="E73" i="1"/>
  <c r="C73" i="1"/>
  <c r="B73" i="1" s="1"/>
  <c r="E74" i="1"/>
  <c r="C74" i="1"/>
  <c r="F76" i="1"/>
  <c r="E78" i="1"/>
  <c r="C78" i="1"/>
  <c r="C79" i="1"/>
  <c r="E79" i="1"/>
  <c r="C80" i="1"/>
  <c r="E80" i="1"/>
  <c r="C81" i="1"/>
  <c r="E81" i="1"/>
  <c r="H82" i="1"/>
  <c r="H88" i="1"/>
  <c r="I86" i="1"/>
  <c r="D90" i="1"/>
  <c r="E91" i="1"/>
  <c r="C91" i="1"/>
  <c r="H92" i="1"/>
  <c r="G95" i="1"/>
  <c r="D97" i="1"/>
  <c r="D98" i="1"/>
  <c r="D99" i="1"/>
  <c r="D100" i="1"/>
  <c r="B100" i="1" s="1"/>
  <c r="D114" i="1"/>
  <c r="G112" i="1"/>
  <c r="D119" i="1"/>
  <c r="D118" i="1"/>
  <c r="D117" i="1"/>
  <c r="D116" i="1"/>
  <c r="D115" i="1"/>
  <c r="D122" i="1"/>
  <c r="H68" i="1"/>
  <c r="H66" i="1" s="1"/>
  <c r="I66" i="1"/>
  <c r="E93" i="1"/>
  <c r="C93" i="1"/>
  <c r="B93" i="1" s="1"/>
  <c r="E99" i="1"/>
  <c r="C99" i="1"/>
  <c r="E114" i="1"/>
  <c r="F112" i="1"/>
  <c r="C114" i="1"/>
  <c r="E118" i="1"/>
  <c r="C118" i="1"/>
  <c r="C116" i="1"/>
  <c r="E116" i="1"/>
  <c r="C122" i="1"/>
  <c r="E122" i="1"/>
  <c r="H21" i="1"/>
  <c r="I19" i="1"/>
  <c r="H25" i="1"/>
  <c r="H23" i="1"/>
  <c r="H30" i="1"/>
  <c r="I28" i="1"/>
  <c r="H33" i="1"/>
  <c r="G36" i="1"/>
  <c r="D38" i="1"/>
  <c r="D36" i="1" s="1"/>
  <c r="B47" i="1"/>
  <c r="E63" i="1"/>
  <c r="E61" i="1" s="1"/>
  <c r="F61" i="1"/>
  <c r="C63" i="1"/>
  <c r="H79" i="1"/>
  <c r="H81" i="1"/>
  <c r="E83" i="1"/>
  <c r="C83" i="1"/>
  <c r="B83" i="1" s="1"/>
  <c r="H91" i="1"/>
  <c r="C92" i="1"/>
  <c r="B92" i="1" s="1"/>
  <c r="E92" i="1"/>
  <c r="G19" i="1"/>
  <c r="D21" i="1"/>
  <c r="D26" i="1"/>
  <c r="D33" i="1"/>
  <c r="C41" i="1"/>
  <c r="B41" i="1" s="1"/>
  <c r="E41" i="1"/>
  <c r="E45" i="1"/>
  <c r="C45" i="1"/>
  <c r="B45" i="1" s="1"/>
  <c r="C69" i="1"/>
  <c r="B69" i="1" s="1"/>
  <c r="E69" i="1"/>
  <c r="C72" i="1"/>
  <c r="B72" i="1" s="1"/>
  <c r="E72" i="1"/>
  <c r="E71" i="1"/>
  <c r="C71" i="1"/>
  <c r="B71" i="1" s="1"/>
  <c r="D74" i="1"/>
  <c r="G76" i="1"/>
  <c r="D78" i="1"/>
  <c r="D79" i="1"/>
  <c r="D80" i="1"/>
  <c r="D81" i="1"/>
  <c r="C84" i="1"/>
  <c r="B84" i="1" s="1"/>
  <c r="E84" i="1"/>
  <c r="J86" i="1"/>
  <c r="E90" i="1"/>
  <c r="C90" i="1"/>
  <c r="D91" i="1"/>
  <c r="H97" i="1"/>
  <c r="I95" i="1"/>
  <c r="H98" i="1"/>
  <c r="H99" i="1"/>
  <c r="H100" i="1"/>
  <c r="H114" i="1"/>
  <c r="I112" i="1"/>
  <c r="H119" i="1"/>
  <c r="H118" i="1"/>
  <c r="H117" i="1"/>
  <c r="H116" i="1"/>
  <c r="H115" i="1"/>
  <c r="H122" i="1"/>
  <c r="C121" i="1"/>
  <c r="B121" i="1" s="1"/>
  <c r="E121" i="1"/>
  <c r="E120" i="1"/>
  <c r="C120" i="1"/>
  <c r="B120" i="1" s="1"/>
  <c r="E123" i="1"/>
  <c r="C123" i="1"/>
  <c r="B123" i="1" s="1"/>
  <c r="E124" i="1"/>
  <c r="C124" i="1"/>
  <c r="B124" i="1" s="1"/>
  <c r="C125" i="1"/>
  <c r="B125" i="1" s="1"/>
  <c r="E125" i="1"/>
  <c r="E127" i="1"/>
  <c r="C127" i="1"/>
  <c r="B127" i="1" s="1"/>
  <c r="E131" i="1"/>
  <c r="C131" i="1"/>
  <c r="F129" i="1"/>
  <c r="C132" i="1"/>
  <c r="B132" i="1" s="1"/>
  <c r="E132" i="1"/>
  <c r="E136" i="1"/>
  <c r="C137" i="1"/>
  <c r="E137" i="1"/>
  <c r="C138" i="1"/>
  <c r="B138" i="1" s="1"/>
  <c r="E138" i="1"/>
  <c r="C139" i="1"/>
  <c r="E139" i="1"/>
  <c r="C143" i="1"/>
  <c r="B143" i="1" s="1"/>
  <c r="E143" i="1"/>
  <c r="C142" i="1"/>
  <c r="B142" i="1" s="1"/>
  <c r="E142" i="1"/>
  <c r="E141" i="1"/>
  <c r="C141" i="1"/>
  <c r="B141" i="1" s="1"/>
  <c r="B101" i="1"/>
  <c r="H169" i="1"/>
  <c r="H170" i="1"/>
  <c r="H171" i="1"/>
  <c r="G334" i="1"/>
  <c r="F334" i="1"/>
  <c r="J339" i="1"/>
  <c r="I339" i="1"/>
  <c r="G339" i="1"/>
  <c r="F339" i="1"/>
  <c r="G351" i="1"/>
  <c r="F351" i="1"/>
  <c r="J356" i="1"/>
  <c r="I356" i="1"/>
  <c r="G356" i="1"/>
  <c r="F356" i="1"/>
  <c r="H359" i="1"/>
  <c r="H358" i="1"/>
  <c r="H347" i="1"/>
  <c r="H346" i="1"/>
  <c r="H342" i="1"/>
  <c r="H341" i="1"/>
  <c r="E359" i="1"/>
  <c r="D359" i="1"/>
  <c r="D358" i="1"/>
  <c r="E354" i="1"/>
  <c r="D354" i="1"/>
  <c r="C354" i="1"/>
  <c r="E353" i="1"/>
  <c r="D353" i="1"/>
  <c r="C353" i="1"/>
  <c r="E349" i="1"/>
  <c r="D349" i="1"/>
  <c r="C349" i="1"/>
  <c r="E348" i="1"/>
  <c r="D348" i="1"/>
  <c r="C348" i="1"/>
  <c r="E347" i="1"/>
  <c r="D347" i="1"/>
  <c r="C347" i="1"/>
  <c r="E346" i="1"/>
  <c r="D346" i="1"/>
  <c r="C346" i="1"/>
  <c r="E342" i="1"/>
  <c r="D342" i="1"/>
  <c r="C342" i="1"/>
  <c r="E341" i="1"/>
  <c r="D341" i="1"/>
  <c r="C341" i="1"/>
  <c r="E337" i="1"/>
  <c r="D337" i="1"/>
  <c r="C337" i="1"/>
  <c r="E336" i="1"/>
  <c r="D336" i="1"/>
  <c r="C336" i="1"/>
  <c r="E332" i="1"/>
  <c r="D332" i="1"/>
  <c r="C332" i="1"/>
  <c r="I322" i="1"/>
  <c r="G322" i="1"/>
  <c r="F322" i="1"/>
  <c r="D328" i="1"/>
  <c r="C328" i="1"/>
  <c r="E327" i="1"/>
  <c r="D327" i="1"/>
  <c r="C327" i="1"/>
  <c r="E326" i="1"/>
  <c r="D326" i="1"/>
  <c r="C326" i="1"/>
  <c r="E325" i="1"/>
  <c r="D325" i="1"/>
  <c r="C325" i="1"/>
  <c r="E324" i="1"/>
  <c r="D324" i="1"/>
  <c r="C324" i="1"/>
  <c r="E320" i="1"/>
  <c r="D320" i="1"/>
  <c r="C320" i="1"/>
  <c r="H309" i="1"/>
  <c r="E309" i="1"/>
  <c r="D309" i="1"/>
  <c r="C309" i="1"/>
  <c r="E308" i="1"/>
  <c r="D308" i="1"/>
  <c r="C308" i="1"/>
  <c r="I306" i="1"/>
  <c r="G306" i="1"/>
  <c r="F306" i="1"/>
  <c r="E303" i="1"/>
  <c r="E300" i="1" s="1"/>
  <c r="D303" i="1"/>
  <c r="D300" i="1" s="1"/>
  <c r="C303" i="1"/>
  <c r="C300" i="1" s="1"/>
  <c r="J280" i="1"/>
  <c r="I280" i="1"/>
  <c r="G280" i="1"/>
  <c r="F280" i="1"/>
  <c r="H283" i="1"/>
  <c r="H282" i="1"/>
  <c r="H278" i="1"/>
  <c r="C296" i="1"/>
  <c r="B296" i="1" s="1"/>
  <c r="D296" i="1"/>
  <c r="D294" i="1"/>
  <c r="C294" i="1"/>
  <c r="D293" i="1"/>
  <c r="C292" i="1"/>
  <c r="B292" i="1" s="1"/>
  <c r="C290" i="1"/>
  <c r="B290" i="1" s="1"/>
  <c r="C289" i="1"/>
  <c r="B289" i="1" s="1"/>
  <c r="C288" i="1"/>
  <c r="B288" i="1" s="1"/>
  <c r="C287" i="1"/>
  <c r="E283" i="1"/>
  <c r="D283" i="1"/>
  <c r="C283" i="1"/>
  <c r="E282" i="1"/>
  <c r="D282" i="1"/>
  <c r="C282" i="1"/>
  <c r="E278" i="1"/>
  <c r="D278" i="1"/>
  <c r="C278" i="1"/>
  <c r="H276" i="1"/>
  <c r="H254" i="1"/>
  <c r="H255" i="1"/>
  <c r="H256" i="1"/>
  <c r="H269" i="1"/>
  <c r="H270" i="1"/>
  <c r="H271" i="1"/>
  <c r="H272" i="1"/>
  <c r="H273" i="1"/>
  <c r="H274" i="1"/>
  <c r="H275" i="1"/>
  <c r="H253" i="1"/>
  <c r="C274" i="1"/>
  <c r="D274" i="1"/>
  <c r="E274" i="1"/>
  <c r="C275" i="1"/>
  <c r="D275" i="1"/>
  <c r="E275" i="1"/>
  <c r="C276" i="1"/>
  <c r="D276" i="1"/>
  <c r="E276" i="1"/>
  <c r="E273" i="1"/>
  <c r="D273" i="1"/>
  <c r="C273" i="1"/>
  <c r="E272" i="1"/>
  <c r="D272" i="1"/>
  <c r="C272" i="1"/>
  <c r="E271" i="1"/>
  <c r="D271" i="1"/>
  <c r="C271" i="1"/>
  <c r="E270" i="1"/>
  <c r="D270" i="1"/>
  <c r="C270" i="1"/>
  <c r="E269" i="1"/>
  <c r="D269" i="1"/>
  <c r="C269" i="1"/>
  <c r="E256" i="1"/>
  <c r="D256" i="1"/>
  <c r="C256" i="1"/>
  <c r="E255" i="1"/>
  <c r="D255" i="1"/>
  <c r="C255" i="1"/>
  <c r="E254" i="1"/>
  <c r="D254" i="1"/>
  <c r="C254" i="1"/>
  <c r="E253" i="1"/>
  <c r="D253" i="1"/>
  <c r="C253" i="1"/>
  <c r="H249" i="1"/>
  <c r="H248" i="1"/>
  <c r="H247" i="1"/>
  <c r="H246" i="1"/>
  <c r="H245" i="1"/>
  <c r="H241" i="1"/>
  <c r="H240" i="1"/>
  <c r="H239" i="1"/>
  <c r="H238" i="1"/>
  <c r="H237" i="1"/>
  <c r="H236" i="1"/>
  <c r="J243" i="1"/>
  <c r="I243" i="1"/>
  <c r="G243" i="1"/>
  <c r="F243" i="1"/>
  <c r="J234" i="1"/>
  <c r="I234" i="1"/>
  <c r="G234" i="1"/>
  <c r="F234" i="1"/>
  <c r="E241" i="1"/>
  <c r="D241" i="1"/>
  <c r="C241" i="1"/>
  <c r="E240" i="1"/>
  <c r="D240" i="1"/>
  <c r="C240" i="1"/>
  <c r="E249" i="1"/>
  <c r="D249" i="1"/>
  <c r="C249" i="1"/>
  <c r="D239" i="1"/>
  <c r="C239" i="1"/>
  <c r="E248" i="1"/>
  <c r="D248" i="1"/>
  <c r="C248" i="1"/>
  <c r="E238" i="1"/>
  <c r="D238" i="1"/>
  <c r="C238" i="1"/>
  <c r="E237" i="1"/>
  <c r="D237" i="1"/>
  <c r="C237" i="1"/>
  <c r="E247" i="1"/>
  <c r="D247" i="1"/>
  <c r="C247" i="1"/>
  <c r="E246" i="1"/>
  <c r="D246" i="1"/>
  <c r="C246" i="1"/>
  <c r="E236" i="1"/>
  <c r="D236" i="1"/>
  <c r="C236" i="1"/>
  <c r="E245" i="1"/>
  <c r="D245" i="1"/>
  <c r="C245" i="1"/>
  <c r="J224" i="1"/>
  <c r="I224" i="1"/>
  <c r="G224" i="1"/>
  <c r="F224" i="1"/>
  <c r="H231" i="1"/>
  <c r="H230" i="1"/>
  <c r="H229" i="1"/>
  <c r="H228" i="1"/>
  <c r="H227" i="1"/>
  <c r="H226" i="1"/>
  <c r="E232" i="1"/>
  <c r="D232" i="1"/>
  <c r="C232" i="1"/>
  <c r="E231" i="1"/>
  <c r="D231" i="1"/>
  <c r="C231" i="1"/>
  <c r="E230" i="1"/>
  <c r="D230" i="1"/>
  <c r="C230" i="1"/>
  <c r="E229" i="1"/>
  <c r="D229" i="1"/>
  <c r="C229" i="1"/>
  <c r="E228" i="1"/>
  <c r="D228" i="1"/>
  <c r="C228" i="1"/>
  <c r="E227" i="1"/>
  <c r="D227" i="1"/>
  <c r="C227" i="1"/>
  <c r="E226" i="1"/>
  <c r="D226" i="1"/>
  <c r="C226" i="1"/>
  <c r="H222" i="1"/>
  <c r="H221" i="1"/>
  <c r="H220" i="1"/>
  <c r="H219" i="1"/>
  <c r="H205" i="1"/>
  <c r="H204" i="1"/>
  <c r="E222" i="1"/>
  <c r="D222" i="1"/>
  <c r="C222" i="1"/>
  <c r="E221" i="1"/>
  <c r="D221" i="1"/>
  <c r="C221" i="1"/>
  <c r="E220" i="1"/>
  <c r="D220" i="1"/>
  <c r="C220" i="1"/>
  <c r="E219" i="1"/>
  <c r="D219" i="1"/>
  <c r="C219" i="1"/>
  <c r="E218" i="1"/>
  <c r="D218" i="1"/>
  <c r="C218" i="1"/>
  <c r="E205" i="1"/>
  <c r="D205" i="1"/>
  <c r="C205" i="1"/>
  <c r="E204" i="1"/>
  <c r="D204" i="1"/>
  <c r="C204" i="1"/>
  <c r="I197" i="1"/>
  <c r="G197" i="1"/>
  <c r="F197" i="1"/>
  <c r="H200" i="1"/>
  <c r="H199" i="1"/>
  <c r="E200" i="1"/>
  <c r="D200" i="1"/>
  <c r="C200" i="1"/>
  <c r="E199" i="1"/>
  <c r="D199" i="1"/>
  <c r="J181" i="1"/>
  <c r="I181" i="1"/>
  <c r="G181" i="1"/>
  <c r="F181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E195" i="1"/>
  <c r="D195" i="1"/>
  <c r="C195" i="1"/>
  <c r="E194" i="1"/>
  <c r="D194" i="1"/>
  <c r="C194" i="1"/>
  <c r="E193" i="1"/>
  <c r="D193" i="1"/>
  <c r="C193" i="1"/>
  <c r="E192" i="1"/>
  <c r="D192" i="1"/>
  <c r="C192" i="1"/>
  <c r="E191" i="1"/>
  <c r="D191" i="1"/>
  <c r="C191" i="1"/>
  <c r="E190" i="1"/>
  <c r="D190" i="1"/>
  <c r="C190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E185" i="1"/>
  <c r="D185" i="1"/>
  <c r="C185" i="1"/>
  <c r="E184" i="1"/>
  <c r="D184" i="1"/>
  <c r="C184" i="1"/>
  <c r="E183" i="1"/>
  <c r="D183" i="1"/>
  <c r="C183" i="1"/>
  <c r="H179" i="1"/>
  <c r="H178" i="1"/>
  <c r="H176" i="1"/>
  <c r="H175" i="1"/>
  <c r="E179" i="1"/>
  <c r="D179" i="1"/>
  <c r="C179" i="1"/>
  <c r="E178" i="1"/>
  <c r="D178" i="1"/>
  <c r="C178" i="1"/>
  <c r="E176" i="1"/>
  <c r="D176" i="1"/>
  <c r="C176" i="1"/>
  <c r="E175" i="1"/>
  <c r="D175" i="1"/>
  <c r="C175" i="1"/>
  <c r="J173" i="1"/>
  <c r="I173" i="1"/>
  <c r="G173" i="1"/>
  <c r="F173" i="1"/>
  <c r="J164" i="1"/>
  <c r="I164" i="1"/>
  <c r="G164" i="1"/>
  <c r="F164" i="1"/>
  <c r="H168" i="1"/>
  <c r="H167" i="1"/>
  <c r="H166" i="1"/>
  <c r="E171" i="1"/>
  <c r="D171" i="1"/>
  <c r="C171" i="1"/>
  <c r="E170" i="1"/>
  <c r="D170" i="1"/>
  <c r="C170" i="1"/>
  <c r="E169" i="1"/>
  <c r="D169" i="1"/>
  <c r="C169" i="1"/>
  <c r="E168" i="1"/>
  <c r="D168" i="1"/>
  <c r="C168" i="1"/>
  <c r="E167" i="1"/>
  <c r="D167" i="1"/>
  <c r="C167" i="1"/>
  <c r="E166" i="1"/>
  <c r="D166" i="1"/>
  <c r="C166" i="1"/>
  <c r="H153" i="1"/>
  <c r="H152" i="1"/>
  <c r="H151" i="1"/>
  <c r="D152" i="1"/>
  <c r="D153" i="1"/>
  <c r="D151" i="1"/>
  <c r="C153" i="1"/>
  <c r="C152" i="1"/>
  <c r="E153" i="1"/>
  <c r="E152" i="1"/>
  <c r="E151" i="1"/>
  <c r="C151" i="1"/>
  <c r="F149" i="1"/>
  <c r="G149" i="1"/>
  <c r="I149" i="1"/>
  <c r="J149" i="1"/>
  <c r="B294" i="1" l="1"/>
  <c r="B285" i="1" s="1"/>
  <c r="B137" i="1"/>
  <c r="B31" i="1"/>
  <c r="B116" i="1"/>
  <c r="B24" i="1"/>
  <c r="B293" i="1"/>
  <c r="D285" i="1"/>
  <c r="D66" i="1"/>
  <c r="B115" i="1"/>
  <c r="B287" i="1"/>
  <c r="C285" i="1"/>
  <c r="B90" i="1"/>
  <c r="D76" i="1"/>
  <c r="D95" i="1"/>
  <c r="B80" i="1"/>
  <c r="E76" i="1"/>
  <c r="B118" i="1"/>
  <c r="B99" i="1"/>
  <c r="B82" i="1"/>
  <c r="E134" i="1"/>
  <c r="B139" i="1"/>
  <c r="B134" i="1" s="1"/>
  <c r="C134" i="1"/>
  <c r="B34" i="1"/>
  <c r="E28" i="1"/>
  <c r="B23" i="1"/>
  <c r="E86" i="1"/>
  <c r="B117" i="1"/>
  <c r="B131" i="1"/>
  <c r="B129" i="1" s="1"/>
  <c r="C129" i="1"/>
  <c r="D112" i="1"/>
  <c r="E129" i="1"/>
  <c r="H112" i="1"/>
  <c r="B122" i="1"/>
  <c r="E19" i="1"/>
  <c r="H76" i="1"/>
  <c r="C95" i="1"/>
  <c r="B97" i="1"/>
  <c r="B33" i="1"/>
  <c r="C19" i="1"/>
  <c r="D28" i="1"/>
  <c r="E66" i="1"/>
  <c r="E112" i="1"/>
  <c r="C36" i="1"/>
  <c r="B38" i="1"/>
  <c r="B36" i="1" s="1"/>
  <c r="H95" i="1"/>
  <c r="C61" i="1"/>
  <c r="B63" i="1"/>
  <c r="B61" i="1" s="1"/>
  <c r="C112" i="1"/>
  <c r="B114" i="1"/>
  <c r="B119" i="1"/>
  <c r="B81" i="1"/>
  <c r="B74" i="1"/>
  <c r="B79" i="1"/>
  <c r="B21" i="1"/>
  <c r="D19" i="1"/>
  <c r="H28" i="1"/>
  <c r="H19" i="1"/>
  <c r="B98" i="1"/>
  <c r="B91" i="1"/>
  <c r="H86" i="1"/>
  <c r="B78" i="1"/>
  <c r="C76" i="1"/>
  <c r="E36" i="1"/>
  <c r="B30" i="1"/>
  <c r="C28" i="1"/>
  <c r="B26" i="1"/>
  <c r="B68" i="1"/>
  <c r="C66" i="1"/>
  <c r="B88" i="1"/>
  <c r="C86" i="1"/>
  <c r="E95" i="1"/>
  <c r="D86" i="1"/>
  <c r="D202" i="1"/>
  <c r="H202" i="1"/>
  <c r="H251" i="1"/>
  <c r="C202" i="1"/>
  <c r="E251" i="1"/>
  <c r="E202" i="1"/>
  <c r="C251" i="1"/>
  <c r="D251" i="1"/>
  <c r="G298" i="1"/>
  <c r="J298" i="1"/>
  <c r="F298" i="1"/>
  <c r="I298" i="1"/>
  <c r="B245" i="1"/>
  <c r="B171" i="1"/>
  <c r="E173" i="1"/>
  <c r="C344" i="1"/>
  <c r="E344" i="1"/>
  <c r="H344" i="1"/>
  <c r="B152" i="1"/>
  <c r="D344" i="1"/>
  <c r="B168" i="1"/>
  <c r="B153" i="1"/>
  <c r="B169" i="1"/>
  <c r="B167" i="1"/>
  <c r="B151" i="1"/>
  <c r="B166" i="1"/>
  <c r="B170" i="1"/>
  <c r="B353" i="1"/>
  <c r="B332" i="1"/>
  <c r="D351" i="1"/>
  <c r="H356" i="1"/>
  <c r="D356" i="1"/>
  <c r="B359" i="1"/>
  <c r="B358" i="1"/>
  <c r="C356" i="1"/>
  <c r="E356" i="1"/>
  <c r="B354" i="1"/>
  <c r="E351" i="1"/>
  <c r="C351" i="1"/>
  <c r="B349" i="1"/>
  <c r="B348" i="1"/>
  <c r="B347" i="1"/>
  <c r="B346" i="1"/>
  <c r="B342" i="1"/>
  <c r="H339" i="1"/>
  <c r="B341" i="1"/>
  <c r="D339" i="1"/>
  <c r="C339" i="1"/>
  <c r="E339" i="1"/>
  <c r="D334" i="1"/>
  <c r="C334" i="1"/>
  <c r="B337" i="1"/>
  <c r="E334" i="1"/>
  <c r="B336" i="1"/>
  <c r="B328" i="1"/>
  <c r="B327" i="1"/>
  <c r="B326" i="1"/>
  <c r="H322" i="1"/>
  <c r="D322" i="1"/>
  <c r="B325" i="1"/>
  <c r="B324" i="1"/>
  <c r="C322" i="1"/>
  <c r="E322" i="1"/>
  <c r="B320" i="1"/>
  <c r="H306" i="1"/>
  <c r="D306" i="1"/>
  <c r="E306" i="1"/>
  <c r="B309" i="1"/>
  <c r="B308" i="1"/>
  <c r="B303" i="1"/>
  <c r="B302" i="1"/>
  <c r="J147" i="1"/>
  <c r="I147" i="1"/>
  <c r="G147" i="1"/>
  <c r="F147" i="1"/>
  <c r="C306" i="1"/>
  <c r="B256" i="1"/>
  <c r="B272" i="1"/>
  <c r="E280" i="1"/>
  <c r="B282" i="1"/>
  <c r="C243" i="1"/>
  <c r="B253" i="1"/>
  <c r="B269" i="1"/>
  <c r="B273" i="1"/>
  <c r="B278" i="1"/>
  <c r="D243" i="1"/>
  <c r="B185" i="1"/>
  <c r="B189" i="1"/>
  <c r="E243" i="1"/>
  <c r="D234" i="1"/>
  <c r="D197" i="1"/>
  <c r="E234" i="1"/>
  <c r="B275" i="1"/>
  <c r="D280" i="1"/>
  <c r="E164" i="1"/>
  <c r="H234" i="1"/>
  <c r="B184" i="1"/>
  <c r="B188" i="1"/>
  <c r="B192" i="1"/>
  <c r="B200" i="1"/>
  <c r="B227" i="1"/>
  <c r="C234" i="1"/>
  <c r="B255" i="1"/>
  <c r="B271" i="1"/>
  <c r="B283" i="1"/>
  <c r="H280" i="1"/>
  <c r="H243" i="1"/>
  <c r="B276" i="1"/>
  <c r="B254" i="1"/>
  <c r="B270" i="1"/>
  <c r="B274" i="1"/>
  <c r="C280" i="1"/>
  <c r="B186" i="1"/>
  <c r="B230" i="1"/>
  <c r="H197" i="1"/>
  <c r="D149" i="1"/>
  <c r="B232" i="1"/>
  <c r="B241" i="1"/>
  <c r="B183" i="1"/>
  <c r="B187" i="1"/>
  <c r="B175" i="1"/>
  <c r="D173" i="1"/>
  <c r="B179" i="1"/>
  <c r="B194" i="1"/>
  <c r="B219" i="1"/>
  <c r="D224" i="1"/>
  <c r="B229" i="1"/>
  <c r="H224" i="1"/>
  <c r="H164" i="1"/>
  <c r="B178" i="1"/>
  <c r="C181" i="1"/>
  <c r="B193" i="1"/>
  <c r="E197" i="1"/>
  <c r="B218" i="1"/>
  <c r="B222" i="1"/>
  <c r="E224" i="1"/>
  <c r="B228" i="1"/>
  <c r="B247" i="1"/>
  <c r="B239" i="1"/>
  <c r="D181" i="1"/>
  <c r="H181" i="1"/>
  <c r="E149" i="1"/>
  <c r="D164" i="1"/>
  <c r="B176" i="1"/>
  <c r="H173" i="1"/>
  <c r="E181" i="1"/>
  <c r="B191" i="1"/>
  <c r="B195" i="1"/>
  <c r="C224" i="1"/>
  <c r="B231" i="1"/>
  <c r="B237" i="1"/>
  <c r="B249" i="1"/>
  <c r="C149" i="1"/>
  <c r="H149" i="1"/>
  <c r="B190" i="1"/>
  <c r="B199" i="1"/>
  <c r="B205" i="1"/>
  <c r="B221" i="1"/>
  <c r="B246" i="1"/>
  <c r="B248" i="1"/>
  <c r="C164" i="1"/>
  <c r="C197" i="1"/>
  <c r="B204" i="1"/>
  <c r="B220" i="1"/>
  <c r="B226" i="1"/>
  <c r="B236" i="1"/>
  <c r="B238" i="1"/>
  <c r="B240" i="1"/>
  <c r="C173" i="1"/>
  <c r="B86" i="1" l="1"/>
  <c r="B76" i="1"/>
  <c r="C11" i="1"/>
  <c r="B95" i="1"/>
  <c r="B28" i="1"/>
  <c r="B19" i="1"/>
  <c r="B66" i="1"/>
  <c r="B112" i="1"/>
  <c r="B202" i="1"/>
  <c r="B251" i="1"/>
  <c r="D298" i="1"/>
  <c r="C298" i="1"/>
  <c r="B300" i="1"/>
  <c r="E298" i="1"/>
  <c r="H298" i="1"/>
  <c r="B243" i="1"/>
  <c r="B173" i="1"/>
  <c r="H147" i="1"/>
  <c r="E147" i="1"/>
  <c r="B344" i="1"/>
  <c r="B351" i="1"/>
  <c r="I11" i="1"/>
  <c r="F11" i="1"/>
  <c r="G11" i="1"/>
  <c r="J11" i="1"/>
  <c r="B280" i="1"/>
  <c r="B356" i="1"/>
  <c r="B339" i="1"/>
  <c r="B334" i="1"/>
  <c r="B322" i="1"/>
  <c r="B306" i="1"/>
  <c r="B197" i="1"/>
  <c r="C147" i="1"/>
  <c r="D147" i="1"/>
  <c r="B149" i="1"/>
  <c r="B164" i="1"/>
  <c r="B234" i="1"/>
  <c r="B224" i="1"/>
  <c r="B181" i="1"/>
  <c r="B11" i="1" l="1"/>
  <c r="B147" i="1"/>
  <c r="B298" i="1"/>
  <c r="E11" i="1"/>
  <c r="H11" i="1"/>
  <c r="D11" i="1"/>
</calcChain>
</file>

<file path=xl/sharedStrings.xml><?xml version="1.0" encoding="utf-8"?>
<sst xmlns="http://schemas.openxmlformats.org/spreadsheetml/2006/main" count="396" uniqueCount="138">
  <si>
    <t xml:space="preserve">   Cuadro 511-15. ALUMNOS APROBADOS Y REPROBADOS DE EDUCACIÓN PRIMARIA EN LA REPÚBLICA, POR SEXO, SEGÚN</t>
  </si>
  <si>
    <t>Dependencia, provincia,                        comarca indígena y                                     distrito</t>
  </si>
  <si>
    <t>Alumnos aprobados y reprobados de educación primaria</t>
  </si>
  <si>
    <t>Total</t>
  </si>
  <si>
    <t>Hombres</t>
  </si>
  <si>
    <t>Mujeres</t>
  </si>
  <si>
    <t>Aprobados</t>
  </si>
  <si>
    <t>Reprobados</t>
  </si>
  <si>
    <t xml:space="preserve">                         TOTAL............................................................................................</t>
  </si>
  <si>
    <t>Bocas del Toro..................................................</t>
  </si>
  <si>
    <t xml:space="preserve">   Bocas del Toro.................................................</t>
  </si>
  <si>
    <t xml:space="preserve">   Changuinola................................................................</t>
  </si>
  <si>
    <t xml:space="preserve">   Chiriquí Grande..................................................</t>
  </si>
  <si>
    <t>Coclé......................................................................</t>
  </si>
  <si>
    <t xml:space="preserve">   Aguadulce........................................................</t>
  </si>
  <si>
    <t xml:space="preserve">   Antón...................................................................</t>
  </si>
  <si>
    <t xml:space="preserve">   La Pintada.............................................................</t>
  </si>
  <si>
    <t xml:space="preserve">   Natá.............................................................................</t>
  </si>
  <si>
    <t xml:space="preserve">   Olá.........................................................................</t>
  </si>
  <si>
    <t xml:space="preserve">   Penonomé.......................................................</t>
  </si>
  <si>
    <t>Colón.........................................................................</t>
  </si>
  <si>
    <t xml:space="preserve">   Colón.........................................................................</t>
  </si>
  <si>
    <t xml:space="preserve">   Chagres..................................................................</t>
  </si>
  <si>
    <t xml:space="preserve">   Donoso..............................................................</t>
  </si>
  <si>
    <t xml:space="preserve">   Portobelo...................................................................</t>
  </si>
  <si>
    <t xml:space="preserve">   Santa Isabel.........................................................</t>
  </si>
  <si>
    <t>Chiriquí.......................................................................</t>
  </si>
  <si>
    <t xml:space="preserve">   Alanje.........................................................................</t>
  </si>
  <si>
    <t xml:space="preserve">   Barú.....................................................................</t>
  </si>
  <si>
    <t xml:space="preserve">   Boquerón...............................................................</t>
  </si>
  <si>
    <t xml:space="preserve">   Boquete................................................................</t>
  </si>
  <si>
    <t xml:space="preserve">   Bugaba....................................................................</t>
  </si>
  <si>
    <t xml:space="preserve">   David.......................................................................</t>
  </si>
  <si>
    <t xml:space="preserve">   Dolega.................................................................</t>
  </si>
  <si>
    <t xml:space="preserve">   Gualaca................................................................</t>
  </si>
  <si>
    <t xml:space="preserve">   Remedios.................................................................</t>
  </si>
  <si>
    <t xml:space="preserve">   Renacimiento.......................................................</t>
  </si>
  <si>
    <t xml:space="preserve">   San Félix.................................................................</t>
  </si>
  <si>
    <t xml:space="preserve">   San Lorenzo............................................................</t>
  </si>
  <si>
    <t xml:space="preserve">   Tolé....................................................................</t>
  </si>
  <si>
    <t>Darién...............................................................</t>
  </si>
  <si>
    <t xml:space="preserve">   Chepigana.................................................................</t>
  </si>
  <si>
    <t xml:space="preserve">   Pinogana...........................................................</t>
  </si>
  <si>
    <t>Herrera.......................................................................</t>
  </si>
  <si>
    <t xml:space="preserve">   Chitré........................................................................</t>
  </si>
  <si>
    <t xml:space="preserve">   Las Minas.................................................................</t>
  </si>
  <si>
    <t xml:space="preserve">   Los Pozos............................................................</t>
  </si>
  <si>
    <t xml:space="preserve">   Ocú..............................................................................</t>
  </si>
  <si>
    <t xml:space="preserve">   Parita.........................................................................</t>
  </si>
  <si>
    <t xml:space="preserve">   Pesé......................................................................</t>
  </si>
  <si>
    <t xml:space="preserve">   Santa María.............................................................</t>
  </si>
  <si>
    <t>Los Santos............................................................</t>
  </si>
  <si>
    <t xml:space="preserve">   Guararé....................................................................</t>
  </si>
  <si>
    <t xml:space="preserve">   Las Tablas...........................................................</t>
  </si>
  <si>
    <t xml:space="preserve">   Los Santos...............................................................</t>
  </si>
  <si>
    <t xml:space="preserve">   Macaracas.................................................................</t>
  </si>
  <si>
    <t xml:space="preserve">   Pedasí.............................................................................</t>
  </si>
  <si>
    <t xml:space="preserve">   Pocrí.....................................................................</t>
  </si>
  <si>
    <t xml:space="preserve">   Tonosí.......................................................................</t>
  </si>
  <si>
    <t>Panamá........................................................................</t>
  </si>
  <si>
    <t xml:space="preserve">   Arraiján...................................................................</t>
  </si>
  <si>
    <t xml:space="preserve">   Balboa................................................................</t>
  </si>
  <si>
    <t xml:space="preserve">   Capira...............................................................</t>
  </si>
  <si>
    <t xml:space="preserve">   Chame....................................................................</t>
  </si>
  <si>
    <t xml:space="preserve">   Chepo........................................................................</t>
  </si>
  <si>
    <t xml:space="preserve">   Chimán.....................................................................</t>
  </si>
  <si>
    <t xml:space="preserve">   La Chorrera...........................................................</t>
  </si>
  <si>
    <t xml:space="preserve">   Panamá..............................................................</t>
  </si>
  <si>
    <t xml:space="preserve">   San Carlos...........................................................</t>
  </si>
  <si>
    <t xml:space="preserve">   San Miguelito......................................................</t>
  </si>
  <si>
    <t xml:space="preserve">   Taboga.................................................................</t>
  </si>
  <si>
    <t>Veraguas....................................................................</t>
  </si>
  <si>
    <t xml:space="preserve">   Atalaya........................................................................</t>
  </si>
  <si>
    <t xml:space="preserve">   Calobre........................................................................</t>
  </si>
  <si>
    <t xml:space="preserve">   Cañazas...............................................................</t>
  </si>
  <si>
    <t xml:space="preserve">   La Mesa.............................................................</t>
  </si>
  <si>
    <t xml:space="preserve">   Las Palmas..........................................................</t>
  </si>
  <si>
    <t xml:space="preserve">   Mariato........................................................................</t>
  </si>
  <si>
    <t xml:space="preserve">   Montijo........................................................................</t>
  </si>
  <si>
    <t xml:space="preserve">   Río de Jesús.......................................................</t>
  </si>
  <si>
    <t xml:space="preserve">   San Francisco...................................................</t>
  </si>
  <si>
    <t xml:space="preserve">   Santa Fe..............................................................</t>
  </si>
  <si>
    <t xml:space="preserve">   Santiago..............................................................</t>
  </si>
  <si>
    <t xml:space="preserve">   Soná...................................................................</t>
  </si>
  <si>
    <t>Comarca Kuna Yala...........................................................</t>
  </si>
  <si>
    <t>Comarca Emberá........................................................................................</t>
  </si>
  <si>
    <t xml:space="preserve">   Cémaco...................................................................</t>
  </si>
  <si>
    <t xml:space="preserve">   Sambú..................................................................</t>
  </si>
  <si>
    <t>Comarca Ngäbe Buglé............................................................................................</t>
  </si>
  <si>
    <t xml:space="preserve">   Besiko................................................................</t>
  </si>
  <si>
    <t xml:space="preserve">   Mironó................................................................</t>
  </si>
  <si>
    <t xml:space="preserve">   Müna................................................................</t>
  </si>
  <si>
    <t xml:space="preserve">   Nole Duima................................................................</t>
  </si>
  <si>
    <t xml:space="preserve">   Ñürüm................................................................</t>
  </si>
  <si>
    <t xml:space="preserve">   Kankintú...............................................................</t>
  </si>
  <si>
    <t xml:space="preserve">   Kusapín................................................................</t>
  </si>
  <si>
    <t xml:space="preserve">                         Oficial............................................................................................</t>
  </si>
  <si>
    <t xml:space="preserve">   Boquerón..............................................................</t>
  </si>
  <si>
    <t>Comarca Kuna Yala..............................................................</t>
  </si>
  <si>
    <t>Comarca Emberá.............................................................................................</t>
  </si>
  <si>
    <t>Comarca Ngäbe Buglé...........................................................................................</t>
  </si>
  <si>
    <t xml:space="preserve">   Jirondai...............................................................</t>
  </si>
  <si>
    <t xml:space="preserve">                   Particular............................................................................................</t>
  </si>
  <si>
    <t>Bocas del Toro……………………………………………....</t>
  </si>
  <si>
    <t xml:space="preserve">   Bocas del Toro.................................................................</t>
  </si>
  <si>
    <t xml:space="preserve">   Changuinola.................................................................</t>
  </si>
  <si>
    <t xml:space="preserve">   Aguadulce.................................................................</t>
  </si>
  <si>
    <t xml:space="preserve">   Penonomé.................................................................</t>
  </si>
  <si>
    <t>Colón (Colón).........................................................................</t>
  </si>
  <si>
    <t>Chiriquí................................................................................................</t>
  </si>
  <si>
    <t xml:space="preserve">   Barú...................................................................................</t>
  </si>
  <si>
    <t xml:space="preserve">   Boquete................................................................................</t>
  </si>
  <si>
    <t xml:space="preserve">   Bugaba................................................................................</t>
  </si>
  <si>
    <t xml:space="preserve">   David................................................................................</t>
  </si>
  <si>
    <t xml:space="preserve">   Dolega................................................................................</t>
  </si>
  <si>
    <t>Herrera (Chitré)............................................</t>
  </si>
  <si>
    <t xml:space="preserve">   Capira...................................................................</t>
  </si>
  <si>
    <t xml:space="preserve">   Chame...................................................................</t>
  </si>
  <si>
    <t xml:space="preserve">   La Chorrera..............................................................</t>
  </si>
  <si>
    <t>Veraguas……..........................................................</t>
  </si>
  <si>
    <t xml:space="preserve">   Santiago...................................................................</t>
  </si>
  <si>
    <t>Comarca Ngäbe Buglé....................................................................................</t>
  </si>
  <si>
    <t>Los Santos………………………………….............................................</t>
  </si>
  <si>
    <t>Panamá Oeste (1)........................................................................</t>
  </si>
  <si>
    <t>-</t>
  </si>
  <si>
    <t>NOTA: La disminución en el total se debe a los datos suministrados por el Ministerio de Educación.</t>
  </si>
  <si>
    <t>- Cantidad nula o cero.</t>
  </si>
  <si>
    <t xml:space="preserve">(1) Provincia creada mediante la Ley No. 119 de 30 de diciembre de 2013. Hasta el 2013, se incluyeron en la provincia de Panamá, </t>
  </si>
  <si>
    <t xml:space="preserve"> DEPENDENCIA, PROVINCIA, COMARCA INDÍGENA Y DISTRITO: AÑO ACADÉMICO 2015</t>
  </si>
  <si>
    <t>Herrera: (Continuación)</t>
  </si>
  <si>
    <t>Veraguas: (Continuación)</t>
  </si>
  <si>
    <t xml:space="preserve">   Chiriquí Grande..................................................................</t>
  </si>
  <si>
    <t>Darién (Pinogana)……………………………….........................</t>
  </si>
  <si>
    <t xml:space="preserve">      los datos de Panamá Oeste.</t>
  </si>
  <si>
    <t xml:space="preserve">   (Bledeshia)……………………………………………………………………………………….</t>
  </si>
  <si>
    <t xml:space="preserve">   Santa Catalina o Calovébora</t>
  </si>
  <si>
    <t xml:space="preserve">   Jirondai................................................................</t>
  </si>
  <si>
    <t xml:space="preserve">    (Bledeshia)……………………………………………………………………………………….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</si>
</sst>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0" applyFont="1" applyFill="1" applyBorder="1"/>
    <xf numFmtId="3" fontId="2" fillId="0" borderId="10" xfId="0" applyNumberFormat="1" applyFont="1" applyFill="1" applyBorder="1"/>
    <xf numFmtId="3" fontId="2" fillId="0" borderId="13" xfId="0" applyNumberFormat="1" applyFont="1" applyFill="1" applyBorder="1"/>
    <xf numFmtId="3" fontId="2" fillId="0" borderId="0" xfId="0" applyNumberFormat="1" applyFont="1" applyFill="1" applyBorder="1"/>
    <xf numFmtId="3" fontId="2" fillId="0" borderId="10" xfId="1" applyNumberFormat="1" applyFont="1" applyFill="1" applyBorder="1"/>
    <xf numFmtId="3" fontId="2" fillId="0" borderId="10" xfId="0" applyNumberFormat="1" applyFont="1" applyFill="1" applyBorder="1" applyAlignment="1">
      <alignment horizontal="right"/>
    </xf>
    <xf numFmtId="3" fontId="0" fillId="0" borderId="13" xfId="0" applyNumberFormat="1" applyFont="1" applyFill="1" applyBorder="1" applyAlignment="1">
      <alignment horizontal="right"/>
    </xf>
    <xf numFmtId="0" fontId="0" fillId="0" borderId="0" xfId="0" applyFont="1" applyFill="1" applyBorder="1"/>
    <xf numFmtId="3" fontId="0" fillId="0" borderId="1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1" xfId="0" applyFont="1" applyFill="1" applyBorder="1"/>
    <xf numFmtId="3" fontId="0" fillId="0" borderId="10" xfId="0" applyNumberFormat="1" applyFont="1" applyFill="1" applyBorder="1"/>
    <xf numFmtId="3" fontId="0" fillId="0" borderId="5" xfId="0" applyNumberFormat="1" applyFont="1" applyFill="1" applyBorder="1"/>
    <xf numFmtId="3" fontId="0" fillId="0" borderId="0" xfId="0" applyNumberFormat="1" applyFont="1" applyFill="1" applyBorder="1"/>
    <xf numFmtId="3" fontId="0" fillId="0" borderId="13" xfId="0" applyNumberFormat="1" applyFont="1" applyFill="1" applyBorder="1"/>
    <xf numFmtId="0" fontId="0" fillId="0" borderId="5" xfId="0" applyFont="1" applyFill="1" applyBorder="1"/>
    <xf numFmtId="0" fontId="0" fillId="0" borderId="10" xfId="2" applyFont="1" applyFill="1" applyBorder="1"/>
    <xf numFmtId="0" fontId="0" fillId="0" borderId="0" xfId="2" applyFont="1" applyFill="1"/>
    <xf numFmtId="3" fontId="0" fillId="0" borderId="10" xfId="1" applyNumberFormat="1" applyFont="1" applyFill="1" applyBorder="1"/>
    <xf numFmtId="3" fontId="0" fillId="0" borderId="10" xfId="1" applyNumberFormat="1" applyFont="1" applyFill="1" applyBorder="1" applyAlignment="1">
      <alignment horizontal="right"/>
    </xf>
    <xf numFmtId="3" fontId="0" fillId="0" borderId="10" xfId="1" applyNumberFormat="1" applyFont="1" applyFill="1" applyBorder="1" applyAlignment="1" applyProtection="1">
      <alignment horizontal="right"/>
      <protection hidden="1"/>
    </xf>
    <xf numFmtId="3" fontId="0" fillId="0" borderId="10" xfId="1" applyNumberFormat="1" applyFont="1" applyFill="1" applyBorder="1" applyProtection="1">
      <protection hidden="1"/>
    </xf>
    <xf numFmtId="3" fontId="0" fillId="0" borderId="12" xfId="0" applyNumberFormat="1" applyFont="1" applyFill="1" applyBorder="1"/>
    <xf numFmtId="41" fontId="0" fillId="0" borderId="12" xfId="1" applyFont="1" applyFill="1" applyBorder="1" applyAlignment="1" applyProtection="1">
      <alignment horizontal="right"/>
      <protection hidden="1"/>
    </xf>
    <xf numFmtId="41" fontId="0" fillId="0" borderId="1" xfId="1" applyFont="1" applyFill="1" applyBorder="1" applyAlignment="1" applyProtection="1">
      <alignment horizontal="right"/>
      <protection hidden="1"/>
    </xf>
    <xf numFmtId="49" fontId="0" fillId="0" borderId="0" xfId="0" applyNumberFormat="1" applyFont="1" applyFill="1"/>
    <xf numFmtId="0" fontId="0" fillId="0" borderId="1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3" fontId="4" fillId="0" borderId="10" xfId="0" applyNumberFormat="1" applyFont="1" applyFill="1" applyBorder="1"/>
    <xf numFmtId="3" fontId="0" fillId="0" borderId="9" xfId="0" applyNumberFormat="1" applyFont="1" applyFill="1" applyBorder="1" applyAlignment="1">
      <alignment horizontal="center" vertical="center" wrapText="1"/>
    </xf>
    <xf numFmtId="3" fontId="0" fillId="0" borderId="6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indent="1"/>
    </xf>
  </cellXfs>
  <cellStyles count="12">
    <cellStyle name="Millares [0]" xfId="1" builtinId="6"/>
    <cellStyle name="Normal" xfId="0" builtinId="0"/>
    <cellStyle name="Normal 10" xfId="3"/>
    <cellStyle name="Normal 2" xfId="4"/>
    <cellStyle name="Normal 2 2" xfId="5"/>
    <cellStyle name="Normal 2 5" xfId="6"/>
    <cellStyle name="Normal 2_Base de datos final primaria Oficial 2012 " xfId="7"/>
    <cellStyle name="Normal 2_Bocas11" xfId="2"/>
    <cellStyle name="Normal 3 2" xfId="8"/>
    <cellStyle name="Normal 6" xfId="9"/>
    <cellStyle name="Normal 7" xfId="10"/>
    <cellStyle name="Normal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5"/>
  <sheetViews>
    <sheetView tabSelected="1" zoomScaleNormal="100" zoomScaleSheetLayoutView="100" workbookViewId="0">
      <selection sqref="A1:J1"/>
    </sheetView>
  </sheetViews>
  <sheetFormatPr baseColWidth="10" defaultRowHeight="15" customHeight="1" x14ac:dyDescent="0.2"/>
  <cols>
    <col min="1" max="1" width="29.7109375" style="12" customWidth="1"/>
    <col min="2" max="4" width="9.7109375" style="12" customWidth="1"/>
    <col min="5" max="8" width="8.7109375" style="12" customWidth="1"/>
    <col min="9" max="10" width="8.7109375" style="8" customWidth="1"/>
    <col min="11" max="11" width="11.42578125" style="8"/>
    <col min="12" max="16384" width="11.42578125" style="12"/>
  </cols>
  <sheetData>
    <row r="1" spans="1:10" ht="15.75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customHeight="1" x14ac:dyDescent="0.2">
      <c r="A2" s="34" t="s">
        <v>128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5.75" customHeight="1" x14ac:dyDescent="0.2">
      <c r="A3" s="8"/>
      <c r="B3" s="8"/>
      <c r="C3" s="8"/>
      <c r="D3" s="8"/>
      <c r="I3" s="13"/>
    </row>
    <row r="4" spans="1:10" ht="20.100000000000001" customHeight="1" x14ac:dyDescent="0.2">
      <c r="A4" s="35" t="s">
        <v>1</v>
      </c>
      <c r="B4" s="38" t="s">
        <v>2</v>
      </c>
      <c r="C4" s="38"/>
      <c r="D4" s="38"/>
      <c r="E4" s="38"/>
      <c r="F4" s="38"/>
      <c r="G4" s="38"/>
      <c r="H4" s="38"/>
      <c r="I4" s="38"/>
      <c r="J4" s="39"/>
    </row>
    <row r="5" spans="1:10" ht="20.100000000000001" customHeight="1" x14ac:dyDescent="0.2">
      <c r="A5" s="36"/>
      <c r="B5" s="38" t="s">
        <v>3</v>
      </c>
      <c r="C5" s="38" t="s">
        <v>4</v>
      </c>
      <c r="D5" s="38" t="s">
        <v>5</v>
      </c>
      <c r="E5" s="38" t="s">
        <v>6</v>
      </c>
      <c r="F5" s="38"/>
      <c r="G5" s="38"/>
      <c r="H5" s="40" t="s">
        <v>7</v>
      </c>
      <c r="I5" s="41"/>
      <c r="J5" s="41"/>
    </row>
    <row r="6" spans="1:10" ht="20.100000000000001" customHeight="1" x14ac:dyDescent="0.2">
      <c r="A6" s="36"/>
      <c r="B6" s="38"/>
      <c r="C6" s="38"/>
      <c r="D6" s="38"/>
      <c r="E6" s="38"/>
      <c r="F6" s="38"/>
      <c r="G6" s="38"/>
      <c r="H6" s="42"/>
      <c r="I6" s="43"/>
      <c r="J6" s="43"/>
    </row>
    <row r="7" spans="1:10" ht="20.100000000000001" customHeight="1" x14ac:dyDescent="0.2">
      <c r="A7" s="36"/>
      <c r="B7" s="38"/>
      <c r="C7" s="38"/>
      <c r="D7" s="38"/>
      <c r="E7" s="38" t="s">
        <v>3</v>
      </c>
      <c r="F7" s="44" t="s">
        <v>4</v>
      </c>
      <c r="G7" s="44" t="s">
        <v>5</v>
      </c>
      <c r="H7" s="44" t="s">
        <v>3</v>
      </c>
      <c r="I7" s="44" t="s">
        <v>4</v>
      </c>
      <c r="J7" s="41" t="s">
        <v>5</v>
      </c>
    </row>
    <row r="8" spans="1:10" ht="20.100000000000001" customHeight="1" x14ac:dyDescent="0.2">
      <c r="A8" s="36"/>
      <c r="B8" s="38"/>
      <c r="C8" s="38"/>
      <c r="D8" s="38"/>
      <c r="E8" s="38"/>
      <c r="F8" s="45"/>
      <c r="G8" s="45"/>
      <c r="H8" s="45"/>
      <c r="I8" s="45"/>
      <c r="J8" s="47"/>
    </row>
    <row r="9" spans="1:10" ht="20.100000000000001" customHeight="1" x14ac:dyDescent="0.2">
      <c r="A9" s="37"/>
      <c r="B9" s="38"/>
      <c r="C9" s="38"/>
      <c r="D9" s="38"/>
      <c r="E9" s="38"/>
      <c r="F9" s="46"/>
      <c r="G9" s="46"/>
      <c r="H9" s="46"/>
      <c r="I9" s="46"/>
      <c r="J9" s="43"/>
    </row>
    <row r="10" spans="1:10" ht="15.75" customHeight="1" x14ac:dyDescent="0.2">
      <c r="A10" s="30"/>
      <c r="B10" s="32"/>
      <c r="C10" s="32"/>
      <c r="D10" s="32"/>
      <c r="E10" s="32"/>
      <c r="F10" s="32"/>
      <c r="G10" s="32"/>
      <c r="H10" s="32"/>
      <c r="I10" s="32"/>
      <c r="J10" s="33"/>
    </row>
    <row r="11" spans="1:10" s="8" customFormat="1" ht="16.5" customHeight="1" x14ac:dyDescent="0.2">
      <c r="A11" s="1" t="s">
        <v>8</v>
      </c>
      <c r="B11" s="2">
        <f t="shared" ref="B11:J11" si="0">SUM(B13,B19,B28,B36,B61,B66,B76,B86,B95,B112,B127,B129,B134)</f>
        <v>403560</v>
      </c>
      <c r="C11" s="2">
        <f t="shared" si="0"/>
        <v>208569</v>
      </c>
      <c r="D11" s="2">
        <f t="shared" si="0"/>
        <v>194991</v>
      </c>
      <c r="E11" s="2">
        <f t="shared" si="0"/>
        <v>386436</v>
      </c>
      <c r="F11" s="2">
        <f t="shared" si="0"/>
        <v>197898</v>
      </c>
      <c r="G11" s="2">
        <f t="shared" si="0"/>
        <v>188538</v>
      </c>
      <c r="H11" s="2">
        <f t="shared" si="0"/>
        <v>17124</v>
      </c>
      <c r="I11" s="2">
        <f t="shared" si="0"/>
        <v>10671</v>
      </c>
      <c r="J11" s="3">
        <f t="shared" si="0"/>
        <v>6453</v>
      </c>
    </row>
    <row r="12" spans="1:10" s="8" customFormat="1" ht="15.75" customHeight="1" x14ac:dyDescent="0.2">
      <c r="A12" s="1"/>
      <c r="B12" s="2"/>
      <c r="C12" s="2"/>
      <c r="D12" s="2"/>
      <c r="E12" s="2"/>
      <c r="F12" s="2"/>
      <c r="G12" s="2"/>
      <c r="H12" s="2"/>
      <c r="I12" s="2"/>
      <c r="J12" s="3"/>
    </row>
    <row r="13" spans="1:10" s="8" customFormat="1" ht="16.5" customHeight="1" x14ac:dyDescent="0.2">
      <c r="A13" s="8" t="s">
        <v>9</v>
      </c>
      <c r="B13" s="2">
        <f>SUM(B15:B17)</f>
        <v>24795</v>
      </c>
      <c r="C13" s="2">
        <f t="shared" ref="C13:J13" si="1">SUM(C15:C17)</f>
        <v>12872</v>
      </c>
      <c r="D13" s="2">
        <f t="shared" si="1"/>
        <v>11923</v>
      </c>
      <c r="E13" s="2">
        <f t="shared" si="1"/>
        <v>22929</v>
      </c>
      <c r="F13" s="2">
        <f t="shared" si="1"/>
        <v>11701</v>
      </c>
      <c r="G13" s="2">
        <f t="shared" si="1"/>
        <v>11228</v>
      </c>
      <c r="H13" s="2">
        <f t="shared" si="1"/>
        <v>1866</v>
      </c>
      <c r="I13" s="2">
        <f t="shared" si="1"/>
        <v>1171</v>
      </c>
      <c r="J13" s="3">
        <f t="shared" si="1"/>
        <v>695</v>
      </c>
    </row>
    <row r="14" spans="1:10" s="8" customFormat="1" ht="15.75" customHeight="1" x14ac:dyDescent="0.2">
      <c r="B14" s="2"/>
      <c r="C14" s="2"/>
      <c r="D14" s="2"/>
      <c r="E14" s="14"/>
      <c r="F14" s="14"/>
      <c r="G14" s="15"/>
      <c r="H14" s="14"/>
      <c r="I14" s="14"/>
      <c r="J14" s="16"/>
    </row>
    <row r="15" spans="1:10" s="8" customFormat="1" ht="15.75" customHeight="1" x14ac:dyDescent="0.2">
      <c r="A15" s="8" t="s">
        <v>10</v>
      </c>
      <c r="B15" s="14">
        <f>SUM(C15:D15)</f>
        <v>3326</v>
      </c>
      <c r="C15" s="14">
        <f>SUM(F15,I15)</f>
        <v>1777</v>
      </c>
      <c r="D15" s="14">
        <f>SUM(G15,J15)</f>
        <v>1549</v>
      </c>
      <c r="E15" s="14">
        <f>SUM(F15:G15)</f>
        <v>3061</v>
      </c>
      <c r="F15" s="14">
        <f>SUM(F151,F302)</f>
        <v>1604</v>
      </c>
      <c r="G15" s="14">
        <f>SUM(G151,G302)</f>
        <v>1457</v>
      </c>
      <c r="H15" s="14">
        <f>SUM(I15:J15)</f>
        <v>265</v>
      </c>
      <c r="I15" s="14">
        <f>SUM(I151,I302)</f>
        <v>173</v>
      </c>
      <c r="J15" s="17">
        <f>SUM(J151,J302)</f>
        <v>92</v>
      </c>
    </row>
    <row r="16" spans="1:10" s="8" customFormat="1" ht="15.75" customHeight="1" x14ac:dyDescent="0.2">
      <c r="A16" s="8" t="s">
        <v>11</v>
      </c>
      <c r="B16" s="14">
        <f>SUM(C16:D16)</f>
        <v>18963</v>
      </c>
      <c r="C16" s="14">
        <f t="shared" ref="C16:C17" si="2">SUM(F16,I16)</f>
        <v>9788</v>
      </c>
      <c r="D16" s="14">
        <f>SUM(G16,J16)</f>
        <v>9175</v>
      </c>
      <c r="E16" s="14">
        <f>SUM(F16:G16)</f>
        <v>17535</v>
      </c>
      <c r="F16" s="14">
        <f>SUM(F152,F303)</f>
        <v>8888</v>
      </c>
      <c r="G16" s="14">
        <f>SUM(G152,G303)</f>
        <v>8647</v>
      </c>
      <c r="H16" s="14">
        <f>SUM(I16:J16)</f>
        <v>1428</v>
      </c>
      <c r="I16" s="14">
        <f>SUM(I152,I303)</f>
        <v>900</v>
      </c>
      <c r="J16" s="17">
        <f>SUM(J152,J303)</f>
        <v>528</v>
      </c>
    </row>
    <row r="17" spans="1:10" s="8" customFormat="1" ht="15.75" customHeight="1" x14ac:dyDescent="0.2">
      <c r="A17" s="8" t="s">
        <v>12</v>
      </c>
      <c r="B17" s="14">
        <f>SUM(C17:D17)</f>
        <v>2506</v>
      </c>
      <c r="C17" s="14">
        <f t="shared" si="2"/>
        <v>1307</v>
      </c>
      <c r="D17" s="14">
        <f>SUM(G17,J17)</f>
        <v>1199</v>
      </c>
      <c r="E17" s="14">
        <f>SUM(F17:G17)</f>
        <v>2333</v>
      </c>
      <c r="F17" s="14">
        <f>SUM(F153,F304)</f>
        <v>1209</v>
      </c>
      <c r="G17" s="14">
        <f>SUM(G153,G304)</f>
        <v>1124</v>
      </c>
      <c r="H17" s="14">
        <f>SUM(I17:J17)</f>
        <v>173</v>
      </c>
      <c r="I17" s="14">
        <f>SUM(I153,I304)</f>
        <v>98</v>
      </c>
      <c r="J17" s="17">
        <f>SUM(J153,J304)</f>
        <v>75</v>
      </c>
    </row>
    <row r="18" spans="1:10" s="8" customFormat="1" ht="15.75" customHeight="1" x14ac:dyDescent="0.2">
      <c r="B18" s="14"/>
      <c r="C18" s="14"/>
      <c r="D18" s="14"/>
      <c r="E18" s="14"/>
      <c r="F18" s="14"/>
      <c r="G18" s="15"/>
      <c r="H18" s="14"/>
      <c r="I18" s="14"/>
      <c r="J18" s="16"/>
    </row>
    <row r="19" spans="1:10" s="8" customFormat="1" ht="16.5" customHeight="1" x14ac:dyDescent="0.2">
      <c r="A19" s="8" t="s">
        <v>13</v>
      </c>
      <c r="B19" s="2">
        <f>SUM(B21:B26)</f>
        <v>28396</v>
      </c>
      <c r="C19" s="2">
        <f t="shared" ref="C19:I19" si="3">SUM(C21:C26)</f>
        <v>14606</v>
      </c>
      <c r="D19" s="2">
        <f t="shared" si="3"/>
        <v>13790</v>
      </c>
      <c r="E19" s="2">
        <f t="shared" si="3"/>
        <v>27675</v>
      </c>
      <c r="F19" s="2">
        <f t="shared" si="3"/>
        <v>14117</v>
      </c>
      <c r="G19" s="2">
        <f t="shared" si="3"/>
        <v>13558</v>
      </c>
      <c r="H19" s="2">
        <f t="shared" si="3"/>
        <v>721</v>
      </c>
      <c r="I19" s="2">
        <f t="shared" si="3"/>
        <v>489</v>
      </c>
      <c r="J19" s="3">
        <f>SUM(J21:J26)</f>
        <v>232</v>
      </c>
    </row>
    <row r="20" spans="1:10" s="8" customFormat="1" ht="15.75" customHeight="1" x14ac:dyDescent="0.2">
      <c r="B20" s="14"/>
      <c r="C20" s="14"/>
      <c r="D20" s="14"/>
      <c r="E20" s="14"/>
      <c r="F20" s="14"/>
      <c r="G20" s="14"/>
      <c r="H20" s="14"/>
      <c r="I20" s="14"/>
      <c r="J20" s="16"/>
    </row>
    <row r="21" spans="1:10" s="8" customFormat="1" ht="15.75" customHeight="1" x14ac:dyDescent="0.2">
      <c r="A21" s="8" t="s">
        <v>14</v>
      </c>
      <c r="B21" s="14">
        <f t="shared" ref="B21:B26" si="4">SUM(C21:D21)</f>
        <v>4482</v>
      </c>
      <c r="C21" s="14">
        <f>SUM(F21,I21)</f>
        <v>2323</v>
      </c>
      <c r="D21" s="14">
        <f>SUM(G21,J21)</f>
        <v>2159</v>
      </c>
      <c r="E21" s="14">
        <f t="shared" ref="E21:E26" si="5">SUM(F21:G21)</f>
        <v>4400</v>
      </c>
      <c r="F21" s="14">
        <f t="shared" ref="F21:J21" si="6">SUM(F166,F308)</f>
        <v>2266</v>
      </c>
      <c r="G21" s="14">
        <f t="shared" si="6"/>
        <v>2134</v>
      </c>
      <c r="H21" s="14">
        <f t="shared" ref="H21:H26" si="7">SUM(I21:J21)</f>
        <v>82</v>
      </c>
      <c r="I21" s="14">
        <f t="shared" si="6"/>
        <v>57</v>
      </c>
      <c r="J21" s="17">
        <f t="shared" si="6"/>
        <v>25</v>
      </c>
    </row>
    <row r="22" spans="1:10" s="8" customFormat="1" ht="15.75" customHeight="1" x14ac:dyDescent="0.2">
      <c r="A22" s="8" t="s">
        <v>15</v>
      </c>
      <c r="B22" s="14">
        <f t="shared" si="4"/>
        <v>6353</v>
      </c>
      <c r="C22" s="14">
        <f t="shared" ref="C22:C23" si="8">SUM(F22,I22)</f>
        <v>3288</v>
      </c>
      <c r="D22" s="14">
        <f>SUM(G22,J22)</f>
        <v>3065</v>
      </c>
      <c r="E22" s="14">
        <f t="shared" si="5"/>
        <v>6153</v>
      </c>
      <c r="F22" s="14">
        <f t="shared" ref="F22:J22" si="9">SUM(F167)</f>
        <v>3152</v>
      </c>
      <c r="G22" s="14">
        <f t="shared" si="9"/>
        <v>3001</v>
      </c>
      <c r="H22" s="14">
        <f t="shared" si="7"/>
        <v>200</v>
      </c>
      <c r="I22" s="14">
        <f t="shared" si="9"/>
        <v>136</v>
      </c>
      <c r="J22" s="17">
        <f t="shared" si="9"/>
        <v>64</v>
      </c>
    </row>
    <row r="23" spans="1:10" s="8" customFormat="1" ht="15.75" customHeight="1" x14ac:dyDescent="0.2">
      <c r="A23" s="8" t="s">
        <v>16</v>
      </c>
      <c r="B23" s="14">
        <f t="shared" si="4"/>
        <v>3441</v>
      </c>
      <c r="C23" s="14">
        <f t="shared" si="8"/>
        <v>1677</v>
      </c>
      <c r="D23" s="14">
        <f>SUM(G23,J23)</f>
        <v>1764</v>
      </c>
      <c r="E23" s="14">
        <f t="shared" si="5"/>
        <v>3343</v>
      </c>
      <c r="F23" s="14">
        <f t="shared" ref="F23:J23" si="10">SUM(F168)</f>
        <v>1612</v>
      </c>
      <c r="G23" s="14">
        <f t="shared" si="10"/>
        <v>1731</v>
      </c>
      <c r="H23" s="14">
        <f t="shared" si="7"/>
        <v>98</v>
      </c>
      <c r="I23" s="14">
        <f t="shared" si="10"/>
        <v>65</v>
      </c>
      <c r="J23" s="17">
        <f t="shared" si="10"/>
        <v>33</v>
      </c>
    </row>
    <row r="24" spans="1:10" s="8" customFormat="1" ht="15.75" customHeight="1" x14ac:dyDescent="0.2">
      <c r="A24" s="8" t="s">
        <v>17</v>
      </c>
      <c r="B24" s="14">
        <f t="shared" si="4"/>
        <v>1819</v>
      </c>
      <c r="C24" s="14">
        <f>SUM(F24,I24)</f>
        <v>939</v>
      </c>
      <c r="D24" s="14">
        <f>SUM(G24,J24)</f>
        <v>880</v>
      </c>
      <c r="E24" s="14">
        <f t="shared" si="5"/>
        <v>1752</v>
      </c>
      <c r="F24" s="14">
        <f t="shared" ref="F24:J24" si="11">SUM(F169)</f>
        <v>894</v>
      </c>
      <c r="G24" s="14">
        <f t="shared" si="11"/>
        <v>858</v>
      </c>
      <c r="H24" s="14">
        <f t="shared" si="7"/>
        <v>67</v>
      </c>
      <c r="I24" s="14">
        <f t="shared" si="11"/>
        <v>45</v>
      </c>
      <c r="J24" s="17">
        <f t="shared" si="11"/>
        <v>22</v>
      </c>
    </row>
    <row r="25" spans="1:10" s="8" customFormat="1" ht="15.75" customHeight="1" x14ac:dyDescent="0.2">
      <c r="A25" s="8" t="s">
        <v>18</v>
      </c>
      <c r="B25" s="14">
        <f t="shared" si="4"/>
        <v>694</v>
      </c>
      <c r="C25" s="14">
        <f t="shared" ref="C25:C26" si="12">SUM(F25,I25)</f>
        <v>374</v>
      </c>
      <c r="D25" s="14">
        <f>SUM(G25,J25)</f>
        <v>320</v>
      </c>
      <c r="E25" s="14">
        <f t="shared" si="5"/>
        <v>676</v>
      </c>
      <c r="F25" s="14">
        <f t="shared" ref="F25:J25" si="13">SUM(F170)</f>
        <v>361</v>
      </c>
      <c r="G25" s="14">
        <f t="shared" si="13"/>
        <v>315</v>
      </c>
      <c r="H25" s="14">
        <f t="shared" si="7"/>
        <v>18</v>
      </c>
      <c r="I25" s="14">
        <f t="shared" si="13"/>
        <v>13</v>
      </c>
      <c r="J25" s="17">
        <f t="shared" si="13"/>
        <v>5</v>
      </c>
    </row>
    <row r="26" spans="1:10" s="8" customFormat="1" ht="15.75" customHeight="1" x14ac:dyDescent="0.2">
      <c r="A26" s="8" t="s">
        <v>19</v>
      </c>
      <c r="B26" s="14">
        <f t="shared" si="4"/>
        <v>11607</v>
      </c>
      <c r="C26" s="14">
        <f t="shared" si="12"/>
        <v>6005</v>
      </c>
      <c r="D26" s="14">
        <f>SUM(G26,J26)</f>
        <v>5602</v>
      </c>
      <c r="E26" s="14">
        <f t="shared" si="5"/>
        <v>11351</v>
      </c>
      <c r="F26" s="14">
        <f t="shared" ref="F26:J26" si="14">SUM(F171,F309)</f>
        <v>5832</v>
      </c>
      <c r="G26" s="14">
        <f t="shared" si="14"/>
        <v>5519</v>
      </c>
      <c r="H26" s="14">
        <f t="shared" si="7"/>
        <v>256</v>
      </c>
      <c r="I26" s="14">
        <f t="shared" si="14"/>
        <v>173</v>
      </c>
      <c r="J26" s="17">
        <f t="shared" si="14"/>
        <v>83</v>
      </c>
    </row>
    <row r="27" spans="1:10" s="8" customFormat="1" ht="15.75" customHeight="1" x14ac:dyDescent="0.2">
      <c r="B27" s="14"/>
      <c r="C27" s="14"/>
      <c r="D27" s="14"/>
      <c r="E27" s="14"/>
      <c r="F27" s="14"/>
      <c r="G27" s="14"/>
      <c r="H27" s="14"/>
      <c r="I27" s="14"/>
      <c r="J27" s="16"/>
    </row>
    <row r="28" spans="1:10" s="8" customFormat="1" ht="16.5" customHeight="1" x14ac:dyDescent="0.2">
      <c r="A28" s="8" t="s">
        <v>20</v>
      </c>
      <c r="B28" s="2">
        <f>SUM(B30:B34)</f>
        <v>28026</v>
      </c>
      <c r="C28" s="2">
        <f t="shared" ref="C28:J28" si="15">SUM(C30:C34)</f>
        <v>14303</v>
      </c>
      <c r="D28" s="2">
        <f t="shared" si="15"/>
        <v>13723</v>
      </c>
      <c r="E28" s="2">
        <f t="shared" si="15"/>
        <v>27033</v>
      </c>
      <c r="F28" s="2">
        <f t="shared" si="15"/>
        <v>13673</v>
      </c>
      <c r="G28" s="2">
        <f t="shared" si="15"/>
        <v>13360</v>
      </c>
      <c r="H28" s="2">
        <f t="shared" si="15"/>
        <v>993</v>
      </c>
      <c r="I28" s="2">
        <f t="shared" si="15"/>
        <v>630</v>
      </c>
      <c r="J28" s="3">
        <f t="shared" si="15"/>
        <v>363</v>
      </c>
    </row>
    <row r="29" spans="1:10" s="8" customFormat="1" ht="15.75" customHeight="1" x14ac:dyDescent="0.2">
      <c r="B29" s="14"/>
      <c r="C29" s="14"/>
      <c r="D29" s="14"/>
      <c r="E29" s="14"/>
      <c r="F29" s="14"/>
      <c r="G29" s="14"/>
      <c r="H29" s="14"/>
      <c r="I29" s="14"/>
      <c r="J29" s="16"/>
    </row>
    <row r="30" spans="1:10" s="8" customFormat="1" ht="16.5" customHeight="1" x14ac:dyDescent="0.2">
      <c r="A30" s="8" t="s">
        <v>21</v>
      </c>
      <c r="B30" s="14">
        <f>SUM(C30:D30)</f>
        <v>23057</v>
      </c>
      <c r="C30" s="14">
        <f>SUM(F30,I30)</f>
        <v>11772</v>
      </c>
      <c r="D30" s="14">
        <f>SUM(G30,J30)</f>
        <v>11285</v>
      </c>
      <c r="E30" s="14">
        <f>SUM(F30:G30)</f>
        <v>22252</v>
      </c>
      <c r="F30" s="14">
        <f>SUM(F175,F320)</f>
        <v>11261</v>
      </c>
      <c r="G30" s="14">
        <f>SUM(G175,G320)</f>
        <v>10991</v>
      </c>
      <c r="H30" s="14">
        <f>SUM(I30:J30)</f>
        <v>805</v>
      </c>
      <c r="I30" s="14">
        <f>SUM(I175,I320)</f>
        <v>511</v>
      </c>
      <c r="J30" s="17">
        <f>SUM(J175,J320)</f>
        <v>294</v>
      </c>
    </row>
    <row r="31" spans="1:10" s="8" customFormat="1" ht="15.75" customHeight="1" x14ac:dyDescent="0.2">
      <c r="A31" s="8" t="s">
        <v>22</v>
      </c>
      <c r="B31" s="14">
        <f>SUM(C31:D31)</f>
        <v>1224</v>
      </c>
      <c r="C31" s="14">
        <f t="shared" ref="C31:C32" si="16">SUM(F31,I31)</f>
        <v>626</v>
      </c>
      <c r="D31" s="14">
        <f>SUM(G31,J31)</f>
        <v>598</v>
      </c>
      <c r="E31" s="14">
        <f>SUM(F31:G31)</f>
        <v>1166</v>
      </c>
      <c r="F31" s="14">
        <f t="shared" ref="F31:J31" si="17">SUM(F176)</f>
        <v>588</v>
      </c>
      <c r="G31" s="14">
        <f t="shared" si="17"/>
        <v>578</v>
      </c>
      <c r="H31" s="14">
        <f>SUM(I31:J31)</f>
        <v>58</v>
      </c>
      <c r="I31" s="14">
        <f t="shared" si="17"/>
        <v>38</v>
      </c>
      <c r="J31" s="17">
        <f t="shared" si="17"/>
        <v>20</v>
      </c>
    </row>
    <row r="32" spans="1:10" s="8" customFormat="1" ht="16.5" customHeight="1" x14ac:dyDescent="0.2">
      <c r="A32" s="8" t="s">
        <v>23</v>
      </c>
      <c r="B32" s="14">
        <f>SUM(C32:D32)</f>
        <v>2375</v>
      </c>
      <c r="C32" s="14">
        <f t="shared" si="16"/>
        <v>1213</v>
      </c>
      <c r="D32" s="14">
        <f>SUM(G32,J32)</f>
        <v>1162</v>
      </c>
      <c r="E32" s="14">
        <f>SUM(F32:G32)</f>
        <v>2278</v>
      </c>
      <c r="F32" s="14">
        <f t="shared" ref="F32:J32" si="18">SUM(F177)</f>
        <v>1151</v>
      </c>
      <c r="G32" s="14">
        <f t="shared" si="18"/>
        <v>1127</v>
      </c>
      <c r="H32" s="14">
        <f>SUM(I32:J32)</f>
        <v>97</v>
      </c>
      <c r="I32" s="14">
        <f t="shared" si="18"/>
        <v>62</v>
      </c>
      <c r="J32" s="17">
        <f t="shared" si="18"/>
        <v>35</v>
      </c>
    </row>
    <row r="33" spans="1:10" s="8" customFormat="1" ht="15.75" customHeight="1" x14ac:dyDescent="0.2">
      <c r="A33" s="8" t="s">
        <v>24</v>
      </c>
      <c r="B33" s="14">
        <f>SUM(C33:D33)</f>
        <v>979</v>
      </c>
      <c r="C33" s="14">
        <f>SUM(F33,I33)</f>
        <v>498</v>
      </c>
      <c r="D33" s="14">
        <f>SUM(G33,J33)</f>
        <v>481</v>
      </c>
      <c r="E33" s="14">
        <f>SUM(F33:G33)</f>
        <v>958</v>
      </c>
      <c r="F33" s="14">
        <f t="shared" ref="F33:J33" si="19">SUM(F178)</f>
        <v>485</v>
      </c>
      <c r="G33" s="14">
        <f t="shared" si="19"/>
        <v>473</v>
      </c>
      <c r="H33" s="14">
        <f>SUM(I33:J33)</f>
        <v>21</v>
      </c>
      <c r="I33" s="14">
        <f t="shared" si="19"/>
        <v>13</v>
      </c>
      <c r="J33" s="17">
        <f t="shared" si="19"/>
        <v>8</v>
      </c>
    </row>
    <row r="34" spans="1:10" s="8" customFormat="1" ht="16.5" customHeight="1" x14ac:dyDescent="0.2">
      <c r="A34" s="8" t="s">
        <v>25</v>
      </c>
      <c r="B34" s="14">
        <f>SUM(C34:D34)</f>
        <v>391</v>
      </c>
      <c r="C34" s="14">
        <f t="shared" ref="C34" si="20">SUM(F34,I34)</f>
        <v>194</v>
      </c>
      <c r="D34" s="14">
        <f>SUM(G34,J34)</f>
        <v>197</v>
      </c>
      <c r="E34" s="14">
        <f>SUM(F34:G34)</f>
        <v>379</v>
      </c>
      <c r="F34" s="14">
        <f t="shared" ref="F34:J34" si="21">SUM(F179)</f>
        <v>188</v>
      </c>
      <c r="G34" s="14">
        <f t="shared" si="21"/>
        <v>191</v>
      </c>
      <c r="H34" s="14">
        <f>SUM(I34:J34)</f>
        <v>12</v>
      </c>
      <c r="I34" s="14">
        <f t="shared" si="21"/>
        <v>6</v>
      </c>
      <c r="J34" s="17">
        <f t="shared" si="21"/>
        <v>6</v>
      </c>
    </row>
    <row r="35" spans="1:10" s="8" customFormat="1" ht="15.75" customHeight="1" x14ac:dyDescent="0.2">
      <c r="B35" s="14"/>
      <c r="C35" s="14"/>
      <c r="D35" s="14"/>
      <c r="E35" s="14"/>
      <c r="F35" s="14"/>
      <c r="G35" s="14"/>
      <c r="H35" s="14"/>
      <c r="I35" s="14"/>
      <c r="J35" s="16"/>
    </row>
    <row r="36" spans="1:10" s="8" customFormat="1" ht="16.5" customHeight="1" x14ac:dyDescent="0.2">
      <c r="A36" s="8" t="s">
        <v>26</v>
      </c>
      <c r="B36" s="2">
        <f>SUM(B38:B50)</f>
        <v>49733</v>
      </c>
      <c r="C36" s="2">
        <f t="shared" ref="C36:J36" si="22">SUM(C38:C50)</f>
        <v>25808</v>
      </c>
      <c r="D36" s="2">
        <f t="shared" si="22"/>
        <v>23925</v>
      </c>
      <c r="E36" s="2">
        <f t="shared" si="22"/>
        <v>48254</v>
      </c>
      <c r="F36" s="2">
        <f>SUM(F38:F50)</f>
        <v>24850</v>
      </c>
      <c r="G36" s="2">
        <f t="shared" si="22"/>
        <v>23404</v>
      </c>
      <c r="H36" s="2">
        <f t="shared" si="22"/>
        <v>1479</v>
      </c>
      <c r="I36" s="2">
        <f t="shared" si="22"/>
        <v>958</v>
      </c>
      <c r="J36" s="3">
        <f t="shared" si="22"/>
        <v>521</v>
      </c>
    </row>
    <row r="37" spans="1:10" s="8" customFormat="1" ht="15.75" customHeight="1" x14ac:dyDescent="0.2">
      <c r="B37" s="14"/>
      <c r="C37" s="14"/>
      <c r="D37" s="14"/>
      <c r="E37" s="14"/>
      <c r="F37" s="14"/>
      <c r="G37" s="14"/>
      <c r="H37" s="14"/>
      <c r="I37" s="14"/>
      <c r="J37" s="16"/>
    </row>
    <row r="38" spans="1:10" s="8" customFormat="1" ht="16.5" customHeight="1" x14ac:dyDescent="0.2">
      <c r="A38" s="8" t="s">
        <v>27</v>
      </c>
      <c r="B38" s="14">
        <f>SUM(C38:D38)</f>
        <v>2032</v>
      </c>
      <c r="C38" s="14">
        <f>SUM(F38,I38)</f>
        <v>1073</v>
      </c>
      <c r="D38" s="14">
        <f>SUM(G38,J38)</f>
        <v>959</v>
      </c>
      <c r="E38" s="14">
        <f>SUM(F38:G38)</f>
        <v>1942</v>
      </c>
      <c r="F38" s="14">
        <f>SUM(F183)</f>
        <v>1012</v>
      </c>
      <c r="G38" s="14">
        <f>SUM(G183)</f>
        <v>930</v>
      </c>
      <c r="H38" s="14">
        <f>SUM(I38:J38)</f>
        <v>90</v>
      </c>
      <c r="I38" s="14">
        <f>SUM(I183)</f>
        <v>61</v>
      </c>
      <c r="J38" s="17">
        <f>SUM(J183)</f>
        <v>29</v>
      </c>
    </row>
    <row r="39" spans="1:10" s="8" customFormat="1" ht="15.75" customHeight="1" x14ac:dyDescent="0.2">
      <c r="A39" s="8" t="s">
        <v>28</v>
      </c>
      <c r="B39" s="14">
        <f>SUM(C39:D39)</f>
        <v>7577</v>
      </c>
      <c r="C39" s="14">
        <f t="shared" ref="C39:C40" si="23">SUM(F39,I39)</f>
        <v>3920</v>
      </c>
      <c r="D39" s="14">
        <f>SUM(G39,J39)</f>
        <v>3657</v>
      </c>
      <c r="E39" s="14">
        <f>SUM(F39:G39)</f>
        <v>7377</v>
      </c>
      <c r="F39" s="14">
        <f>SUM(F184,F324)</f>
        <v>3790</v>
      </c>
      <c r="G39" s="14">
        <f>SUM(G184,G324)</f>
        <v>3587</v>
      </c>
      <c r="H39" s="14">
        <f>SUM(I39:J39)</f>
        <v>200</v>
      </c>
      <c r="I39" s="14">
        <f>SUM(I184,I324)</f>
        <v>130</v>
      </c>
      <c r="J39" s="17">
        <f>SUM(J184,J324)</f>
        <v>70</v>
      </c>
    </row>
    <row r="40" spans="1:10" s="8" customFormat="1" ht="15.75" customHeight="1" x14ac:dyDescent="0.2">
      <c r="A40" s="8" t="s">
        <v>29</v>
      </c>
      <c r="B40" s="14">
        <f>SUM(C40:D40)</f>
        <v>1679</v>
      </c>
      <c r="C40" s="14">
        <f t="shared" si="23"/>
        <v>863</v>
      </c>
      <c r="D40" s="14">
        <f>SUM(G40,J40)</f>
        <v>816</v>
      </c>
      <c r="E40" s="14">
        <f>SUM(F40:G40)</f>
        <v>1616</v>
      </c>
      <c r="F40" s="14">
        <f>SUM(F185)</f>
        <v>826</v>
      </c>
      <c r="G40" s="14">
        <f>SUM(G185)</f>
        <v>790</v>
      </c>
      <c r="H40" s="14">
        <f>SUM(I40:J40)</f>
        <v>63</v>
      </c>
      <c r="I40" s="14">
        <f>SUM(I185)</f>
        <v>37</v>
      </c>
      <c r="J40" s="17">
        <f>SUM(J185)</f>
        <v>26</v>
      </c>
    </row>
    <row r="41" spans="1:10" s="8" customFormat="1" ht="15.75" customHeight="1" x14ac:dyDescent="0.2">
      <c r="A41" s="8" t="s">
        <v>30</v>
      </c>
      <c r="B41" s="14">
        <f>SUM(C41:D41)</f>
        <v>2627</v>
      </c>
      <c r="C41" s="14">
        <f>SUM(F41,I41)</f>
        <v>1387</v>
      </c>
      <c r="D41" s="14">
        <f>SUM(G41,J41)</f>
        <v>1240</v>
      </c>
      <c r="E41" s="14">
        <f>SUM(F41:G41)</f>
        <v>2532</v>
      </c>
      <c r="F41" s="14">
        <f>SUM(F186,F325)</f>
        <v>1328</v>
      </c>
      <c r="G41" s="14">
        <f>SUM(G186,G325)</f>
        <v>1204</v>
      </c>
      <c r="H41" s="14">
        <f>SUM(I41:J41)</f>
        <v>95</v>
      </c>
      <c r="I41" s="14">
        <f>SUM(I186,I325)</f>
        <v>59</v>
      </c>
      <c r="J41" s="17">
        <f>SUM(J186,J325)</f>
        <v>36</v>
      </c>
    </row>
    <row r="42" spans="1:10" s="8" customFormat="1" ht="15.75" customHeight="1" x14ac:dyDescent="0.2">
      <c r="A42" s="8" t="s">
        <v>31</v>
      </c>
      <c r="B42" s="14">
        <f>SUM(C42:D42)</f>
        <v>9329</v>
      </c>
      <c r="C42" s="14">
        <f t="shared" ref="C42:C46" si="24">SUM(F42,I42)</f>
        <v>4860</v>
      </c>
      <c r="D42" s="14">
        <f>SUM(G42,J42)</f>
        <v>4469</v>
      </c>
      <c r="E42" s="14">
        <f>SUM(F42:G42)</f>
        <v>9081</v>
      </c>
      <c r="F42" s="14">
        <f>SUM(F187,F326)</f>
        <v>4700</v>
      </c>
      <c r="G42" s="14">
        <f>SUM(G187,G326)</f>
        <v>4381</v>
      </c>
      <c r="H42" s="14">
        <f>SUM(I42:J42)</f>
        <v>248</v>
      </c>
      <c r="I42" s="14">
        <f>SUM(I187,I326)</f>
        <v>160</v>
      </c>
      <c r="J42" s="17">
        <f>SUM(J187,J326)</f>
        <v>88</v>
      </c>
    </row>
    <row r="43" spans="1:10" s="8" customFormat="1" ht="16.5" customHeight="1" x14ac:dyDescent="0.2">
      <c r="A43" s="8" t="s">
        <v>32</v>
      </c>
      <c r="B43" s="14">
        <f t="shared" ref="B43:B50" si="25">SUM(C43:D43)</f>
        <v>15760</v>
      </c>
      <c r="C43" s="14">
        <f t="shared" si="24"/>
        <v>8116</v>
      </c>
      <c r="D43" s="14">
        <f t="shared" ref="D43:D50" si="26">SUM(G43,J43)</f>
        <v>7644</v>
      </c>
      <c r="E43" s="14">
        <f t="shared" ref="E43:E50" si="27">SUM(F43:G43)</f>
        <v>15444</v>
      </c>
      <c r="F43" s="14">
        <f>SUM(F188,F327)</f>
        <v>7895</v>
      </c>
      <c r="G43" s="14">
        <f>SUM(G188,G327)</f>
        <v>7549</v>
      </c>
      <c r="H43" s="14">
        <f t="shared" ref="H43:H50" si="28">SUM(I43:J43)</f>
        <v>316</v>
      </c>
      <c r="I43" s="14">
        <f>SUM(I188,I327)</f>
        <v>221</v>
      </c>
      <c r="J43" s="17">
        <f>SUM(J188,J327)</f>
        <v>95</v>
      </c>
    </row>
    <row r="44" spans="1:10" s="8" customFormat="1" ht="15.75" customHeight="1" x14ac:dyDescent="0.2">
      <c r="A44" s="8" t="s">
        <v>33</v>
      </c>
      <c r="B44" s="14">
        <f t="shared" si="25"/>
        <v>2590</v>
      </c>
      <c r="C44" s="14">
        <f t="shared" si="24"/>
        <v>1373</v>
      </c>
      <c r="D44" s="14">
        <f t="shared" si="26"/>
        <v>1217</v>
      </c>
      <c r="E44" s="14">
        <f t="shared" si="27"/>
        <v>2501</v>
      </c>
      <c r="F44" s="14">
        <f>SUM(F189,F328)</f>
        <v>1316</v>
      </c>
      <c r="G44" s="14">
        <f>SUM(G189,G328)</f>
        <v>1185</v>
      </c>
      <c r="H44" s="14">
        <f t="shared" si="28"/>
        <v>89</v>
      </c>
      <c r="I44" s="14">
        <f>SUM(I189,I328)</f>
        <v>57</v>
      </c>
      <c r="J44" s="17">
        <f>SUM(J189,J328)</f>
        <v>32</v>
      </c>
    </row>
    <row r="45" spans="1:10" s="8" customFormat="1" ht="15.75" customHeight="1" x14ac:dyDescent="0.2">
      <c r="A45" s="8" t="s">
        <v>34</v>
      </c>
      <c r="B45" s="14">
        <f t="shared" si="25"/>
        <v>1069</v>
      </c>
      <c r="C45" s="14">
        <f t="shared" si="24"/>
        <v>557</v>
      </c>
      <c r="D45" s="14">
        <f t="shared" si="26"/>
        <v>512</v>
      </c>
      <c r="E45" s="14">
        <f t="shared" si="27"/>
        <v>1032</v>
      </c>
      <c r="F45" s="14">
        <f t="shared" ref="F45:G50" si="29">SUM(F190)</f>
        <v>532</v>
      </c>
      <c r="G45" s="14">
        <f t="shared" si="29"/>
        <v>500</v>
      </c>
      <c r="H45" s="14">
        <f t="shared" si="28"/>
        <v>37</v>
      </c>
      <c r="I45" s="14">
        <f t="shared" ref="I45:J50" si="30">SUM(I190)</f>
        <v>25</v>
      </c>
      <c r="J45" s="17">
        <f t="shared" si="30"/>
        <v>12</v>
      </c>
    </row>
    <row r="46" spans="1:10" s="8" customFormat="1" ht="15.75" customHeight="1" x14ac:dyDescent="0.2">
      <c r="A46" s="8" t="s">
        <v>35</v>
      </c>
      <c r="B46" s="14">
        <f t="shared" si="25"/>
        <v>451</v>
      </c>
      <c r="C46" s="14">
        <f t="shared" si="24"/>
        <v>240</v>
      </c>
      <c r="D46" s="14">
        <f t="shared" si="26"/>
        <v>211</v>
      </c>
      <c r="E46" s="14">
        <f t="shared" si="27"/>
        <v>432</v>
      </c>
      <c r="F46" s="14">
        <f t="shared" si="29"/>
        <v>228</v>
      </c>
      <c r="G46" s="14">
        <f t="shared" si="29"/>
        <v>204</v>
      </c>
      <c r="H46" s="14">
        <f t="shared" si="28"/>
        <v>19</v>
      </c>
      <c r="I46" s="14">
        <f t="shared" si="30"/>
        <v>12</v>
      </c>
      <c r="J46" s="17">
        <f t="shared" si="30"/>
        <v>7</v>
      </c>
    </row>
    <row r="47" spans="1:10" s="8" customFormat="1" ht="15.75" customHeight="1" x14ac:dyDescent="0.2">
      <c r="A47" s="8" t="s">
        <v>36</v>
      </c>
      <c r="B47" s="14">
        <f t="shared" si="25"/>
        <v>2964</v>
      </c>
      <c r="C47" s="14">
        <f t="shared" ref="C47:C50" si="31">SUM(F47,I47)</f>
        <v>1531</v>
      </c>
      <c r="D47" s="14">
        <f t="shared" si="26"/>
        <v>1433</v>
      </c>
      <c r="E47" s="14">
        <f t="shared" si="27"/>
        <v>2795</v>
      </c>
      <c r="F47" s="14">
        <f t="shared" si="29"/>
        <v>1437</v>
      </c>
      <c r="G47" s="14">
        <f t="shared" si="29"/>
        <v>1358</v>
      </c>
      <c r="H47" s="14">
        <f t="shared" si="28"/>
        <v>169</v>
      </c>
      <c r="I47" s="14">
        <f t="shared" si="30"/>
        <v>94</v>
      </c>
      <c r="J47" s="17">
        <f t="shared" si="30"/>
        <v>75</v>
      </c>
    </row>
    <row r="48" spans="1:10" s="8" customFormat="1" ht="15.75" customHeight="1" x14ac:dyDescent="0.2">
      <c r="A48" s="8" t="s">
        <v>37</v>
      </c>
      <c r="B48" s="14">
        <f t="shared" si="25"/>
        <v>737</v>
      </c>
      <c r="C48" s="14">
        <f t="shared" si="31"/>
        <v>382</v>
      </c>
      <c r="D48" s="14">
        <f t="shared" si="26"/>
        <v>355</v>
      </c>
      <c r="E48" s="14">
        <f t="shared" si="27"/>
        <v>708</v>
      </c>
      <c r="F48" s="14">
        <f t="shared" si="29"/>
        <v>365</v>
      </c>
      <c r="G48" s="14">
        <f t="shared" si="29"/>
        <v>343</v>
      </c>
      <c r="H48" s="14">
        <f t="shared" si="28"/>
        <v>29</v>
      </c>
      <c r="I48" s="14">
        <f t="shared" si="30"/>
        <v>17</v>
      </c>
      <c r="J48" s="17">
        <f t="shared" si="30"/>
        <v>12</v>
      </c>
    </row>
    <row r="49" spans="1:10" s="8" customFormat="1" ht="16.5" customHeight="1" x14ac:dyDescent="0.2">
      <c r="A49" s="8" t="s">
        <v>38</v>
      </c>
      <c r="B49" s="14">
        <f t="shared" si="25"/>
        <v>935</v>
      </c>
      <c r="C49" s="14">
        <f t="shared" si="31"/>
        <v>477</v>
      </c>
      <c r="D49" s="14">
        <f t="shared" si="26"/>
        <v>458</v>
      </c>
      <c r="E49" s="14">
        <f t="shared" si="27"/>
        <v>882</v>
      </c>
      <c r="F49" s="14">
        <f t="shared" si="29"/>
        <v>441</v>
      </c>
      <c r="G49" s="14">
        <f t="shared" si="29"/>
        <v>441</v>
      </c>
      <c r="H49" s="14">
        <f t="shared" si="28"/>
        <v>53</v>
      </c>
      <c r="I49" s="14">
        <f t="shared" si="30"/>
        <v>36</v>
      </c>
      <c r="J49" s="17">
        <f t="shared" si="30"/>
        <v>17</v>
      </c>
    </row>
    <row r="50" spans="1:10" s="8" customFormat="1" ht="15.75" customHeight="1" x14ac:dyDescent="0.2">
      <c r="A50" s="8" t="s">
        <v>39</v>
      </c>
      <c r="B50" s="14">
        <f t="shared" si="25"/>
        <v>1983</v>
      </c>
      <c r="C50" s="14">
        <f t="shared" si="31"/>
        <v>1029</v>
      </c>
      <c r="D50" s="14">
        <f t="shared" si="26"/>
        <v>954</v>
      </c>
      <c r="E50" s="14">
        <f t="shared" si="27"/>
        <v>1912</v>
      </c>
      <c r="F50" s="14">
        <f t="shared" si="29"/>
        <v>980</v>
      </c>
      <c r="G50" s="14">
        <f t="shared" si="29"/>
        <v>932</v>
      </c>
      <c r="H50" s="14">
        <f t="shared" si="28"/>
        <v>71</v>
      </c>
      <c r="I50" s="14">
        <f t="shared" si="30"/>
        <v>49</v>
      </c>
      <c r="J50" s="17">
        <f t="shared" si="30"/>
        <v>22</v>
      </c>
    </row>
    <row r="51" spans="1:10" s="8" customFormat="1" ht="15.75" customHeight="1" x14ac:dyDescent="0.2">
      <c r="A51" s="34" t="s">
        <v>0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s="8" customFormat="1" ht="15.75" customHeight="1" x14ac:dyDescent="0.2">
      <c r="A52" s="34" t="s">
        <v>128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s="8" customFormat="1" ht="15.75" customHeight="1" x14ac:dyDescent="0.2">
      <c r="E53" s="12"/>
      <c r="F53" s="12"/>
      <c r="G53" s="12"/>
      <c r="H53" s="12"/>
      <c r="I53" s="13"/>
    </row>
    <row r="54" spans="1:10" s="8" customFormat="1" ht="19.5" customHeight="1" x14ac:dyDescent="0.2">
      <c r="A54" s="35" t="s">
        <v>1</v>
      </c>
      <c r="B54" s="38" t="s">
        <v>2</v>
      </c>
      <c r="C54" s="38"/>
      <c r="D54" s="38"/>
      <c r="E54" s="38"/>
      <c r="F54" s="38"/>
      <c r="G54" s="38"/>
      <c r="H54" s="38"/>
      <c r="I54" s="38"/>
      <c r="J54" s="39"/>
    </row>
    <row r="55" spans="1:10" s="8" customFormat="1" ht="19.5" customHeight="1" x14ac:dyDescent="0.2">
      <c r="A55" s="36"/>
      <c r="B55" s="38" t="s">
        <v>3</v>
      </c>
      <c r="C55" s="38" t="s">
        <v>4</v>
      </c>
      <c r="D55" s="38" t="s">
        <v>5</v>
      </c>
      <c r="E55" s="38" t="s">
        <v>6</v>
      </c>
      <c r="F55" s="38"/>
      <c r="G55" s="38"/>
      <c r="H55" s="40" t="s">
        <v>7</v>
      </c>
      <c r="I55" s="41"/>
      <c r="J55" s="41"/>
    </row>
    <row r="56" spans="1:10" s="8" customFormat="1" ht="19.5" customHeight="1" x14ac:dyDescent="0.2">
      <c r="A56" s="36"/>
      <c r="B56" s="38"/>
      <c r="C56" s="38"/>
      <c r="D56" s="38"/>
      <c r="E56" s="38"/>
      <c r="F56" s="38"/>
      <c r="G56" s="38"/>
      <c r="H56" s="42"/>
      <c r="I56" s="43"/>
      <c r="J56" s="43"/>
    </row>
    <row r="57" spans="1:10" s="8" customFormat="1" ht="19.5" customHeight="1" x14ac:dyDescent="0.2">
      <c r="A57" s="36"/>
      <c r="B57" s="38"/>
      <c r="C57" s="38"/>
      <c r="D57" s="38"/>
      <c r="E57" s="38" t="s">
        <v>3</v>
      </c>
      <c r="F57" s="44" t="s">
        <v>4</v>
      </c>
      <c r="G57" s="44" t="s">
        <v>5</v>
      </c>
      <c r="H57" s="44" t="s">
        <v>3</v>
      </c>
      <c r="I57" s="44" t="s">
        <v>4</v>
      </c>
      <c r="J57" s="41" t="s">
        <v>5</v>
      </c>
    </row>
    <row r="58" spans="1:10" s="8" customFormat="1" ht="19.5" customHeight="1" x14ac:dyDescent="0.2">
      <c r="A58" s="36"/>
      <c r="B58" s="38"/>
      <c r="C58" s="38"/>
      <c r="D58" s="38"/>
      <c r="E58" s="38"/>
      <c r="F58" s="45"/>
      <c r="G58" s="45"/>
      <c r="H58" s="45"/>
      <c r="I58" s="45"/>
      <c r="J58" s="47"/>
    </row>
    <row r="59" spans="1:10" s="8" customFormat="1" ht="19.5" customHeight="1" x14ac:dyDescent="0.2">
      <c r="A59" s="37"/>
      <c r="B59" s="38"/>
      <c r="C59" s="38"/>
      <c r="D59" s="38"/>
      <c r="E59" s="38"/>
      <c r="F59" s="46"/>
      <c r="G59" s="46"/>
      <c r="H59" s="46"/>
      <c r="I59" s="46"/>
      <c r="J59" s="43"/>
    </row>
    <row r="60" spans="1:10" s="8" customFormat="1" ht="15.75" customHeight="1" x14ac:dyDescent="0.2">
      <c r="A60" s="30"/>
      <c r="B60" s="29"/>
      <c r="C60" s="29"/>
      <c r="D60" s="29"/>
      <c r="E60" s="29"/>
      <c r="F60" s="29"/>
      <c r="G60" s="29"/>
      <c r="H60" s="29"/>
      <c r="I60" s="29"/>
      <c r="J60" s="30"/>
    </row>
    <row r="61" spans="1:10" s="8" customFormat="1" ht="15.75" customHeight="1" x14ac:dyDescent="0.2">
      <c r="A61" s="8" t="s">
        <v>40</v>
      </c>
      <c r="B61" s="2">
        <f>SUM(B63:B64)</f>
        <v>7957</v>
      </c>
      <c r="C61" s="2">
        <f t="shared" ref="C61:J61" si="32">SUM(C63:C64)</f>
        <v>4179</v>
      </c>
      <c r="D61" s="2">
        <f t="shared" si="32"/>
        <v>3778</v>
      </c>
      <c r="E61" s="2">
        <f t="shared" si="32"/>
        <v>7479</v>
      </c>
      <c r="F61" s="2">
        <f t="shared" si="32"/>
        <v>3868</v>
      </c>
      <c r="G61" s="2">
        <f t="shared" si="32"/>
        <v>3611</v>
      </c>
      <c r="H61" s="2">
        <f t="shared" si="32"/>
        <v>478</v>
      </c>
      <c r="I61" s="2">
        <f t="shared" si="32"/>
        <v>311</v>
      </c>
      <c r="J61" s="3">
        <f t="shared" si="32"/>
        <v>167</v>
      </c>
    </row>
    <row r="62" spans="1:10" s="8" customFormat="1" ht="15.75" customHeight="1" x14ac:dyDescent="0.2">
      <c r="B62" s="14"/>
      <c r="C62" s="14"/>
      <c r="D62" s="14"/>
      <c r="E62" s="14"/>
      <c r="F62" s="14"/>
      <c r="G62" s="14"/>
      <c r="H62" s="14"/>
      <c r="I62" s="14"/>
      <c r="J62" s="16"/>
    </row>
    <row r="63" spans="1:10" s="8" customFormat="1" ht="15.75" customHeight="1" x14ac:dyDescent="0.2">
      <c r="A63" s="8" t="s">
        <v>41</v>
      </c>
      <c r="B63" s="14">
        <f t="shared" ref="B63:B64" si="33">SUM(C63:D63)</f>
        <v>5160</v>
      </c>
      <c r="C63" s="14">
        <f t="shared" ref="C63:C64" si="34">SUM(F63,I63)</f>
        <v>2729</v>
      </c>
      <c r="D63" s="14">
        <f t="shared" ref="D63:D64" si="35">SUM(G63,J63)</f>
        <v>2431</v>
      </c>
      <c r="E63" s="14">
        <f t="shared" ref="E63:E64" si="36">SUM(F63:G63)</f>
        <v>4850</v>
      </c>
      <c r="F63" s="14">
        <f>SUM(F199)</f>
        <v>2528</v>
      </c>
      <c r="G63" s="14">
        <f>SUM(G199)</f>
        <v>2322</v>
      </c>
      <c r="H63" s="14">
        <f>SUM(I63:J63)</f>
        <v>310</v>
      </c>
      <c r="I63" s="14">
        <f>SUM(I199)</f>
        <v>201</v>
      </c>
      <c r="J63" s="16">
        <f>SUM(J199)</f>
        <v>109</v>
      </c>
    </row>
    <row r="64" spans="1:10" s="8" customFormat="1" ht="15.75" customHeight="1" x14ac:dyDescent="0.2">
      <c r="A64" s="8" t="s">
        <v>42</v>
      </c>
      <c r="B64" s="14">
        <f t="shared" si="33"/>
        <v>2797</v>
      </c>
      <c r="C64" s="14">
        <f t="shared" si="34"/>
        <v>1450</v>
      </c>
      <c r="D64" s="14">
        <f t="shared" si="35"/>
        <v>1347</v>
      </c>
      <c r="E64" s="14">
        <f t="shared" si="36"/>
        <v>2629</v>
      </c>
      <c r="F64" s="14">
        <f>SUM(F200,F330)</f>
        <v>1340</v>
      </c>
      <c r="G64" s="14">
        <f>SUM(G200,G330)</f>
        <v>1289</v>
      </c>
      <c r="H64" s="14">
        <f>SUM(I64:J64)</f>
        <v>168</v>
      </c>
      <c r="I64" s="14">
        <f>SUM(I200,I330)</f>
        <v>110</v>
      </c>
      <c r="J64" s="17">
        <f>SUM(J200,J330)</f>
        <v>58</v>
      </c>
    </row>
    <row r="65" spans="1:10" s="8" customFormat="1" ht="15.75" customHeight="1" x14ac:dyDescent="0.2">
      <c r="B65" s="14"/>
      <c r="C65" s="14"/>
      <c r="D65" s="14"/>
      <c r="E65" s="14"/>
      <c r="F65" s="14"/>
      <c r="G65" s="14"/>
      <c r="H65" s="14"/>
      <c r="I65" s="14"/>
      <c r="J65" s="16"/>
    </row>
    <row r="66" spans="1:10" s="8" customFormat="1" ht="15.75" customHeight="1" x14ac:dyDescent="0.2">
      <c r="A66" s="8" t="s">
        <v>43</v>
      </c>
      <c r="B66" s="2">
        <f>SUM(B68:B74)</f>
        <v>9756</v>
      </c>
      <c r="C66" s="2">
        <f t="shared" ref="C66:G66" si="37">SUM(C68:C74)</f>
        <v>5099</v>
      </c>
      <c r="D66" s="2">
        <f t="shared" si="37"/>
        <v>4657</v>
      </c>
      <c r="E66" s="2">
        <f t="shared" si="37"/>
        <v>9668</v>
      </c>
      <c r="F66" s="2">
        <f t="shared" si="37"/>
        <v>5034</v>
      </c>
      <c r="G66" s="2">
        <f t="shared" si="37"/>
        <v>4634</v>
      </c>
      <c r="H66" s="2">
        <f>SUM(H68:H74)</f>
        <v>88</v>
      </c>
      <c r="I66" s="2">
        <f>SUM(I68:I74)</f>
        <v>65</v>
      </c>
      <c r="J66" s="3">
        <f>SUM(J68:J74)</f>
        <v>23</v>
      </c>
    </row>
    <row r="67" spans="1:10" s="8" customFormat="1" ht="15.75" customHeight="1" x14ac:dyDescent="0.2">
      <c r="A67" s="1"/>
      <c r="B67" s="14"/>
      <c r="C67" s="14"/>
      <c r="D67" s="14"/>
      <c r="E67" s="14"/>
      <c r="F67" s="14"/>
      <c r="G67" s="14"/>
      <c r="H67" s="14"/>
      <c r="I67" s="14"/>
      <c r="J67" s="16"/>
    </row>
    <row r="68" spans="1:10" s="8" customFormat="1" ht="15.75" customHeight="1" x14ac:dyDescent="0.2">
      <c r="A68" s="8" t="s">
        <v>44</v>
      </c>
      <c r="B68" s="14">
        <f t="shared" ref="B68:B69" si="38">SUM(C68:D68)</f>
        <v>4957</v>
      </c>
      <c r="C68" s="14">
        <f t="shared" ref="C68:C69" si="39">SUM(F68,I68)</f>
        <v>2588</v>
      </c>
      <c r="D68" s="14">
        <f t="shared" ref="D68:D69" si="40">SUM(G68,J68)</f>
        <v>2369</v>
      </c>
      <c r="E68" s="14">
        <f t="shared" ref="E68:E74" si="41">SUM(F68:G68)</f>
        <v>4923</v>
      </c>
      <c r="F68" s="14">
        <f>SUM(F204,F332)</f>
        <v>2566</v>
      </c>
      <c r="G68" s="14">
        <f>SUM(G204,G332)</f>
        <v>2357</v>
      </c>
      <c r="H68" s="14">
        <f t="shared" ref="H68:H74" si="42">SUM(I68:J68)</f>
        <v>34</v>
      </c>
      <c r="I68" s="14">
        <f>SUM(I204,I332)</f>
        <v>22</v>
      </c>
      <c r="J68" s="16">
        <f>SUM(J204,J332)</f>
        <v>12</v>
      </c>
    </row>
    <row r="69" spans="1:10" s="8" customFormat="1" ht="15.75" customHeight="1" x14ac:dyDescent="0.2">
      <c r="A69" s="8" t="s">
        <v>45</v>
      </c>
      <c r="B69" s="14">
        <f t="shared" si="38"/>
        <v>727</v>
      </c>
      <c r="C69" s="14">
        <f t="shared" si="39"/>
        <v>388</v>
      </c>
      <c r="D69" s="14">
        <f t="shared" si="40"/>
        <v>339</v>
      </c>
      <c r="E69" s="14">
        <f t="shared" si="41"/>
        <v>711</v>
      </c>
      <c r="F69" s="14">
        <f>SUM(F205)</f>
        <v>378</v>
      </c>
      <c r="G69" s="14">
        <f>SUM(G205)</f>
        <v>333</v>
      </c>
      <c r="H69" s="14">
        <f t="shared" si="42"/>
        <v>16</v>
      </c>
      <c r="I69" s="14">
        <f>SUM(I205)</f>
        <v>10</v>
      </c>
      <c r="J69" s="16">
        <f>SUM(J205)</f>
        <v>6</v>
      </c>
    </row>
    <row r="70" spans="1:10" s="8" customFormat="1" ht="15.75" customHeight="1" x14ac:dyDescent="0.2">
      <c r="A70" s="8" t="s">
        <v>46</v>
      </c>
      <c r="B70" s="14">
        <f t="shared" ref="B70:B74" si="43">SUM(C70:D70)</f>
        <v>543</v>
      </c>
      <c r="C70" s="14">
        <f t="shared" ref="C70:C74" si="44">SUM(F70,I70)</f>
        <v>285</v>
      </c>
      <c r="D70" s="14">
        <f t="shared" ref="D70:D74" si="45">SUM(G70,J70)</f>
        <v>258</v>
      </c>
      <c r="E70" s="14">
        <f t="shared" si="41"/>
        <v>543</v>
      </c>
      <c r="F70" s="14">
        <f t="shared" ref="F70:G74" si="46">SUM(F218)</f>
        <v>285</v>
      </c>
      <c r="G70" s="14">
        <f t="shared" si="46"/>
        <v>258</v>
      </c>
      <c r="H70" s="9" t="s">
        <v>124</v>
      </c>
      <c r="I70" s="9" t="s">
        <v>124</v>
      </c>
      <c r="J70" s="7" t="s">
        <v>124</v>
      </c>
    </row>
    <row r="71" spans="1:10" s="8" customFormat="1" ht="15.75" customHeight="1" x14ac:dyDescent="0.2">
      <c r="A71" s="8" t="s">
        <v>47</v>
      </c>
      <c r="B71" s="14">
        <f t="shared" si="43"/>
        <v>1298</v>
      </c>
      <c r="C71" s="14">
        <f t="shared" si="44"/>
        <v>677</v>
      </c>
      <c r="D71" s="14">
        <f t="shared" si="45"/>
        <v>621</v>
      </c>
      <c r="E71" s="14">
        <f t="shared" si="41"/>
        <v>1290</v>
      </c>
      <c r="F71" s="14">
        <f t="shared" si="46"/>
        <v>671</v>
      </c>
      <c r="G71" s="14">
        <f t="shared" si="46"/>
        <v>619</v>
      </c>
      <c r="H71" s="14">
        <f t="shared" si="42"/>
        <v>8</v>
      </c>
      <c r="I71" s="14">
        <f>SUM(I219)</f>
        <v>6</v>
      </c>
      <c r="J71" s="17">
        <f>SUM(J219)</f>
        <v>2</v>
      </c>
    </row>
    <row r="72" spans="1:10" s="8" customFormat="1" ht="15.75" customHeight="1" x14ac:dyDescent="0.2">
      <c r="A72" s="8" t="s">
        <v>48</v>
      </c>
      <c r="B72" s="14">
        <f t="shared" si="43"/>
        <v>672</v>
      </c>
      <c r="C72" s="14">
        <f t="shared" si="44"/>
        <v>357</v>
      </c>
      <c r="D72" s="14">
        <f t="shared" si="45"/>
        <v>315</v>
      </c>
      <c r="E72" s="14">
        <f t="shared" si="41"/>
        <v>662</v>
      </c>
      <c r="F72" s="14">
        <f t="shared" si="46"/>
        <v>349</v>
      </c>
      <c r="G72" s="14">
        <f t="shared" si="46"/>
        <v>313</v>
      </c>
      <c r="H72" s="14">
        <f>SUM(I72:J72)</f>
        <v>10</v>
      </c>
      <c r="I72" s="14">
        <f>SUM(I220)</f>
        <v>8</v>
      </c>
      <c r="J72" s="17">
        <f>SUM(J220)</f>
        <v>2</v>
      </c>
    </row>
    <row r="73" spans="1:10" s="8" customFormat="1" ht="15.75" customHeight="1" x14ac:dyDescent="0.2">
      <c r="A73" s="8" t="s">
        <v>49</v>
      </c>
      <c r="B73" s="14">
        <f t="shared" si="43"/>
        <v>920</v>
      </c>
      <c r="C73" s="14">
        <f t="shared" si="44"/>
        <v>454</v>
      </c>
      <c r="D73" s="14">
        <f t="shared" si="45"/>
        <v>466</v>
      </c>
      <c r="E73" s="14">
        <f t="shared" si="41"/>
        <v>917</v>
      </c>
      <c r="F73" s="14">
        <f t="shared" si="46"/>
        <v>451</v>
      </c>
      <c r="G73" s="14">
        <f t="shared" si="46"/>
        <v>466</v>
      </c>
      <c r="H73" s="14">
        <f>SUM(I73:J73)</f>
        <v>3</v>
      </c>
      <c r="I73" s="14">
        <f>SUM(I221)</f>
        <v>3</v>
      </c>
      <c r="J73" s="7" t="s">
        <v>124</v>
      </c>
    </row>
    <row r="74" spans="1:10" s="8" customFormat="1" ht="15.75" customHeight="1" x14ac:dyDescent="0.2">
      <c r="A74" s="8" t="s">
        <v>50</v>
      </c>
      <c r="B74" s="14">
        <f t="shared" si="43"/>
        <v>639</v>
      </c>
      <c r="C74" s="14">
        <f t="shared" si="44"/>
        <v>350</v>
      </c>
      <c r="D74" s="14">
        <f t="shared" si="45"/>
        <v>289</v>
      </c>
      <c r="E74" s="14">
        <f t="shared" si="41"/>
        <v>622</v>
      </c>
      <c r="F74" s="14">
        <f t="shared" si="46"/>
        <v>334</v>
      </c>
      <c r="G74" s="14">
        <f t="shared" si="46"/>
        <v>288</v>
      </c>
      <c r="H74" s="14">
        <f t="shared" si="42"/>
        <v>17</v>
      </c>
      <c r="I74" s="14">
        <f>SUM(I222)</f>
        <v>16</v>
      </c>
      <c r="J74" s="17">
        <f>SUM(J222)</f>
        <v>1</v>
      </c>
    </row>
    <row r="75" spans="1:10" s="8" customFormat="1" ht="15.75" customHeight="1" x14ac:dyDescent="0.2">
      <c r="A75" s="18"/>
      <c r="B75" s="14"/>
      <c r="C75" s="14"/>
      <c r="D75" s="14"/>
      <c r="E75" s="14"/>
      <c r="F75" s="14"/>
      <c r="G75" s="14"/>
      <c r="H75" s="14"/>
      <c r="I75" s="14"/>
      <c r="J75" s="16"/>
    </row>
    <row r="76" spans="1:10" s="8" customFormat="1" ht="15.75" customHeight="1" x14ac:dyDescent="0.2">
      <c r="A76" s="8" t="s">
        <v>51</v>
      </c>
      <c r="B76" s="2">
        <f>SUM(B78:B84)</f>
        <v>6856</v>
      </c>
      <c r="C76" s="2">
        <f t="shared" ref="C76:J76" si="47">SUM(C78:C84)</f>
        <v>3574</v>
      </c>
      <c r="D76" s="2">
        <f t="shared" si="47"/>
        <v>3282</v>
      </c>
      <c r="E76" s="2">
        <f t="shared" si="47"/>
        <v>6766</v>
      </c>
      <c r="F76" s="2">
        <f t="shared" si="47"/>
        <v>3505</v>
      </c>
      <c r="G76" s="2">
        <f t="shared" si="47"/>
        <v>3261</v>
      </c>
      <c r="H76" s="2">
        <f t="shared" si="47"/>
        <v>90</v>
      </c>
      <c r="I76" s="2">
        <f t="shared" si="47"/>
        <v>69</v>
      </c>
      <c r="J76" s="3">
        <f t="shared" si="47"/>
        <v>21</v>
      </c>
    </row>
    <row r="77" spans="1:10" s="8" customFormat="1" ht="15.75" customHeight="1" x14ac:dyDescent="0.2">
      <c r="B77" s="14"/>
      <c r="C77" s="14"/>
      <c r="D77" s="14"/>
      <c r="E77" s="14"/>
      <c r="F77" s="14"/>
      <c r="G77" s="14"/>
      <c r="H77" s="14"/>
      <c r="I77" s="14"/>
      <c r="J77" s="16"/>
    </row>
    <row r="78" spans="1:10" s="8" customFormat="1" ht="15.75" customHeight="1" x14ac:dyDescent="0.2">
      <c r="A78" s="8" t="s">
        <v>52</v>
      </c>
      <c r="B78" s="14">
        <f>SUM(C78:D78)</f>
        <v>683</v>
      </c>
      <c r="C78" s="14">
        <f t="shared" ref="C78:C84" si="48">SUM(F78,I78)</f>
        <v>369</v>
      </c>
      <c r="D78" s="14">
        <f t="shared" ref="D78:D84" si="49">SUM(G78,J78)</f>
        <v>314</v>
      </c>
      <c r="E78" s="14">
        <f t="shared" ref="E78:E84" si="50">SUM(F78:G78)</f>
        <v>670</v>
      </c>
      <c r="F78" s="14">
        <f>SUM(F226)</f>
        <v>358</v>
      </c>
      <c r="G78" s="14">
        <f>SUM(G226)</f>
        <v>312</v>
      </c>
      <c r="H78" s="14">
        <f t="shared" ref="H78:H84" si="51">SUM(I78:J78)</f>
        <v>13</v>
      </c>
      <c r="I78" s="14">
        <f>SUM(I226)</f>
        <v>11</v>
      </c>
      <c r="J78" s="17">
        <f>SUM(J226)</f>
        <v>2</v>
      </c>
    </row>
    <row r="79" spans="1:10" s="8" customFormat="1" ht="15.75" customHeight="1" x14ac:dyDescent="0.2">
      <c r="A79" s="8" t="s">
        <v>53</v>
      </c>
      <c r="B79" s="14">
        <f t="shared" ref="B79:B84" si="52">SUM(C79:D79)</f>
        <v>2215</v>
      </c>
      <c r="C79" s="14">
        <f t="shared" si="48"/>
        <v>1165</v>
      </c>
      <c r="D79" s="14">
        <f t="shared" si="49"/>
        <v>1050</v>
      </c>
      <c r="E79" s="14">
        <f t="shared" si="50"/>
        <v>2177</v>
      </c>
      <c r="F79" s="14">
        <f>SUM(F227,F336)</f>
        <v>1140</v>
      </c>
      <c r="G79" s="14">
        <f>SUM(G227,G336)</f>
        <v>1037</v>
      </c>
      <c r="H79" s="14">
        <f t="shared" si="51"/>
        <v>38</v>
      </c>
      <c r="I79" s="14">
        <f>SUM(I227,I336)</f>
        <v>25</v>
      </c>
      <c r="J79" s="17">
        <f>SUM(J227,J336)</f>
        <v>13</v>
      </c>
    </row>
    <row r="80" spans="1:10" s="8" customFormat="1" ht="15.75" customHeight="1" x14ac:dyDescent="0.2">
      <c r="A80" s="8" t="s">
        <v>54</v>
      </c>
      <c r="B80" s="14">
        <f t="shared" si="52"/>
        <v>1956</v>
      </c>
      <c r="C80" s="14">
        <f t="shared" si="48"/>
        <v>1013</v>
      </c>
      <c r="D80" s="14">
        <f t="shared" si="49"/>
        <v>943</v>
      </c>
      <c r="E80" s="14">
        <f t="shared" si="50"/>
        <v>1938</v>
      </c>
      <c r="F80" s="14">
        <f>SUM(F228,F337)</f>
        <v>998</v>
      </c>
      <c r="G80" s="14">
        <f>SUM(G228,G337)</f>
        <v>940</v>
      </c>
      <c r="H80" s="14">
        <f t="shared" si="51"/>
        <v>18</v>
      </c>
      <c r="I80" s="14">
        <f>SUM(I228,I337)</f>
        <v>15</v>
      </c>
      <c r="J80" s="17">
        <f>SUM(J228,J337)</f>
        <v>3</v>
      </c>
    </row>
    <row r="81" spans="1:10" s="8" customFormat="1" ht="15.75" customHeight="1" x14ac:dyDescent="0.2">
      <c r="A81" s="8" t="s">
        <v>55</v>
      </c>
      <c r="B81" s="14">
        <f t="shared" si="52"/>
        <v>762</v>
      </c>
      <c r="C81" s="14">
        <f t="shared" si="48"/>
        <v>406</v>
      </c>
      <c r="D81" s="14">
        <f t="shared" si="49"/>
        <v>356</v>
      </c>
      <c r="E81" s="14">
        <f t="shared" si="50"/>
        <v>758</v>
      </c>
      <c r="F81" s="14">
        <f t="shared" ref="F81:G84" si="53">SUM(F229)</f>
        <v>403</v>
      </c>
      <c r="G81" s="14">
        <f t="shared" si="53"/>
        <v>355</v>
      </c>
      <c r="H81" s="14">
        <f t="shared" si="51"/>
        <v>4</v>
      </c>
      <c r="I81" s="14">
        <f>SUM(I229)</f>
        <v>3</v>
      </c>
      <c r="J81" s="17">
        <f>SUM(J229)</f>
        <v>1</v>
      </c>
    </row>
    <row r="82" spans="1:10" s="8" customFormat="1" ht="15.75" customHeight="1" x14ac:dyDescent="0.2">
      <c r="A82" s="8" t="s">
        <v>56</v>
      </c>
      <c r="B82" s="14">
        <f t="shared" si="52"/>
        <v>331</v>
      </c>
      <c r="C82" s="14">
        <f t="shared" si="48"/>
        <v>165</v>
      </c>
      <c r="D82" s="14">
        <f t="shared" si="49"/>
        <v>166</v>
      </c>
      <c r="E82" s="14">
        <f t="shared" si="50"/>
        <v>325</v>
      </c>
      <c r="F82" s="14">
        <f t="shared" si="53"/>
        <v>161</v>
      </c>
      <c r="G82" s="14">
        <f t="shared" si="53"/>
        <v>164</v>
      </c>
      <c r="H82" s="14">
        <f t="shared" si="51"/>
        <v>6</v>
      </c>
      <c r="I82" s="14">
        <f>SUM(I230)</f>
        <v>4</v>
      </c>
      <c r="J82" s="17">
        <f>SUM(J230)</f>
        <v>2</v>
      </c>
    </row>
    <row r="83" spans="1:10" s="8" customFormat="1" ht="15.75" customHeight="1" x14ac:dyDescent="0.2">
      <c r="A83" s="8" t="s">
        <v>57</v>
      </c>
      <c r="B83" s="14">
        <f t="shared" si="52"/>
        <v>150</v>
      </c>
      <c r="C83" s="14">
        <f t="shared" si="48"/>
        <v>84</v>
      </c>
      <c r="D83" s="14">
        <f t="shared" si="49"/>
        <v>66</v>
      </c>
      <c r="E83" s="14">
        <f t="shared" si="50"/>
        <v>145</v>
      </c>
      <c r="F83" s="14">
        <f t="shared" si="53"/>
        <v>79</v>
      </c>
      <c r="G83" s="14">
        <f t="shared" si="53"/>
        <v>66</v>
      </c>
      <c r="H83" s="14">
        <f t="shared" si="51"/>
        <v>5</v>
      </c>
      <c r="I83" s="14">
        <f>SUM(I231)</f>
        <v>5</v>
      </c>
      <c r="J83" s="7" t="s">
        <v>124</v>
      </c>
    </row>
    <row r="84" spans="1:10" s="8" customFormat="1" ht="15.75" customHeight="1" x14ac:dyDescent="0.2">
      <c r="A84" s="8" t="s">
        <v>58</v>
      </c>
      <c r="B84" s="14">
        <f t="shared" si="52"/>
        <v>759</v>
      </c>
      <c r="C84" s="14">
        <f t="shared" si="48"/>
        <v>372</v>
      </c>
      <c r="D84" s="14">
        <f t="shared" si="49"/>
        <v>387</v>
      </c>
      <c r="E84" s="14">
        <f t="shared" si="50"/>
        <v>753</v>
      </c>
      <c r="F84" s="14">
        <f t="shared" si="53"/>
        <v>366</v>
      </c>
      <c r="G84" s="14">
        <f t="shared" si="53"/>
        <v>387</v>
      </c>
      <c r="H84" s="14">
        <f t="shared" si="51"/>
        <v>6</v>
      </c>
      <c r="I84" s="14">
        <f>SUM(I232)</f>
        <v>6</v>
      </c>
      <c r="J84" s="7" t="s">
        <v>124</v>
      </c>
    </row>
    <row r="85" spans="1:10" s="8" customFormat="1" ht="15.75" customHeight="1" x14ac:dyDescent="0.2">
      <c r="B85" s="14"/>
      <c r="C85" s="14"/>
      <c r="D85" s="14"/>
      <c r="E85" s="14"/>
      <c r="F85" s="14"/>
      <c r="G85" s="14"/>
      <c r="H85" s="14"/>
      <c r="I85" s="14"/>
      <c r="J85" s="16"/>
    </row>
    <row r="86" spans="1:10" s="8" customFormat="1" ht="15.75" customHeight="1" x14ac:dyDescent="0.2">
      <c r="A86" s="8" t="s">
        <v>59</v>
      </c>
      <c r="B86" s="2">
        <f>SUM(B88:B93)</f>
        <v>106454</v>
      </c>
      <c r="C86" s="2">
        <f t="shared" ref="C86:J86" si="54">SUM(C88:C93)</f>
        <v>54883</v>
      </c>
      <c r="D86" s="2">
        <f t="shared" si="54"/>
        <v>51571</v>
      </c>
      <c r="E86" s="2">
        <f t="shared" si="54"/>
        <v>103688</v>
      </c>
      <c r="F86" s="2">
        <f t="shared" si="54"/>
        <v>53078</v>
      </c>
      <c r="G86" s="2">
        <f t="shared" si="54"/>
        <v>50610</v>
      </c>
      <c r="H86" s="2">
        <f t="shared" si="54"/>
        <v>2766</v>
      </c>
      <c r="I86" s="2">
        <f t="shared" si="54"/>
        <v>1805</v>
      </c>
      <c r="J86" s="3">
        <f t="shared" si="54"/>
        <v>961</v>
      </c>
    </row>
    <row r="87" spans="1:10" s="8" customFormat="1" ht="15.75" customHeight="1" x14ac:dyDescent="0.2">
      <c r="B87" s="14"/>
      <c r="C87" s="14"/>
      <c r="D87" s="14"/>
      <c r="E87" s="14"/>
      <c r="F87" s="14"/>
      <c r="G87" s="14"/>
      <c r="H87" s="14"/>
      <c r="I87" s="14"/>
      <c r="J87" s="16"/>
    </row>
    <row r="88" spans="1:10" s="8" customFormat="1" ht="15.75" customHeight="1" x14ac:dyDescent="0.2">
      <c r="A88" s="8" t="s">
        <v>61</v>
      </c>
      <c r="B88" s="14">
        <f>SUM(C88:D88)</f>
        <v>357</v>
      </c>
      <c r="C88" s="14">
        <f t="shared" ref="C88:C93" si="55">SUM(F88,I88)</f>
        <v>184</v>
      </c>
      <c r="D88" s="14">
        <f>SUM(G88,J88)</f>
        <v>173</v>
      </c>
      <c r="E88" s="14">
        <f t="shared" ref="E88:E93" si="56">SUM(F88:G88)</f>
        <v>337</v>
      </c>
      <c r="F88" s="14">
        <f t="shared" ref="F88:G90" si="57">SUM(F236)</f>
        <v>171</v>
      </c>
      <c r="G88" s="14">
        <f t="shared" si="57"/>
        <v>166</v>
      </c>
      <c r="H88" s="14">
        <f t="shared" ref="H88:H93" si="58">SUM(I88:J88)</f>
        <v>20</v>
      </c>
      <c r="I88" s="14">
        <f t="shared" ref="I88:J90" si="59">SUM(I236)</f>
        <v>13</v>
      </c>
      <c r="J88" s="17">
        <f t="shared" si="59"/>
        <v>7</v>
      </c>
    </row>
    <row r="89" spans="1:10" s="8" customFormat="1" ht="15.75" customHeight="1" x14ac:dyDescent="0.2">
      <c r="A89" s="8" t="s">
        <v>64</v>
      </c>
      <c r="B89" s="14">
        <f t="shared" ref="B89:B93" si="60">SUM(C89:D89)</f>
        <v>6760</v>
      </c>
      <c r="C89" s="14">
        <f t="shared" si="55"/>
        <v>3548</v>
      </c>
      <c r="D89" s="14">
        <f t="shared" ref="D89:D93" si="61">SUM(G89,J89)</f>
        <v>3212</v>
      </c>
      <c r="E89" s="14">
        <f t="shared" si="56"/>
        <v>6460</v>
      </c>
      <c r="F89" s="14">
        <f t="shared" si="57"/>
        <v>3370</v>
      </c>
      <c r="G89" s="14">
        <f t="shared" si="57"/>
        <v>3090</v>
      </c>
      <c r="H89" s="14">
        <f t="shared" si="58"/>
        <v>300</v>
      </c>
      <c r="I89" s="14">
        <f t="shared" si="59"/>
        <v>178</v>
      </c>
      <c r="J89" s="17">
        <f t="shared" si="59"/>
        <v>122</v>
      </c>
    </row>
    <row r="90" spans="1:10" s="8" customFormat="1" ht="15.75" customHeight="1" x14ac:dyDescent="0.2">
      <c r="A90" s="8" t="s">
        <v>65</v>
      </c>
      <c r="B90" s="14">
        <f t="shared" si="60"/>
        <v>520</v>
      </c>
      <c r="C90" s="14">
        <f t="shared" si="55"/>
        <v>277</v>
      </c>
      <c r="D90" s="14">
        <f t="shared" si="61"/>
        <v>243</v>
      </c>
      <c r="E90" s="14">
        <f t="shared" si="56"/>
        <v>506</v>
      </c>
      <c r="F90" s="14">
        <f t="shared" si="57"/>
        <v>270</v>
      </c>
      <c r="G90" s="14">
        <f t="shared" si="57"/>
        <v>236</v>
      </c>
      <c r="H90" s="14">
        <f t="shared" si="58"/>
        <v>14</v>
      </c>
      <c r="I90" s="14">
        <f t="shared" si="59"/>
        <v>7</v>
      </c>
      <c r="J90" s="17">
        <f t="shared" si="59"/>
        <v>7</v>
      </c>
    </row>
    <row r="91" spans="1:10" s="8" customFormat="1" ht="15.75" customHeight="1" x14ac:dyDescent="0.2">
      <c r="A91" s="8" t="s">
        <v>67</v>
      </c>
      <c r="B91" s="14">
        <f t="shared" si="60"/>
        <v>69950</v>
      </c>
      <c r="C91" s="14">
        <f t="shared" si="55"/>
        <v>35967</v>
      </c>
      <c r="D91" s="14">
        <f t="shared" si="61"/>
        <v>33983</v>
      </c>
      <c r="E91" s="14">
        <f t="shared" si="56"/>
        <v>67992</v>
      </c>
      <c r="F91" s="14">
        <f>SUM(F239,F341)</f>
        <v>34662</v>
      </c>
      <c r="G91" s="14">
        <f>SUM(G239,G341)</f>
        <v>33330</v>
      </c>
      <c r="H91" s="14">
        <f t="shared" si="58"/>
        <v>1958</v>
      </c>
      <c r="I91" s="14">
        <f>SUM(I239,I341)</f>
        <v>1305</v>
      </c>
      <c r="J91" s="17">
        <f>SUM(J239,J341)</f>
        <v>653</v>
      </c>
    </row>
    <row r="92" spans="1:10" s="8" customFormat="1" ht="15.75" customHeight="1" x14ac:dyDescent="0.2">
      <c r="A92" s="8" t="s">
        <v>69</v>
      </c>
      <c r="B92" s="14">
        <f t="shared" si="60"/>
        <v>28789</v>
      </c>
      <c r="C92" s="14">
        <f t="shared" si="55"/>
        <v>14867</v>
      </c>
      <c r="D92" s="14">
        <f t="shared" si="61"/>
        <v>13922</v>
      </c>
      <c r="E92" s="14">
        <f t="shared" si="56"/>
        <v>28317</v>
      </c>
      <c r="F92" s="14">
        <f>SUM(F240,F342)</f>
        <v>14567</v>
      </c>
      <c r="G92" s="14">
        <f>SUM(G240,G342)</f>
        <v>13750</v>
      </c>
      <c r="H92" s="14">
        <f t="shared" si="58"/>
        <v>472</v>
      </c>
      <c r="I92" s="14">
        <f>SUM(I240,I342)</f>
        <v>300</v>
      </c>
      <c r="J92" s="17">
        <f>SUM(J240,J342)</f>
        <v>172</v>
      </c>
    </row>
    <row r="93" spans="1:10" s="8" customFormat="1" ht="15.75" customHeight="1" x14ac:dyDescent="0.2">
      <c r="A93" s="8" t="s">
        <v>70</v>
      </c>
      <c r="B93" s="14">
        <f t="shared" si="60"/>
        <v>78</v>
      </c>
      <c r="C93" s="14">
        <f t="shared" si="55"/>
        <v>40</v>
      </c>
      <c r="D93" s="14">
        <f t="shared" si="61"/>
        <v>38</v>
      </c>
      <c r="E93" s="14">
        <f t="shared" si="56"/>
        <v>76</v>
      </c>
      <c r="F93" s="14">
        <f>SUM(F241)</f>
        <v>38</v>
      </c>
      <c r="G93" s="14">
        <f>SUM(G241)</f>
        <v>38</v>
      </c>
      <c r="H93" s="14">
        <f t="shared" si="58"/>
        <v>2</v>
      </c>
      <c r="I93" s="14">
        <f>SUM(I241)</f>
        <v>2</v>
      </c>
      <c r="J93" s="7" t="s">
        <v>124</v>
      </c>
    </row>
    <row r="94" spans="1:10" s="8" customFormat="1" ht="15.75" customHeight="1" x14ac:dyDescent="0.2">
      <c r="B94" s="14"/>
      <c r="C94" s="14"/>
      <c r="D94" s="14"/>
      <c r="E94" s="14"/>
      <c r="F94" s="14"/>
      <c r="G94" s="14"/>
      <c r="H94" s="14"/>
      <c r="I94" s="14"/>
      <c r="J94" s="10"/>
    </row>
    <row r="95" spans="1:10" s="8" customFormat="1" ht="15.75" customHeight="1" x14ac:dyDescent="0.2">
      <c r="A95" s="8" t="s">
        <v>123</v>
      </c>
      <c r="B95" s="2">
        <f>SUM(B97:B101)</f>
        <v>55706</v>
      </c>
      <c r="C95" s="2">
        <f t="shared" ref="C95:J95" si="62">SUM(C97:C101)</f>
        <v>28448</v>
      </c>
      <c r="D95" s="2">
        <f t="shared" si="62"/>
        <v>27258</v>
      </c>
      <c r="E95" s="2">
        <f t="shared" si="62"/>
        <v>54498</v>
      </c>
      <c r="F95" s="2">
        <f t="shared" si="62"/>
        <v>27647</v>
      </c>
      <c r="G95" s="2">
        <f t="shared" si="62"/>
        <v>26851</v>
      </c>
      <c r="H95" s="2">
        <f t="shared" si="62"/>
        <v>1208</v>
      </c>
      <c r="I95" s="2">
        <f t="shared" si="62"/>
        <v>801</v>
      </c>
      <c r="J95" s="3">
        <f t="shared" si="62"/>
        <v>407</v>
      </c>
    </row>
    <row r="96" spans="1:10" s="8" customFormat="1" ht="15.75" customHeight="1" x14ac:dyDescent="0.2">
      <c r="B96" s="14"/>
      <c r="C96" s="14"/>
      <c r="D96" s="14"/>
      <c r="E96" s="14"/>
      <c r="F96" s="14"/>
      <c r="G96" s="14"/>
      <c r="H96" s="14"/>
      <c r="I96" s="14"/>
      <c r="J96" s="10"/>
    </row>
    <row r="97" spans="1:10" s="8" customFormat="1" ht="15.75" customHeight="1" x14ac:dyDescent="0.2">
      <c r="A97" s="8" t="s">
        <v>60</v>
      </c>
      <c r="B97" s="14">
        <f>SUM(C97:D97)</f>
        <v>26177</v>
      </c>
      <c r="C97" s="14">
        <f t="shared" ref="C97:C101" si="63">SUM(F97,I97)</f>
        <v>13473</v>
      </c>
      <c r="D97" s="14">
        <f>SUM(G97,J97)</f>
        <v>12704</v>
      </c>
      <c r="E97" s="14">
        <f t="shared" ref="E97:E101" si="64">SUM(F97:G97)</f>
        <v>25553</v>
      </c>
      <c r="F97" s="14">
        <f>SUM(F245,F346)</f>
        <v>13047</v>
      </c>
      <c r="G97" s="14">
        <f>SUM(G245,G346)</f>
        <v>12506</v>
      </c>
      <c r="H97" s="14">
        <f t="shared" ref="H97:H101" si="65">SUM(I97:J97)</f>
        <v>624</v>
      </c>
      <c r="I97" s="14">
        <f>SUM(I245,I346)</f>
        <v>426</v>
      </c>
      <c r="J97" s="17">
        <f>SUM(J245,J346)</f>
        <v>198</v>
      </c>
    </row>
    <row r="98" spans="1:10" s="8" customFormat="1" ht="15.75" customHeight="1" x14ac:dyDescent="0.2">
      <c r="A98" s="8" t="s">
        <v>62</v>
      </c>
      <c r="B98" s="14">
        <f t="shared" ref="B98:B101" si="66">SUM(C98:D98)</f>
        <v>4897</v>
      </c>
      <c r="C98" s="14">
        <f t="shared" si="63"/>
        <v>2500</v>
      </c>
      <c r="D98" s="14">
        <f t="shared" ref="D98:D101" si="67">SUM(G98,J98)</f>
        <v>2397</v>
      </c>
      <c r="E98" s="14">
        <f t="shared" si="64"/>
        <v>4807</v>
      </c>
      <c r="F98" s="14">
        <f>SUM(F246,F347)</f>
        <v>2450</v>
      </c>
      <c r="G98" s="14">
        <f>SUM(G246,G347)</f>
        <v>2357</v>
      </c>
      <c r="H98" s="14">
        <f t="shared" si="65"/>
        <v>90</v>
      </c>
      <c r="I98" s="14">
        <f>SUM(I246,I347)</f>
        <v>50</v>
      </c>
      <c r="J98" s="17">
        <f>SUM(J246,J347)</f>
        <v>40</v>
      </c>
    </row>
    <row r="99" spans="1:10" s="8" customFormat="1" ht="15.75" customHeight="1" x14ac:dyDescent="0.2">
      <c r="A99" s="8" t="s">
        <v>63</v>
      </c>
      <c r="B99" s="14">
        <f t="shared" si="66"/>
        <v>2854</v>
      </c>
      <c r="C99" s="14">
        <f t="shared" si="63"/>
        <v>1418</v>
      </c>
      <c r="D99" s="14">
        <f t="shared" si="67"/>
        <v>1436</v>
      </c>
      <c r="E99" s="14">
        <f t="shared" si="64"/>
        <v>2791</v>
      </c>
      <c r="F99" s="14">
        <f>SUM(F247,F348)</f>
        <v>1370</v>
      </c>
      <c r="G99" s="14">
        <f>SUM(G247,G348)</f>
        <v>1421</v>
      </c>
      <c r="H99" s="14">
        <f t="shared" si="65"/>
        <v>63</v>
      </c>
      <c r="I99" s="14">
        <f>SUM(I247,I348)</f>
        <v>48</v>
      </c>
      <c r="J99" s="17">
        <f>SUM(J247,J348)</f>
        <v>15</v>
      </c>
    </row>
    <row r="100" spans="1:10" s="8" customFormat="1" ht="15.75" customHeight="1" x14ac:dyDescent="0.2">
      <c r="A100" s="8" t="s">
        <v>66</v>
      </c>
      <c r="B100" s="14">
        <f t="shared" si="66"/>
        <v>19819</v>
      </c>
      <c r="C100" s="14">
        <f t="shared" si="63"/>
        <v>10055</v>
      </c>
      <c r="D100" s="14">
        <f t="shared" si="67"/>
        <v>9764</v>
      </c>
      <c r="E100" s="14">
        <f t="shared" si="64"/>
        <v>19412</v>
      </c>
      <c r="F100" s="14">
        <f>SUM(F248,F349)</f>
        <v>9792</v>
      </c>
      <c r="G100" s="14">
        <f>SUM(G248,G349)</f>
        <v>9620</v>
      </c>
      <c r="H100" s="14">
        <f t="shared" si="65"/>
        <v>407</v>
      </c>
      <c r="I100" s="14">
        <f>SUM(I248,I349)</f>
        <v>263</v>
      </c>
      <c r="J100" s="17">
        <f>SUM(J248,J349)</f>
        <v>144</v>
      </c>
    </row>
    <row r="101" spans="1:10" s="8" customFormat="1" ht="15.75" customHeight="1" x14ac:dyDescent="0.2">
      <c r="A101" s="8" t="s">
        <v>68</v>
      </c>
      <c r="B101" s="14">
        <f t="shared" si="66"/>
        <v>1959</v>
      </c>
      <c r="C101" s="14">
        <f t="shared" si="63"/>
        <v>1002</v>
      </c>
      <c r="D101" s="14">
        <f t="shared" si="67"/>
        <v>957</v>
      </c>
      <c r="E101" s="14">
        <f t="shared" si="64"/>
        <v>1935</v>
      </c>
      <c r="F101" s="14">
        <f>SUM(F249,)</f>
        <v>988</v>
      </c>
      <c r="G101" s="14">
        <f>SUM(G249,)</f>
        <v>947</v>
      </c>
      <c r="H101" s="14">
        <f t="shared" si="65"/>
        <v>24</v>
      </c>
      <c r="I101" s="14">
        <f>SUM(I249,)</f>
        <v>14</v>
      </c>
      <c r="J101" s="17">
        <f>SUM(J249,)</f>
        <v>10</v>
      </c>
    </row>
    <row r="102" spans="1:10" s="8" customFormat="1" ht="15.75" customHeight="1" x14ac:dyDescent="0.2">
      <c r="A102" s="34" t="s">
        <v>0</v>
      </c>
      <c r="B102" s="34"/>
      <c r="C102" s="34"/>
      <c r="D102" s="34"/>
      <c r="E102" s="34"/>
      <c r="F102" s="34"/>
      <c r="G102" s="34"/>
      <c r="H102" s="34"/>
      <c r="I102" s="34"/>
      <c r="J102" s="34"/>
    </row>
    <row r="103" spans="1:10" ht="15.2" customHeight="1" x14ac:dyDescent="0.2">
      <c r="A103" s="34" t="s">
        <v>128</v>
      </c>
      <c r="B103" s="34"/>
      <c r="C103" s="34"/>
      <c r="D103" s="34"/>
      <c r="E103" s="34"/>
      <c r="F103" s="34"/>
      <c r="G103" s="34"/>
      <c r="H103" s="34"/>
      <c r="I103" s="34"/>
      <c r="J103" s="34"/>
    </row>
    <row r="104" spans="1:10" s="8" customFormat="1" ht="15.2" customHeight="1" x14ac:dyDescent="0.2">
      <c r="E104" s="12"/>
      <c r="F104" s="12"/>
      <c r="G104" s="12"/>
      <c r="H104" s="12"/>
      <c r="I104" s="13"/>
    </row>
    <row r="105" spans="1:10" s="8" customFormat="1" ht="19.5" customHeight="1" x14ac:dyDescent="0.2">
      <c r="A105" s="35" t="s">
        <v>1</v>
      </c>
      <c r="B105" s="38" t="s">
        <v>2</v>
      </c>
      <c r="C105" s="38"/>
      <c r="D105" s="38"/>
      <c r="E105" s="38"/>
      <c r="F105" s="38"/>
      <c r="G105" s="38"/>
      <c r="H105" s="38"/>
      <c r="I105" s="38"/>
      <c r="J105" s="39"/>
    </row>
    <row r="106" spans="1:10" s="8" customFormat="1" ht="19.5" customHeight="1" x14ac:dyDescent="0.2">
      <c r="A106" s="36"/>
      <c r="B106" s="38" t="s">
        <v>3</v>
      </c>
      <c r="C106" s="38" t="s">
        <v>4</v>
      </c>
      <c r="D106" s="38" t="s">
        <v>5</v>
      </c>
      <c r="E106" s="38" t="s">
        <v>6</v>
      </c>
      <c r="F106" s="38"/>
      <c r="G106" s="38"/>
      <c r="H106" s="40" t="s">
        <v>7</v>
      </c>
      <c r="I106" s="41"/>
      <c r="J106" s="41"/>
    </row>
    <row r="107" spans="1:10" s="8" customFormat="1" ht="19.5" customHeight="1" x14ac:dyDescent="0.2">
      <c r="A107" s="36"/>
      <c r="B107" s="38"/>
      <c r="C107" s="38"/>
      <c r="D107" s="38"/>
      <c r="E107" s="38"/>
      <c r="F107" s="38"/>
      <c r="G107" s="38"/>
      <c r="H107" s="42"/>
      <c r="I107" s="43"/>
      <c r="J107" s="43"/>
    </row>
    <row r="108" spans="1:10" s="8" customFormat="1" ht="19.5" customHeight="1" x14ac:dyDescent="0.2">
      <c r="A108" s="36"/>
      <c r="B108" s="38"/>
      <c r="C108" s="38"/>
      <c r="D108" s="38"/>
      <c r="E108" s="38" t="s">
        <v>3</v>
      </c>
      <c r="F108" s="44" t="s">
        <v>4</v>
      </c>
      <c r="G108" s="44" t="s">
        <v>5</v>
      </c>
      <c r="H108" s="44" t="s">
        <v>3</v>
      </c>
      <c r="I108" s="44" t="s">
        <v>4</v>
      </c>
      <c r="J108" s="41" t="s">
        <v>5</v>
      </c>
    </row>
    <row r="109" spans="1:10" s="8" customFormat="1" ht="19.5" customHeight="1" x14ac:dyDescent="0.2">
      <c r="A109" s="36"/>
      <c r="B109" s="38"/>
      <c r="C109" s="38"/>
      <c r="D109" s="38"/>
      <c r="E109" s="38"/>
      <c r="F109" s="45"/>
      <c r="G109" s="45"/>
      <c r="H109" s="45"/>
      <c r="I109" s="45"/>
      <c r="J109" s="47"/>
    </row>
    <row r="110" spans="1:10" s="8" customFormat="1" ht="19.5" customHeight="1" x14ac:dyDescent="0.2">
      <c r="A110" s="37"/>
      <c r="B110" s="38"/>
      <c r="C110" s="38"/>
      <c r="D110" s="38"/>
      <c r="E110" s="38"/>
      <c r="F110" s="46"/>
      <c r="G110" s="46"/>
      <c r="H110" s="46"/>
      <c r="I110" s="46"/>
      <c r="J110" s="43"/>
    </row>
    <row r="111" spans="1:10" s="8" customFormat="1" ht="15.75" customHeight="1" x14ac:dyDescent="0.2">
      <c r="B111" s="14"/>
      <c r="C111" s="14"/>
      <c r="D111" s="14"/>
      <c r="E111" s="14"/>
      <c r="F111" s="14"/>
      <c r="G111" s="14"/>
      <c r="H111" s="14"/>
      <c r="I111" s="14"/>
      <c r="J111" s="16"/>
    </row>
    <row r="112" spans="1:10" s="8" customFormat="1" ht="15.75" customHeight="1" x14ac:dyDescent="0.2">
      <c r="A112" s="8" t="s">
        <v>71</v>
      </c>
      <c r="B112" s="2">
        <f>SUM(B114:B125)</f>
        <v>26648</v>
      </c>
      <c r="C112" s="2">
        <f t="shared" ref="C112:J112" si="68">SUM(C114:C125)</f>
        <v>13704</v>
      </c>
      <c r="D112" s="2">
        <f t="shared" si="68"/>
        <v>12944</v>
      </c>
      <c r="E112" s="2">
        <f t="shared" si="68"/>
        <v>25881</v>
      </c>
      <c r="F112" s="2">
        <f t="shared" si="68"/>
        <v>13189</v>
      </c>
      <c r="G112" s="2">
        <f t="shared" si="68"/>
        <v>12692</v>
      </c>
      <c r="H112" s="2">
        <f t="shared" si="68"/>
        <v>767</v>
      </c>
      <c r="I112" s="2">
        <f t="shared" si="68"/>
        <v>515</v>
      </c>
      <c r="J112" s="3">
        <f t="shared" si="68"/>
        <v>252</v>
      </c>
    </row>
    <row r="113" spans="1:10" s="8" customFormat="1" ht="15.75" customHeight="1" x14ac:dyDescent="0.2">
      <c r="B113" s="14"/>
      <c r="C113" s="14"/>
      <c r="D113" s="14"/>
      <c r="E113" s="14"/>
      <c r="F113" s="14"/>
      <c r="G113" s="14"/>
      <c r="H113" s="14"/>
      <c r="I113" s="14"/>
      <c r="J113" s="16"/>
    </row>
    <row r="114" spans="1:10" s="8" customFormat="1" ht="15.75" customHeight="1" x14ac:dyDescent="0.2">
      <c r="A114" s="8" t="s">
        <v>72</v>
      </c>
      <c r="B114" s="14">
        <f>SUM(C114:D114)</f>
        <v>681</v>
      </c>
      <c r="C114" s="14">
        <f t="shared" ref="C114:C118" si="69">SUM(F114,I114)</f>
        <v>347</v>
      </c>
      <c r="D114" s="14">
        <f>SUM(G114,J114)</f>
        <v>334</v>
      </c>
      <c r="E114" s="14">
        <f t="shared" ref="E114:E118" si="70">SUM(F114:G114)</f>
        <v>649</v>
      </c>
      <c r="F114" s="14">
        <f t="shared" ref="F114:G117" si="71">SUM(F253)</f>
        <v>327</v>
      </c>
      <c r="G114" s="14">
        <f t="shared" si="71"/>
        <v>322</v>
      </c>
      <c r="H114" s="14">
        <f t="shared" ref="H114:H127" si="72">SUM(I114:J114)</f>
        <v>32</v>
      </c>
      <c r="I114" s="14">
        <f t="shared" ref="I114:J117" si="73">SUM(I253)</f>
        <v>20</v>
      </c>
      <c r="J114" s="17">
        <f t="shared" si="73"/>
        <v>12</v>
      </c>
    </row>
    <row r="115" spans="1:10" ht="15.75" customHeight="1" x14ac:dyDescent="0.2">
      <c r="A115" s="8" t="s">
        <v>73</v>
      </c>
      <c r="B115" s="14">
        <f t="shared" ref="B115:B119" si="74">SUM(C115:D115)</f>
        <v>1225</v>
      </c>
      <c r="C115" s="14">
        <f t="shared" si="69"/>
        <v>658</v>
      </c>
      <c r="D115" s="14">
        <f t="shared" ref="D115:D119" si="75">SUM(G115,J115)</f>
        <v>567</v>
      </c>
      <c r="E115" s="14">
        <f t="shared" si="70"/>
        <v>1185</v>
      </c>
      <c r="F115" s="14">
        <f t="shared" si="71"/>
        <v>625</v>
      </c>
      <c r="G115" s="14">
        <f t="shared" si="71"/>
        <v>560</v>
      </c>
      <c r="H115" s="14">
        <f t="shared" si="72"/>
        <v>40</v>
      </c>
      <c r="I115" s="14">
        <f t="shared" si="73"/>
        <v>33</v>
      </c>
      <c r="J115" s="17">
        <f t="shared" si="73"/>
        <v>7</v>
      </c>
    </row>
    <row r="116" spans="1:10" ht="15.75" customHeight="1" x14ac:dyDescent="0.2">
      <c r="A116" s="8" t="s">
        <v>74</v>
      </c>
      <c r="B116" s="14">
        <f t="shared" si="74"/>
        <v>2800</v>
      </c>
      <c r="C116" s="14">
        <f t="shared" si="69"/>
        <v>1416</v>
      </c>
      <c r="D116" s="14">
        <f t="shared" si="75"/>
        <v>1384</v>
      </c>
      <c r="E116" s="14">
        <f t="shared" si="70"/>
        <v>2691</v>
      </c>
      <c r="F116" s="14">
        <f t="shared" si="71"/>
        <v>1353</v>
      </c>
      <c r="G116" s="14">
        <f t="shared" si="71"/>
        <v>1338</v>
      </c>
      <c r="H116" s="14">
        <f t="shared" si="72"/>
        <v>109</v>
      </c>
      <c r="I116" s="14">
        <f t="shared" si="73"/>
        <v>63</v>
      </c>
      <c r="J116" s="17">
        <f t="shared" si="73"/>
        <v>46</v>
      </c>
    </row>
    <row r="117" spans="1:10" ht="15.75" customHeight="1" x14ac:dyDescent="0.2">
      <c r="A117" s="8" t="s">
        <v>75</v>
      </c>
      <c r="B117" s="14">
        <f t="shared" si="74"/>
        <v>1132</v>
      </c>
      <c r="C117" s="14">
        <f t="shared" si="69"/>
        <v>569</v>
      </c>
      <c r="D117" s="14">
        <f t="shared" si="75"/>
        <v>563</v>
      </c>
      <c r="E117" s="14">
        <f t="shared" si="70"/>
        <v>1117</v>
      </c>
      <c r="F117" s="14">
        <f t="shared" si="71"/>
        <v>559</v>
      </c>
      <c r="G117" s="14">
        <f t="shared" si="71"/>
        <v>558</v>
      </c>
      <c r="H117" s="14">
        <f t="shared" si="72"/>
        <v>15</v>
      </c>
      <c r="I117" s="14">
        <f t="shared" si="73"/>
        <v>10</v>
      </c>
      <c r="J117" s="17">
        <f t="shared" si="73"/>
        <v>5</v>
      </c>
    </row>
    <row r="118" spans="1:10" ht="15.75" customHeight="1" x14ac:dyDescent="0.2">
      <c r="A118" s="8" t="s">
        <v>76</v>
      </c>
      <c r="B118" s="14">
        <f t="shared" si="74"/>
        <v>2280</v>
      </c>
      <c r="C118" s="14">
        <f t="shared" si="69"/>
        <v>1175</v>
      </c>
      <c r="D118" s="14">
        <f t="shared" si="75"/>
        <v>1105</v>
      </c>
      <c r="E118" s="14">
        <f t="shared" si="70"/>
        <v>2184</v>
      </c>
      <c r="F118" s="14">
        <f t="shared" ref="F118:G123" si="76">SUM(F269)</f>
        <v>1108</v>
      </c>
      <c r="G118" s="14">
        <f t="shared" si="76"/>
        <v>1076</v>
      </c>
      <c r="H118" s="14">
        <f t="shared" si="72"/>
        <v>96</v>
      </c>
      <c r="I118" s="14">
        <f t="shared" ref="I118:J123" si="77">SUM(I269)</f>
        <v>67</v>
      </c>
      <c r="J118" s="17">
        <f t="shared" si="77"/>
        <v>29</v>
      </c>
    </row>
    <row r="119" spans="1:10" ht="15.75" customHeight="1" x14ac:dyDescent="0.2">
      <c r="A119" s="8" t="s">
        <v>77</v>
      </c>
      <c r="B119" s="14">
        <f t="shared" si="74"/>
        <v>610</v>
      </c>
      <c r="C119" s="14">
        <f t="shared" ref="C119:C125" si="78">SUM(F119,I119)</f>
        <v>310</v>
      </c>
      <c r="D119" s="14">
        <f t="shared" si="75"/>
        <v>300</v>
      </c>
      <c r="E119" s="14">
        <f t="shared" ref="E119:E125" si="79">SUM(F119:G119)</f>
        <v>583</v>
      </c>
      <c r="F119" s="14">
        <f t="shared" si="76"/>
        <v>289</v>
      </c>
      <c r="G119" s="14">
        <f t="shared" si="76"/>
        <v>294</v>
      </c>
      <c r="H119" s="14">
        <f t="shared" si="72"/>
        <v>27</v>
      </c>
      <c r="I119" s="14">
        <f t="shared" si="77"/>
        <v>21</v>
      </c>
      <c r="J119" s="17">
        <f t="shared" si="77"/>
        <v>6</v>
      </c>
    </row>
    <row r="120" spans="1:10" ht="15.75" customHeight="1" x14ac:dyDescent="0.2">
      <c r="A120" s="8" t="s">
        <v>78</v>
      </c>
      <c r="B120" s="14">
        <f t="shared" ref="B120:B125" si="80">SUM(C120:D120)</f>
        <v>595</v>
      </c>
      <c r="C120" s="14">
        <f t="shared" si="78"/>
        <v>319</v>
      </c>
      <c r="D120" s="14">
        <f t="shared" ref="D120:D125" si="81">SUM(G120,J120)</f>
        <v>276</v>
      </c>
      <c r="E120" s="14">
        <f t="shared" si="79"/>
        <v>588</v>
      </c>
      <c r="F120" s="14">
        <f t="shared" si="76"/>
        <v>313</v>
      </c>
      <c r="G120" s="14">
        <f t="shared" si="76"/>
        <v>275</v>
      </c>
      <c r="H120" s="14">
        <f t="shared" si="72"/>
        <v>7</v>
      </c>
      <c r="I120" s="14">
        <f t="shared" si="77"/>
        <v>6</v>
      </c>
      <c r="J120" s="17">
        <f t="shared" si="77"/>
        <v>1</v>
      </c>
    </row>
    <row r="121" spans="1:10" ht="15.75" customHeight="1" x14ac:dyDescent="0.2">
      <c r="A121" s="8" t="s">
        <v>79</v>
      </c>
      <c r="B121" s="14">
        <f t="shared" si="80"/>
        <v>405</v>
      </c>
      <c r="C121" s="14">
        <f t="shared" si="78"/>
        <v>227</v>
      </c>
      <c r="D121" s="14">
        <f t="shared" si="81"/>
        <v>178</v>
      </c>
      <c r="E121" s="14">
        <f t="shared" si="79"/>
        <v>395</v>
      </c>
      <c r="F121" s="14">
        <f t="shared" si="76"/>
        <v>219</v>
      </c>
      <c r="G121" s="14">
        <f t="shared" si="76"/>
        <v>176</v>
      </c>
      <c r="H121" s="14">
        <f t="shared" si="72"/>
        <v>10</v>
      </c>
      <c r="I121" s="14">
        <f t="shared" si="77"/>
        <v>8</v>
      </c>
      <c r="J121" s="17">
        <f t="shared" si="77"/>
        <v>2</v>
      </c>
    </row>
    <row r="122" spans="1:10" ht="15.75" customHeight="1" x14ac:dyDescent="0.2">
      <c r="A122" s="8" t="s">
        <v>80</v>
      </c>
      <c r="B122" s="14">
        <f t="shared" si="80"/>
        <v>1045</v>
      </c>
      <c r="C122" s="14">
        <f t="shared" si="78"/>
        <v>546</v>
      </c>
      <c r="D122" s="14">
        <f t="shared" si="81"/>
        <v>499</v>
      </c>
      <c r="E122" s="14">
        <f t="shared" si="79"/>
        <v>1021</v>
      </c>
      <c r="F122" s="14">
        <f t="shared" si="76"/>
        <v>531</v>
      </c>
      <c r="G122" s="14">
        <f t="shared" si="76"/>
        <v>490</v>
      </c>
      <c r="H122" s="14">
        <f t="shared" si="72"/>
        <v>24</v>
      </c>
      <c r="I122" s="14">
        <f t="shared" si="77"/>
        <v>15</v>
      </c>
      <c r="J122" s="17">
        <f t="shared" si="77"/>
        <v>9</v>
      </c>
    </row>
    <row r="123" spans="1:10" ht="15.75" customHeight="1" x14ac:dyDescent="0.2">
      <c r="A123" s="8" t="s">
        <v>81</v>
      </c>
      <c r="B123" s="14">
        <f t="shared" si="80"/>
        <v>2708</v>
      </c>
      <c r="C123" s="14">
        <f t="shared" si="78"/>
        <v>1413</v>
      </c>
      <c r="D123" s="14">
        <f t="shared" si="81"/>
        <v>1295</v>
      </c>
      <c r="E123" s="14">
        <f t="shared" si="79"/>
        <v>2514</v>
      </c>
      <c r="F123" s="14">
        <f t="shared" si="76"/>
        <v>1284</v>
      </c>
      <c r="G123" s="14">
        <f t="shared" si="76"/>
        <v>1230</v>
      </c>
      <c r="H123" s="14">
        <f t="shared" si="72"/>
        <v>194</v>
      </c>
      <c r="I123" s="14">
        <f t="shared" si="77"/>
        <v>129</v>
      </c>
      <c r="J123" s="16">
        <f t="shared" si="77"/>
        <v>65</v>
      </c>
    </row>
    <row r="124" spans="1:10" ht="15.75" customHeight="1" x14ac:dyDescent="0.2">
      <c r="A124" s="8" t="s">
        <v>82</v>
      </c>
      <c r="B124" s="14">
        <f t="shared" si="80"/>
        <v>10040</v>
      </c>
      <c r="C124" s="14">
        <f t="shared" si="78"/>
        <v>5078</v>
      </c>
      <c r="D124" s="14">
        <f t="shared" si="81"/>
        <v>4962</v>
      </c>
      <c r="E124" s="14">
        <f t="shared" si="79"/>
        <v>9895</v>
      </c>
      <c r="F124" s="14">
        <f>SUM(F275,F353)</f>
        <v>4982</v>
      </c>
      <c r="G124" s="14">
        <f>SUM(G275,G353)</f>
        <v>4913</v>
      </c>
      <c r="H124" s="14">
        <f t="shared" si="72"/>
        <v>145</v>
      </c>
      <c r="I124" s="14">
        <f>SUM(I275,I353)</f>
        <v>96</v>
      </c>
      <c r="J124" s="16">
        <f>SUM(J275,J353)</f>
        <v>49</v>
      </c>
    </row>
    <row r="125" spans="1:10" ht="15.75" customHeight="1" x14ac:dyDescent="0.2">
      <c r="A125" s="8" t="s">
        <v>83</v>
      </c>
      <c r="B125" s="14">
        <f t="shared" si="80"/>
        <v>3127</v>
      </c>
      <c r="C125" s="14">
        <f t="shared" si="78"/>
        <v>1646</v>
      </c>
      <c r="D125" s="14">
        <f t="shared" si="81"/>
        <v>1481</v>
      </c>
      <c r="E125" s="14">
        <f t="shared" si="79"/>
        <v>3059</v>
      </c>
      <c r="F125" s="14">
        <f>SUM(F276,F354)</f>
        <v>1599</v>
      </c>
      <c r="G125" s="14">
        <f>SUM(G276,G354)</f>
        <v>1460</v>
      </c>
      <c r="H125" s="14">
        <f t="shared" si="72"/>
        <v>68</v>
      </c>
      <c r="I125" s="14">
        <f>SUM(I276,I354)</f>
        <v>47</v>
      </c>
      <c r="J125" s="16">
        <f>SUM(J276,J354)</f>
        <v>21</v>
      </c>
    </row>
    <row r="126" spans="1:10" ht="15.75" customHeight="1" x14ac:dyDescent="0.2">
      <c r="A126" s="8"/>
      <c r="B126" s="14"/>
      <c r="C126" s="14"/>
      <c r="D126" s="14"/>
      <c r="E126" s="14"/>
      <c r="F126" s="14"/>
      <c r="G126" s="14"/>
      <c r="H126" s="14"/>
      <c r="I126" s="14"/>
      <c r="J126" s="16"/>
    </row>
    <row r="127" spans="1:10" ht="15.75" customHeight="1" x14ac:dyDescent="0.2">
      <c r="A127" s="8" t="s">
        <v>84</v>
      </c>
      <c r="B127" s="14">
        <f t="shared" ref="B127" si="82">SUM(C127:D127)</f>
        <v>6605</v>
      </c>
      <c r="C127" s="14">
        <f t="shared" ref="C127" si="83">SUM(F127,I127)</f>
        <v>3443</v>
      </c>
      <c r="D127" s="14">
        <f t="shared" ref="D127" si="84">SUM(G127,J127)</f>
        <v>3162</v>
      </c>
      <c r="E127" s="14">
        <f t="shared" ref="E127" si="85">SUM(F127:G127)</f>
        <v>5963</v>
      </c>
      <c r="F127" s="14">
        <f>SUM(F278)</f>
        <v>3096</v>
      </c>
      <c r="G127" s="14">
        <f>SUM(G278)</f>
        <v>2867</v>
      </c>
      <c r="H127" s="14">
        <f t="shared" si="72"/>
        <v>642</v>
      </c>
      <c r="I127" s="14">
        <f>SUM(I278)</f>
        <v>347</v>
      </c>
      <c r="J127" s="16">
        <f>SUM(J278)</f>
        <v>295</v>
      </c>
    </row>
    <row r="128" spans="1:10" ht="15.75" customHeight="1" x14ac:dyDescent="0.2">
      <c r="A128" s="8"/>
      <c r="B128" s="14"/>
      <c r="C128" s="14"/>
      <c r="D128" s="14"/>
      <c r="E128" s="14"/>
      <c r="F128" s="14"/>
      <c r="G128" s="14"/>
      <c r="H128" s="14"/>
      <c r="I128" s="14"/>
      <c r="J128" s="16"/>
    </row>
    <row r="129" spans="1:10" ht="15.75" customHeight="1" x14ac:dyDescent="0.2">
      <c r="A129" s="8" t="s">
        <v>85</v>
      </c>
      <c r="B129" s="2">
        <f>SUM(B131:B132)</f>
        <v>2179</v>
      </c>
      <c r="C129" s="2">
        <f t="shared" ref="C129:J129" si="86">SUM(C131:C132)</f>
        <v>1149</v>
      </c>
      <c r="D129" s="2">
        <f t="shared" si="86"/>
        <v>1030</v>
      </c>
      <c r="E129" s="2">
        <f t="shared" si="86"/>
        <v>1944</v>
      </c>
      <c r="F129" s="2">
        <f t="shared" si="86"/>
        <v>1010</v>
      </c>
      <c r="G129" s="2">
        <f t="shared" si="86"/>
        <v>934</v>
      </c>
      <c r="H129" s="2">
        <f t="shared" si="86"/>
        <v>235</v>
      </c>
      <c r="I129" s="2">
        <f t="shared" si="86"/>
        <v>139</v>
      </c>
      <c r="J129" s="3">
        <f t="shared" si="86"/>
        <v>96</v>
      </c>
    </row>
    <row r="130" spans="1:10" s="8" customFormat="1" ht="15.75" customHeight="1" x14ac:dyDescent="0.2">
      <c r="B130" s="14"/>
      <c r="C130" s="14"/>
      <c r="D130" s="14"/>
      <c r="E130" s="14"/>
      <c r="F130" s="14"/>
      <c r="G130" s="14"/>
      <c r="H130" s="14"/>
      <c r="I130" s="14"/>
      <c r="J130" s="16"/>
    </row>
    <row r="131" spans="1:10" s="8" customFormat="1" ht="15.75" customHeight="1" x14ac:dyDescent="0.2">
      <c r="A131" s="8" t="s">
        <v>86</v>
      </c>
      <c r="B131" s="14">
        <f t="shared" ref="B131" si="87">SUM(C131:D131)</f>
        <v>1722</v>
      </c>
      <c r="C131" s="14">
        <f t="shared" ref="C131" si="88">SUM(F131,I131)</f>
        <v>903</v>
      </c>
      <c r="D131" s="14">
        <f t="shared" ref="D131" si="89">SUM(G131,J131)</f>
        <v>819</v>
      </c>
      <c r="E131" s="14">
        <f>SUM(F131:G131)</f>
        <v>1523</v>
      </c>
      <c r="F131" s="14">
        <f>SUM(F282)</f>
        <v>786</v>
      </c>
      <c r="G131" s="14">
        <f>SUM(G282)</f>
        <v>737</v>
      </c>
      <c r="H131" s="14">
        <f t="shared" ref="H131:H132" si="90">SUM(I131:J131)</f>
        <v>199</v>
      </c>
      <c r="I131" s="14">
        <f>SUM(I282)</f>
        <v>117</v>
      </c>
      <c r="J131" s="16">
        <f>SUM(J282)</f>
        <v>82</v>
      </c>
    </row>
    <row r="132" spans="1:10" s="8" customFormat="1" ht="15.75" customHeight="1" x14ac:dyDescent="0.2">
      <c r="A132" s="8" t="s">
        <v>87</v>
      </c>
      <c r="B132" s="14">
        <f t="shared" ref="B132" si="91">SUM(C132:D132)</f>
        <v>457</v>
      </c>
      <c r="C132" s="14">
        <f t="shared" ref="C132" si="92">SUM(F132,I132)</f>
        <v>246</v>
      </c>
      <c r="D132" s="14">
        <f t="shared" ref="D132" si="93">SUM(G132,J132)</f>
        <v>211</v>
      </c>
      <c r="E132" s="14">
        <f t="shared" ref="E132" si="94">SUM(F132:G132)</f>
        <v>421</v>
      </c>
      <c r="F132" s="14">
        <f>SUM(F283)</f>
        <v>224</v>
      </c>
      <c r="G132" s="14">
        <f>SUM(G283)</f>
        <v>197</v>
      </c>
      <c r="H132" s="14">
        <f t="shared" si="90"/>
        <v>36</v>
      </c>
      <c r="I132" s="14">
        <f>SUM(I283)</f>
        <v>22</v>
      </c>
      <c r="J132" s="17">
        <f>SUM(J283)</f>
        <v>14</v>
      </c>
    </row>
    <row r="133" spans="1:10" s="8" customFormat="1" ht="15" customHeight="1" x14ac:dyDescent="0.2">
      <c r="B133" s="31"/>
      <c r="C133" s="14"/>
      <c r="D133" s="14"/>
      <c r="E133" s="14"/>
      <c r="F133" s="14"/>
      <c r="G133" s="14"/>
      <c r="H133" s="14"/>
      <c r="I133" s="14"/>
      <c r="J133" s="16"/>
    </row>
    <row r="134" spans="1:10" s="8" customFormat="1" ht="15" customHeight="1" x14ac:dyDescent="0.2">
      <c r="A134" s="8" t="s">
        <v>88</v>
      </c>
      <c r="B134" s="2">
        <f>SUM(B136:B145)</f>
        <v>50449</v>
      </c>
      <c r="C134" s="2">
        <f t="shared" ref="C134:J134" si="95">SUM(C136:C145)</f>
        <v>26501</v>
      </c>
      <c r="D134" s="2">
        <f>SUM(D136:D145)</f>
        <v>23948</v>
      </c>
      <c r="E134" s="2">
        <f t="shared" si="95"/>
        <v>44658</v>
      </c>
      <c r="F134" s="2">
        <f t="shared" si="95"/>
        <v>23130</v>
      </c>
      <c r="G134" s="2">
        <f t="shared" si="95"/>
        <v>21528</v>
      </c>
      <c r="H134" s="2">
        <f t="shared" si="95"/>
        <v>5791</v>
      </c>
      <c r="I134" s="2">
        <f t="shared" si="95"/>
        <v>3371</v>
      </c>
      <c r="J134" s="3">
        <f t="shared" si="95"/>
        <v>2420</v>
      </c>
    </row>
    <row r="135" spans="1:10" s="8" customFormat="1" ht="15" customHeight="1" x14ac:dyDescent="0.2">
      <c r="B135" s="2"/>
      <c r="C135" s="2"/>
      <c r="D135" s="2"/>
      <c r="E135" s="2"/>
      <c r="F135" s="2"/>
      <c r="G135" s="2"/>
      <c r="H135" s="2"/>
      <c r="I135" s="2"/>
      <c r="J135" s="4"/>
    </row>
    <row r="136" spans="1:10" s="8" customFormat="1" ht="15.75" customHeight="1" x14ac:dyDescent="0.2">
      <c r="A136" s="8" t="s">
        <v>89</v>
      </c>
      <c r="B136" s="14">
        <f>SUM(C136:D136)</f>
        <v>8522</v>
      </c>
      <c r="C136" s="14">
        <f>SUM(F136,I136)</f>
        <v>4401</v>
      </c>
      <c r="D136" s="14">
        <f t="shared" ref="D136:D137" si="96">SUM(G136,J136)</f>
        <v>4121</v>
      </c>
      <c r="E136" s="14">
        <f>SUM(F136:G136)</f>
        <v>7401</v>
      </c>
      <c r="F136" s="14">
        <f>SUM(F287,F358)</f>
        <v>3757</v>
      </c>
      <c r="G136" s="14">
        <f>SUM(G287,G358)</f>
        <v>3644</v>
      </c>
      <c r="H136" s="14">
        <f t="shared" ref="H136:H145" si="97">SUM(I136:J136)</f>
        <v>1121</v>
      </c>
      <c r="I136" s="14">
        <f>SUM(I287,I358)</f>
        <v>644</v>
      </c>
      <c r="J136" s="17">
        <f>SUM(J287,J358)</f>
        <v>477</v>
      </c>
    </row>
    <row r="137" spans="1:10" s="8" customFormat="1" ht="15.75" customHeight="1" x14ac:dyDescent="0.2">
      <c r="A137" s="8" t="s">
        <v>90</v>
      </c>
      <c r="B137" s="14">
        <f t="shared" ref="B137" si="98">SUM(C137:D137)</f>
        <v>4743</v>
      </c>
      <c r="C137" s="14">
        <f t="shared" ref="C137" si="99">SUM(F137,I137)</f>
        <v>2437</v>
      </c>
      <c r="D137" s="14">
        <f t="shared" si="96"/>
        <v>2306</v>
      </c>
      <c r="E137" s="14">
        <f t="shared" ref="E137:E138" si="100">SUM(F137:G137)</f>
        <v>4227</v>
      </c>
      <c r="F137" s="14">
        <f>SUM(F288)</f>
        <v>2140</v>
      </c>
      <c r="G137" s="14">
        <f>SUM(G288)</f>
        <v>2087</v>
      </c>
      <c r="H137" s="14">
        <f t="shared" si="97"/>
        <v>516</v>
      </c>
      <c r="I137" s="14">
        <f>SUM(I288)</f>
        <v>297</v>
      </c>
      <c r="J137" s="17">
        <f>SUM(J288)</f>
        <v>219</v>
      </c>
    </row>
    <row r="138" spans="1:10" s="8" customFormat="1" ht="15.75" customHeight="1" x14ac:dyDescent="0.2">
      <c r="A138" s="8" t="s">
        <v>91</v>
      </c>
      <c r="B138" s="14">
        <f t="shared" ref="B138:B143" si="101">SUM(C138:D138)</f>
        <v>10716</v>
      </c>
      <c r="C138" s="14">
        <f t="shared" ref="C138:C145" si="102">SUM(F138,I138)</f>
        <v>5607</v>
      </c>
      <c r="D138" s="14">
        <f t="shared" ref="D138:D145" si="103">SUM(G138,J138)</f>
        <v>5109</v>
      </c>
      <c r="E138" s="14">
        <f t="shared" si="100"/>
        <v>9417</v>
      </c>
      <c r="F138" s="14">
        <f>SUM(F289)</f>
        <v>4873</v>
      </c>
      <c r="G138" s="14">
        <f>SUM(G289)</f>
        <v>4544</v>
      </c>
      <c r="H138" s="14">
        <f t="shared" si="97"/>
        <v>1299</v>
      </c>
      <c r="I138" s="14">
        <f>SUM(I289)</f>
        <v>734</v>
      </c>
      <c r="J138" s="17">
        <f>SUM(J289)</f>
        <v>565</v>
      </c>
    </row>
    <row r="139" spans="1:10" s="8" customFormat="1" ht="15.75" customHeight="1" x14ac:dyDescent="0.2">
      <c r="A139" s="8" t="s">
        <v>92</v>
      </c>
      <c r="B139" s="14">
        <f t="shared" si="101"/>
        <v>4391</v>
      </c>
      <c r="C139" s="14">
        <f t="shared" si="102"/>
        <v>2295</v>
      </c>
      <c r="D139" s="14">
        <f t="shared" si="103"/>
        <v>2096</v>
      </c>
      <c r="E139" s="14">
        <f t="shared" ref="E139:E145" si="104">SUM(F139:G139)</f>
        <v>3995</v>
      </c>
      <c r="F139" s="14">
        <f>SUM(F290,F359)</f>
        <v>2058</v>
      </c>
      <c r="G139" s="14">
        <f>SUM(G290,G359)</f>
        <v>1937</v>
      </c>
      <c r="H139" s="14">
        <f>SUM(I139:J139)</f>
        <v>396</v>
      </c>
      <c r="I139" s="14">
        <f>SUM(I290,I359)</f>
        <v>237</v>
      </c>
      <c r="J139" s="17">
        <f>SUM(J290,J359)</f>
        <v>159</v>
      </c>
    </row>
    <row r="140" spans="1:10" s="8" customFormat="1" ht="15.75" customHeight="1" x14ac:dyDescent="0.2">
      <c r="A140" s="8" t="s">
        <v>93</v>
      </c>
      <c r="B140" s="14">
        <f t="shared" si="101"/>
        <v>3362</v>
      </c>
      <c r="C140" s="14">
        <f t="shared" si="102"/>
        <v>1710</v>
      </c>
      <c r="D140" s="14">
        <f t="shared" si="103"/>
        <v>1652</v>
      </c>
      <c r="E140" s="14">
        <f t="shared" si="104"/>
        <v>3068</v>
      </c>
      <c r="F140" s="14">
        <f t="shared" ref="F140:G143" si="105">SUM(F291)</f>
        <v>1545</v>
      </c>
      <c r="G140" s="14">
        <f t="shared" si="105"/>
        <v>1523</v>
      </c>
      <c r="H140" s="14">
        <f t="shared" si="97"/>
        <v>294</v>
      </c>
      <c r="I140" s="14">
        <f>SUM(I291)</f>
        <v>165</v>
      </c>
      <c r="J140" s="17">
        <f>SUM(J291)</f>
        <v>129</v>
      </c>
    </row>
    <row r="141" spans="1:10" s="8" customFormat="1" ht="15.75" customHeight="1" x14ac:dyDescent="0.2">
      <c r="A141" s="8" t="s">
        <v>94</v>
      </c>
      <c r="B141" s="14">
        <f t="shared" si="101"/>
        <v>6132</v>
      </c>
      <c r="C141" s="14">
        <f t="shared" si="102"/>
        <v>3286</v>
      </c>
      <c r="D141" s="14">
        <f t="shared" si="103"/>
        <v>2846</v>
      </c>
      <c r="E141" s="14">
        <f t="shared" si="104"/>
        <v>5364</v>
      </c>
      <c r="F141" s="14">
        <f t="shared" si="105"/>
        <v>2837</v>
      </c>
      <c r="G141" s="14">
        <f t="shared" si="105"/>
        <v>2527</v>
      </c>
      <c r="H141" s="14">
        <f t="shared" si="97"/>
        <v>768</v>
      </c>
      <c r="I141" s="14">
        <f t="shared" ref="I141:J141" si="106">SUM(I292)</f>
        <v>449</v>
      </c>
      <c r="J141" s="17">
        <f t="shared" si="106"/>
        <v>319</v>
      </c>
    </row>
    <row r="142" spans="1:10" s="8" customFormat="1" ht="15.75" customHeight="1" x14ac:dyDescent="0.2">
      <c r="A142" s="8" t="s">
        <v>95</v>
      </c>
      <c r="B142" s="14">
        <f t="shared" si="101"/>
        <v>5707</v>
      </c>
      <c r="C142" s="14">
        <f t="shared" si="102"/>
        <v>3072</v>
      </c>
      <c r="D142" s="14">
        <f t="shared" si="103"/>
        <v>2635</v>
      </c>
      <c r="E142" s="14">
        <f t="shared" si="104"/>
        <v>5084</v>
      </c>
      <c r="F142" s="14">
        <f t="shared" si="105"/>
        <v>2716</v>
      </c>
      <c r="G142" s="14">
        <f t="shared" si="105"/>
        <v>2368</v>
      </c>
      <c r="H142" s="14">
        <f t="shared" si="97"/>
        <v>623</v>
      </c>
      <c r="I142" s="14">
        <f t="shared" ref="I142:J142" si="107">SUM(I293)</f>
        <v>356</v>
      </c>
      <c r="J142" s="17">
        <f t="shared" si="107"/>
        <v>267</v>
      </c>
    </row>
    <row r="143" spans="1:10" s="8" customFormat="1" ht="15.75" customHeight="1" x14ac:dyDescent="0.2">
      <c r="A143" s="8" t="s">
        <v>136</v>
      </c>
      <c r="B143" s="14">
        <f t="shared" si="101"/>
        <v>5937</v>
      </c>
      <c r="C143" s="14">
        <f t="shared" si="102"/>
        <v>3185</v>
      </c>
      <c r="D143" s="14">
        <f t="shared" si="103"/>
        <v>2752</v>
      </c>
      <c r="E143" s="14">
        <f t="shared" si="104"/>
        <v>5280</v>
      </c>
      <c r="F143" s="14">
        <f t="shared" si="105"/>
        <v>2771</v>
      </c>
      <c r="G143" s="14">
        <f t="shared" si="105"/>
        <v>2509</v>
      </c>
      <c r="H143" s="14">
        <f t="shared" si="97"/>
        <v>657</v>
      </c>
      <c r="I143" s="14">
        <f t="shared" ref="I143:J143" si="108">SUM(I294)</f>
        <v>414</v>
      </c>
      <c r="J143" s="17">
        <f t="shared" si="108"/>
        <v>243</v>
      </c>
    </row>
    <row r="144" spans="1:10" s="8" customFormat="1" ht="15.75" customHeight="1" x14ac:dyDescent="0.2">
      <c r="A144" s="8" t="s">
        <v>135</v>
      </c>
      <c r="B144" s="14"/>
      <c r="C144" s="14"/>
      <c r="D144" s="14"/>
      <c r="E144" s="14"/>
      <c r="F144" s="14"/>
      <c r="G144" s="14"/>
      <c r="H144" s="14"/>
      <c r="I144" s="14"/>
      <c r="J144" s="17"/>
    </row>
    <row r="145" spans="1:10" s="8" customFormat="1" ht="15.75" customHeight="1" x14ac:dyDescent="0.2">
      <c r="A145" s="48" t="s">
        <v>134</v>
      </c>
      <c r="B145" s="14">
        <f>SUM(C145:D145)</f>
        <v>939</v>
      </c>
      <c r="C145" s="14">
        <f t="shared" si="102"/>
        <v>508</v>
      </c>
      <c r="D145" s="14">
        <f t="shared" si="103"/>
        <v>431</v>
      </c>
      <c r="E145" s="14">
        <f t="shared" si="104"/>
        <v>822</v>
      </c>
      <c r="F145" s="14">
        <f t="shared" ref="F145:G145" si="109">SUM(F296)</f>
        <v>433</v>
      </c>
      <c r="G145" s="14">
        <f t="shared" si="109"/>
        <v>389</v>
      </c>
      <c r="H145" s="14">
        <f t="shared" si="97"/>
        <v>117</v>
      </c>
      <c r="I145" s="14">
        <f t="shared" ref="I145:J145" si="110">SUM(I296)</f>
        <v>75</v>
      </c>
      <c r="J145" s="17">
        <f t="shared" si="110"/>
        <v>42</v>
      </c>
    </row>
    <row r="146" spans="1:10" s="8" customFormat="1" ht="15" customHeight="1" x14ac:dyDescent="0.2">
      <c r="B146" s="14"/>
      <c r="C146" s="14"/>
      <c r="D146" s="14"/>
      <c r="E146" s="14"/>
      <c r="F146" s="14"/>
      <c r="G146" s="14"/>
      <c r="H146" s="14"/>
      <c r="I146" s="14"/>
      <c r="J146" s="16"/>
    </row>
    <row r="147" spans="1:10" s="8" customFormat="1" ht="15" customHeight="1" x14ac:dyDescent="0.2">
      <c r="A147" s="8" t="s">
        <v>96</v>
      </c>
      <c r="B147" s="2">
        <f t="shared" ref="B147:J147" si="111">SUM(B149,B164,B173,B181,B197,B202,B224,B234,B243,B251,B278,B280,B285)</f>
        <v>362903</v>
      </c>
      <c r="C147" s="2">
        <f t="shared" si="111"/>
        <v>188633</v>
      </c>
      <c r="D147" s="2">
        <f t="shared" si="111"/>
        <v>174270</v>
      </c>
      <c r="E147" s="2">
        <f t="shared" si="111"/>
        <v>345875</v>
      </c>
      <c r="F147" s="2">
        <f t="shared" si="111"/>
        <v>178032</v>
      </c>
      <c r="G147" s="2">
        <f t="shared" si="111"/>
        <v>167843</v>
      </c>
      <c r="H147" s="2">
        <f t="shared" si="111"/>
        <v>17028</v>
      </c>
      <c r="I147" s="2">
        <f t="shared" si="111"/>
        <v>10601</v>
      </c>
      <c r="J147" s="3">
        <f t="shared" si="111"/>
        <v>6427</v>
      </c>
    </row>
    <row r="148" spans="1:10" s="8" customFormat="1" ht="15" customHeight="1" x14ac:dyDescent="0.2">
      <c r="B148" s="2"/>
      <c r="C148" s="2"/>
      <c r="D148" s="2"/>
      <c r="E148" s="2"/>
      <c r="F148" s="2"/>
      <c r="G148" s="2"/>
      <c r="H148" s="2"/>
      <c r="I148" s="14"/>
      <c r="J148" s="16"/>
    </row>
    <row r="149" spans="1:10" s="8" customFormat="1" ht="15.75" customHeight="1" x14ac:dyDescent="0.2">
      <c r="A149" s="8" t="s">
        <v>9</v>
      </c>
      <c r="B149" s="2">
        <f>SUM(B151:B153)</f>
        <v>24240</v>
      </c>
      <c r="C149" s="2">
        <f t="shared" ref="C149:J149" si="112">SUM(C151:C153)</f>
        <v>12609</v>
      </c>
      <c r="D149" s="2">
        <f t="shared" si="112"/>
        <v>11631</v>
      </c>
      <c r="E149" s="2">
        <f t="shared" si="112"/>
        <v>22374</v>
      </c>
      <c r="F149" s="2">
        <f t="shared" si="112"/>
        <v>11438</v>
      </c>
      <c r="G149" s="2">
        <f t="shared" si="112"/>
        <v>10936</v>
      </c>
      <c r="H149" s="2">
        <f t="shared" si="112"/>
        <v>1866</v>
      </c>
      <c r="I149" s="2">
        <f t="shared" si="112"/>
        <v>1171</v>
      </c>
      <c r="J149" s="3">
        <f t="shared" si="112"/>
        <v>695</v>
      </c>
    </row>
    <row r="150" spans="1:10" s="8" customFormat="1" ht="15" customHeight="1" x14ac:dyDescent="0.2">
      <c r="B150" s="14"/>
      <c r="C150" s="14"/>
      <c r="D150" s="14"/>
      <c r="E150" s="14"/>
      <c r="F150" s="14"/>
      <c r="G150" s="15"/>
      <c r="H150" s="14"/>
      <c r="I150" s="14"/>
      <c r="J150" s="16"/>
    </row>
    <row r="151" spans="1:10" s="8" customFormat="1" ht="15.75" customHeight="1" x14ac:dyDescent="0.2">
      <c r="A151" s="8" t="s">
        <v>10</v>
      </c>
      <c r="B151" s="14">
        <f>SUM(C151:D151)</f>
        <v>3237</v>
      </c>
      <c r="C151" s="14">
        <f>SUM(F151,I151)</f>
        <v>1734</v>
      </c>
      <c r="D151" s="14">
        <f>SUM(G151,J151)</f>
        <v>1503</v>
      </c>
      <c r="E151" s="14">
        <f>SUM(F151:G151)</f>
        <v>2972</v>
      </c>
      <c r="F151" s="19">
        <v>1561</v>
      </c>
      <c r="G151" s="20">
        <v>1411</v>
      </c>
      <c r="H151" s="14">
        <f>SUM(I151:J151)</f>
        <v>265</v>
      </c>
      <c r="I151" s="9">
        <v>173</v>
      </c>
      <c r="J151" s="10">
        <v>92</v>
      </c>
    </row>
    <row r="152" spans="1:10" s="8" customFormat="1" ht="15.75" customHeight="1" x14ac:dyDescent="0.2">
      <c r="A152" s="8" t="s">
        <v>11</v>
      </c>
      <c r="B152" s="14">
        <f>SUM(C152:D152)</f>
        <v>18535</v>
      </c>
      <c r="C152" s="14">
        <f t="shared" ref="C152:C153" si="113">SUM(F152,I152)</f>
        <v>9584</v>
      </c>
      <c r="D152" s="14">
        <f t="shared" ref="D152:D153" si="114">SUM(G152,J152)</f>
        <v>8951</v>
      </c>
      <c r="E152" s="14">
        <f t="shared" ref="E152:E153" si="115">SUM(F152:G152)</f>
        <v>17107</v>
      </c>
      <c r="F152" s="19">
        <v>8684</v>
      </c>
      <c r="G152" s="20">
        <v>8423</v>
      </c>
      <c r="H152" s="14">
        <f t="shared" ref="H152:H153" si="116">SUM(I152:J152)</f>
        <v>1428</v>
      </c>
      <c r="I152" s="9">
        <v>900</v>
      </c>
      <c r="J152" s="10">
        <v>528</v>
      </c>
    </row>
    <row r="153" spans="1:10" s="8" customFormat="1" ht="15.75" customHeight="1" x14ac:dyDescent="0.2">
      <c r="A153" s="8" t="s">
        <v>12</v>
      </c>
      <c r="B153" s="14">
        <f>SUM(C153:D153)</f>
        <v>2468</v>
      </c>
      <c r="C153" s="14">
        <f t="shared" si="113"/>
        <v>1291</v>
      </c>
      <c r="D153" s="14">
        <f t="shared" si="114"/>
        <v>1177</v>
      </c>
      <c r="E153" s="14">
        <f t="shared" si="115"/>
        <v>2295</v>
      </c>
      <c r="F153" s="14">
        <v>1193</v>
      </c>
      <c r="G153" s="15">
        <v>1102</v>
      </c>
      <c r="H153" s="14">
        <f t="shared" si="116"/>
        <v>173</v>
      </c>
      <c r="I153" s="9">
        <v>98</v>
      </c>
      <c r="J153" s="10">
        <v>75</v>
      </c>
    </row>
    <row r="154" spans="1:10" s="8" customFormat="1" ht="15.75" customHeight="1" x14ac:dyDescent="0.2">
      <c r="A154" s="34" t="s">
        <v>0</v>
      </c>
      <c r="B154" s="34"/>
      <c r="C154" s="34"/>
      <c r="D154" s="34"/>
      <c r="E154" s="34"/>
      <c r="F154" s="34"/>
      <c r="G154" s="34"/>
      <c r="H154" s="34"/>
      <c r="I154" s="34"/>
      <c r="J154" s="34"/>
    </row>
    <row r="155" spans="1:10" s="8" customFormat="1" ht="15.75" customHeight="1" x14ac:dyDescent="0.2">
      <c r="A155" s="34" t="s">
        <v>128</v>
      </c>
      <c r="B155" s="34"/>
      <c r="C155" s="34"/>
      <c r="D155" s="34"/>
      <c r="E155" s="34"/>
      <c r="F155" s="34"/>
      <c r="G155" s="34"/>
      <c r="H155" s="34"/>
      <c r="I155" s="34"/>
      <c r="J155" s="34"/>
    </row>
    <row r="156" spans="1:10" s="8" customFormat="1" ht="15.75" customHeight="1" x14ac:dyDescent="0.2">
      <c r="E156" s="12"/>
      <c r="F156" s="12"/>
      <c r="G156" s="12"/>
      <c r="H156" s="12"/>
      <c r="I156" s="13"/>
    </row>
    <row r="157" spans="1:10" s="8" customFormat="1" ht="19.5" customHeight="1" x14ac:dyDescent="0.2">
      <c r="A157" s="35" t="s">
        <v>1</v>
      </c>
      <c r="B157" s="38" t="s">
        <v>2</v>
      </c>
      <c r="C157" s="38"/>
      <c r="D157" s="38"/>
      <c r="E157" s="38"/>
      <c r="F157" s="38"/>
      <c r="G157" s="38"/>
      <c r="H157" s="38"/>
      <c r="I157" s="38"/>
      <c r="J157" s="39"/>
    </row>
    <row r="158" spans="1:10" s="8" customFormat="1" ht="19.5" customHeight="1" x14ac:dyDescent="0.2">
      <c r="A158" s="36"/>
      <c r="B158" s="38" t="s">
        <v>3</v>
      </c>
      <c r="C158" s="38" t="s">
        <v>4</v>
      </c>
      <c r="D158" s="38" t="s">
        <v>5</v>
      </c>
      <c r="E158" s="38" t="s">
        <v>6</v>
      </c>
      <c r="F158" s="38"/>
      <c r="G158" s="38"/>
      <c r="H158" s="40" t="s">
        <v>7</v>
      </c>
      <c r="I158" s="41"/>
      <c r="J158" s="41"/>
    </row>
    <row r="159" spans="1:10" s="8" customFormat="1" ht="19.5" customHeight="1" x14ac:dyDescent="0.2">
      <c r="A159" s="36"/>
      <c r="B159" s="38"/>
      <c r="C159" s="38"/>
      <c r="D159" s="38"/>
      <c r="E159" s="38"/>
      <c r="F159" s="38"/>
      <c r="G159" s="38"/>
      <c r="H159" s="42"/>
      <c r="I159" s="43"/>
      <c r="J159" s="43"/>
    </row>
    <row r="160" spans="1:10" s="8" customFormat="1" ht="19.5" customHeight="1" x14ac:dyDescent="0.2">
      <c r="A160" s="36"/>
      <c r="B160" s="38"/>
      <c r="C160" s="38"/>
      <c r="D160" s="38"/>
      <c r="E160" s="38" t="s">
        <v>3</v>
      </c>
      <c r="F160" s="44" t="s">
        <v>4</v>
      </c>
      <c r="G160" s="44" t="s">
        <v>5</v>
      </c>
      <c r="H160" s="44" t="s">
        <v>3</v>
      </c>
      <c r="I160" s="44" t="s">
        <v>4</v>
      </c>
      <c r="J160" s="41" t="s">
        <v>5</v>
      </c>
    </row>
    <row r="161" spans="1:10" s="8" customFormat="1" ht="19.5" customHeight="1" x14ac:dyDescent="0.2">
      <c r="A161" s="36"/>
      <c r="B161" s="38"/>
      <c r="C161" s="38"/>
      <c r="D161" s="38"/>
      <c r="E161" s="38"/>
      <c r="F161" s="45"/>
      <c r="G161" s="45"/>
      <c r="H161" s="45"/>
      <c r="I161" s="45"/>
      <c r="J161" s="47"/>
    </row>
    <row r="162" spans="1:10" s="8" customFormat="1" ht="19.5" customHeight="1" x14ac:dyDescent="0.2">
      <c r="A162" s="37"/>
      <c r="B162" s="38"/>
      <c r="C162" s="38"/>
      <c r="D162" s="38"/>
      <c r="E162" s="38"/>
      <c r="F162" s="46"/>
      <c r="G162" s="46"/>
      <c r="H162" s="46"/>
      <c r="I162" s="46"/>
      <c r="J162" s="43"/>
    </row>
    <row r="163" spans="1:10" s="8" customFormat="1" ht="15" customHeight="1" x14ac:dyDescent="0.2">
      <c r="A163" s="30"/>
      <c r="B163" s="29"/>
      <c r="C163" s="29"/>
      <c r="D163" s="29"/>
      <c r="E163" s="29"/>
      <c r="F163" s="29"/>
      <c r="G163" s="29"/>
      <c r="H163" s="29"/>
      <c r="I163" s="29"/>
      <c r="J163" s="30"/>
    </row>
    <row r="164" spans="1:10" s="8" customFormat="1" ht="15.75" customHeight="1" x14ac:dyDescent="0.2">
      <c r="A164" s="8" t="s">
        <v>13</v>
      </c>
      <c r="B164" s="2">
        <f>SUM(B166:B171)</f>
        <v>26523</v>
      </c>
      <c r="C164" s="2">
        <f t="shared" ref="C164:J164" si="117">SUM(C166:C171)</f>
        <v>13672</v>
      </c>
      <c r="D164" s="2">
        <f t="shared" si="117"/>
        <v>12851</v>
      </c>
      <c r="E164" s="2">
        <f t="shared" si="117"/>
        <v>25803</v>
      </c>
      <c r="F164" s="2">
        <f t="shared" si="117"/>
        <v>13184</v>
      </c>
      <c r="G164" s="2">
        <f t="shared" si="117"/>
        <v>12619</v>
      </c>
      <c r="H164" s="2">
        <f t="shared" si="117"/>
        <v>720</v>
      </c>
      <c r="I164" s="2">
        <f t="shared" si="117"/>
        <v>488</v>
      </c>
      <c r="J164" s="3">
        <f t="shared" si="117"/>
        <v>232</v>
      </c>
    </row>
    <row r="165" spans="1:10" s="8" customFormat="1" ht="15" customHeight="1" x14ac:dyDescent="0.2">
      <c r="B165" s="14"/>
      <c r="C165" s="14"/>
      <c r="D165" s="14"/>
      <c r="E165" s="14"/>
      <c r="F165" s="14"/>
      <c r="G165" s="14"/>
      <c r="H165" s="14"/>
      <c r="I165" s="14"/>
      <c r="J165" s="16"/>
    </row>
    <row r="166" spans="1:10" s="8" customFormat="1" ht="15.75" customHeight="1" x14ac:dyDescent="0.2">
      <c r="A166" s="8" t="s">
        <v>14</v>
      </c>
      <c r="B166" s="14">
        <f t="shared" ref="B166:B171" si="118">SUM(C166:D166)</f>
        <v>3782</v>
      </c>
      <c r="C166" s="14">
        <f t="shared" ref="C166:C171" si="119">SUM(F166,I166)</f>
        <v>1956</v>
      </c>
      <c r="D166" s="14">
        <f t="shared" ref="D166:D171" si="120">SUM(G166,J166)</f>
        <v>1826</v>
      </c>
      <c r="E166" s="14">
        <f t="shared" ref="E166:E171" si="121">SUM(F166:G166)</f>
        <v>3700</v>
      </c>
      <c r="F166" s="14">
        <v>1899</v>
      </c>
      <c r="G166" s="14">
        <v>1801</v>
      </c>
      <c r="H166" s="14">
        <f>SUM(I166:J166)</f>
        <v>82</v>
      </c>
      <c r="I166" s="14">
        <v>57</v>
      </c>
      <c r="J166" s="16">
        <v>25</v>
      </c>
    </row>
    <row r="167" spans="1:10" s="8" customFormat="1" ht="15.75" customHeight="1" x14ac:dyDescent="0.2">
      <c r="A167" s="8" t="s">
        <v>15</v>
      </c>
      <c r="B167" s="14">
        <f t="shared" si="118"/>
        <v>6353</v>
      </c>
      <c r="C167" s="14">
        <f t="shared" si="119"/>
        <v>3288</v>
      </c>
      <c r="D167" s="14">
        <f t="shared" si="120"/>
        <v>3065</v>
      </c>
      <c r="E167" s="14">
        <f t="shared" si="121"/>
        <v>6153</v>
      </c>
      <c r="F167" s="14">
        <v>3152</v>
      </c>
      <c r="G167" s="14">
        <v>3001</v>
      </c>
      <c r="H167" s="14">
        <f t="shared" ref="H167:H171" si="122">SUM(I167:J167)</f>
        <v>200</v>
      </c>
      <c r="I167" s="14">
        <v>136</v>
      </c>
      <c r="J167" s="16">
        <v>64</v>
      </c>
    </row>
    <row r="168" spans="1:10" s="8" customFormat="1" ht="15.75" customHeight="1" x14ac:dyDescent="0.2">
      <c r="A168" s="8" t="s">
        <v>16</v>
      </c>
      <c r="B168" s="14">
        <f t="shared" si="118"/>
        <v>3441</v>
      </c>
      <c r="C168" s="14">
        <f t="shared" si="119"/>
        <v>1677</v>
      </c>
      <c r="D168" s="14">
        <f t="shared" si="120"/>
        <v>1764</v>
      </c>
      <c r="E168" s="14">
        <f t="shared" si="121"/>
        <v>3343</v>
      </c>
      <c r="F168" s="14">
        <v>1612</v>
      </c>
      <c r="G168" s="14">
        <v>1731</v>
      </c>
      <c r="H168" s="14">
        <f t="shared" si="122"/>
        <v>98</v>
      </c>
      <c r="I168" s="14">
        <v>65</v>
      </c>
      <c r="J168" s="16">
        <v>33</v>
      </c>
    </row>
    <row r="169" spans="1:10" s="8" customFormat="1" ht="15.75" customHeight="1" x14ac:dyDescent="0.2">
      <c r="A169" s="8" t="s">
        <v>17</v>
      </c>
      <c r="B169" s="14">
        <f t="shared" si="118"/>
        <v>1819</v>
      </c>
      <c r="C169" s="14">
        <f t="shared" si="119"/>
        <v>939</v>
      </c>
      <c r="D169" s="14">
        <f t="shared" si="120"/>
        <v>880</v>
      </c>
      <c r="E169" s="14">
        <f t="shared" si="121"/>
        <v>1752</v>
      </c>
      <c r="F169" s="14">
        <v>894</v>
      </c>
      <c r="G169" s="14">
        <v>858</v>
      </c>
      <c r="H169" s="14">
        <f t="shared" si="122"/>
        <v>67</v>
      </c>
      <c r="I169" s="14">
        <v>45</v>
      </c>
      <c r="J169" s="16">
        <v>22</v>
      </c>
    </row>
    <row r="170" spans="1:10" s="8" customFormat="1" ht="15.75" customHeight="1" x14ac:dyDescent="0.2">
      <c r="A170" s="8" t="s">
        <v>18</v>
      </c>
      <c r="B170" s="14">
        <f t="shared" si="118"/>
        <v>694</v>
      </c>
      <c r="C170" s="14">
        <f t="shared" si="119"/>
        <v>374</v>
      </c>
      <c r="D170" s="14">
        <f t="shared" si="120"/>
        <v>320</v>
      </c>
      <c r="E170" s="14">
        <f t="shared" si="121"/>
        <v>676</v>
      </c>
      <c r="F170" s="14">
        <v>361</v>
      </c>
      <c r="G170" s="14">
        <v>315</v>
      </c>
      <c r="H170" s="14">
        <f t="shared" si="122"/>
        <v>18</v>
      </c>
      <c r="I170" s="14">
        <v>13</v>
      </c>
      <c r="J170" s="16">
        <v>5</v>
      </c>
    </row>
    <row r="171" spans="1:10" s="8" customFormat="1" ht="15.75" customHeight="1" x14ac:dyDescent="0.2">
      <c r="A171" s="8" t="s">
        <v>19</v>
      </c>
      <c r="B171" s="14">
        <f t="shared" si="118"/>
        <v>10434</v>
      </c>
      <c r="C171" s="14">
        <f t="shared" si="119"/>
        <v>5438</v>
      </c>
      <c r="D171" s="14">
        <f t="shared" si="120"/>
        <v>4996</v>
      </c>
      <c r="E171" s="14">
        <f t="shared" si="121"/>
        <v>10179</v>
      </c>
      <c r="F171" s="14">
        <v>5266</v>
      </c>
      <c r="G171" s="14">
        <v>4913</v>
      </c>
      <c r="H171" s="14">
        <f t="shared" si="122"/>
        <v>255</v>
      </c>
      <c r="I171" s="14">
        <v>172</v>
      </c>
      <c r="J171" s="16">
        <v>83</v>
      </c>
    </row>
    <row r="172" spans="1:10" s="8" customFormat="1" ht="15" customHeight="1" x14ac:dyDescent="0.2">
      <c r="B172" s="2"/>
      <c r="C172" s="2"/>
      <c r="D172" s="2"/>
      <c r="E172" s="2"/>
      <c r="F172" s="2"/>
      <c r="G172" s="2"/>
      <c r="H172" s="2"/>
      <c r="I172" s="14"/>
      <c r="J172" s="16"/>
    </row>
    <row r="173" spans="1:10" s="8" customFormat="1" ht="15.75" customHeight="1" x14ac:dyDescent="0.2">
      <c r="A173" s="8" t="s">
        <v>20</v>
      </c>
      <c r="B173" s="2">
        <f t="shared" ref="B173:J173" si="123">SUM(B175:B179)</f>
        <v>25166</v>
      </c>
      <c r="C173" s="2">
        <f t="shared" si="123"/>
        <v>12946</v>
      </c>
      <c r="D173" s="2">
        <f t="shared" si="123"/>
        <v>12220</v>
      </c>
      <c r="E173" s="2">
        <f t="shared" si="123"/>
        <v>24173</v>
      </c>
      <c r="F173" s="2">
        <f t="shared" si="123"/>
        <v>12316</v>
      </c>
      <c r="G173" s="2">
        <f t="shared" si="123"/>
        <v>11857</v>
      </c>
      <c r="H173" s="2">
        <f t="shared" si="123"/>
        <v>993</v>
      </c>
      <c r="I173" s="2">
        <f t="shared" si="123"/>
        <v>630</v>
      </c>
      <c r="J173" s="3">
        <f t="shared" si="123"/>
        <v>363</v>
      </c>
    </row>
    <row r="174" spans="1:10" s="8" customFormat="1" ht="15" customHeight="1" x14ac:dyDescent="0.2">
      <c r="B174" s="2"/>
      <c r="C174" s="2"/>
      <c r="D174" s="2"/>
      <c r="E174" s="2"/>
      <c r="F174" s="2"/>
      <c r="G174" s="2"/>
      <c r="H174" s="2"/>
      <c r="I174" s="14"/>
      <c r="J174" s="16"/>
    </row>
    <row r="175" spans="1:10" s="8" customFormat="1" ht="15.75" customHeight="1" x14ac:dyDescent="0.2">
      <c r="A175" s="8" t="s">
        <v>21</v>
      </c>
      <c r="B175" s="14">
        <f t="shared" ref="B175:B179" si="124">SUM(C175:D175)</f>
        <v>20197</v>
      </c>
      <c r="C175" s="14">
        <f t="shared" ref="C175:C179" si="125">SUM(F175,I175)</f>
        <v>10415</v>
      </c>
      <c r="D175" s="14">
        <f t="shared" ref="D175:D179" si="126">SUM(G175,J175)</f>
        <v>9782</v>
      </c>
      <c r="E175" s="14">
        <f t="shared" ref="E175:E179" si="127">SUM(F175:G175)</f>
        <v>19392</v>
      </c>
      <c r="F175" s="14">
        <v>9904</v>
      </c>
      <c r="G175" s="14">
        <v>9488</v>
      </c>
      <c r="H175" s="14">
        <f t="shared" ref="H175:H179" si="128">SUM(I175:J175)</f>
        <v>805</v>
      </c>
      <c r="I175" s="9">
        <v>511</v>
      </c>
      <c r="J175" s="10">
        <v>294</v>
      </c>
    </row>
    <row r="176" spans="1:10" s="8" customFormat="1" ht="15.75" customHeight="1" x14ac:dyDescent="0.2">
      <c r="A176" s="8" t="s">
        <v>22</v>
      </c>
      <c r="B176" s="14">
        <f t="shared" si="124"/>
        <v>1224</v>
      </c>
      <c r="C176" s="14">
        <f t="shared" si="125"/>
        <v>626</v>
      </c>
      <c r="D176" s="14">
        <f t="shared" si="126"/>
        <v>598</v>
      </c>
      <c r="E176" s="14">
        <f t="shared" si="127"/>
        <v>1166</v>
      </c>
      <c r="F176" s="14">
        <v>588</v>
      </c>
      <c r="G176" s="14">
        <v>578</v>
      </c>
      <c r="H176" s="14">
        <f t="shared" si="128"/>
        <v>58</v>
      </c>
      <c r="I176" s="9">
        <v>38</v>
      </c>
      <c r="J176" s="10">
        <v>20</v>
      </c>
    </row>
    <row r="177" spans="1:10" s="8" customFormat="1" ht="15.75" customHeight="1" x14ac:dyDescent="0.2">
      <c r="A177" s="8" t="s">
        <v>23</v>
      </c>
      <c r="B177" s="14">
        <f t="shared" ref="B177" si="129">SUM(C177:D177)</f>
        <v>2375</v>
      </c>
      <c r="C177" s="14">
        <f t="shared" ref="C177" si="130">SUM(F177,I177)</f>
        <v>1213</v>
      </c>
      <c r="D177" s="14">
        <f t="shared" ref="D177" si="131">SUM(G177,J177)</f>
        <v>1162</v>
      </c>
      <c r="E177" s="14">
        <f t="shared" ref="E177" si="132">SUM(F177:G177)</f>
        <v>2278</v>
      </c>
      <c r="F177" s="14">
        <v>1151</v>
      </c>
      <c r="G177" s="14">
        <v>1127</v>
      </c>
      <c r="H177" s="14">
        <f t="shared" ref="H177" si="133">SUM(I177:J177)</f>
        <v>97</v>
      </c>
      <c r="I177" s="9">
        <v>62</v>
      </c>
      <c r="J177" s="10">
        <v>35</v>
      </c>
    </row>
    <row r="178" spans="1:10" s="8" customFormat="1" ht="15.75" customHeight="1" x14ac:dyDescent="0.2">
      <c r="A178" s="8" t="s">
        <v>24</v>
      </c>
      <c r="B178" s="14">
        <f t="shared" si="124"/>
        <v>979</v>
      </c>
      <c r="C178" s="14">
        <f t="shared" si="125"/>
        <v>498</v>
      </c>
      <c r="D178" s="14">
        <f t="shared" si="126"/>
        <v>481</v>
      </c>
      <c r="E178" s="14">
        <f t="shared" si="127"/>
        <v>958</v>
      </c>
      <c r="F178" s="14">
        <v>485</v>
      </c>
      <c r="G178" s="14">
        <v>473</v>
      </c>
      <c r="H178" s="14">
        <f t="shared" si="128"/>
        <v>21</v>
      </c>
      <c r="I178" s="9">
        <v>13</v>
      </c>
      <c r="J178" s="10">
        <v>8</v>
      </c>
    </row>
    <row r="179" spans="1:10" s="8" customFormat="1" ht="15.75" customHeight="1" x14ac:dyDescent="0.2">
      <c r="A179" s="8" t="s">
        <v>25</v>
      </c>
      <c r="B179" s="14">
        <f t="shared" si="124"/>
        <v>391</v>
      </c>
      <c r="C179" s="14">
        <f t="shared" si="125"/>
        <v>194</v>
      </c>
      <c r="D179" s="14">
        <f t="shared" si="126"/>
        <v>197</v>
      </c>
      <c r="E179" s="14">
        <f t="shared" si="127"/>
        <v>379</v>
      </c>
      <c r="F179" s="14">
        <v>188</v>
      </c>
      <c r="G179" s="14">
        <v>191</v>
      </c>
      <c r="H179" s="14">
        <f t="shared" si="128"/>
        <v>12</v>
      </c>
      <c r="I179" s="9">
        <v>6</v>
      </c>
      <c r="J179" s="10">
        <v>6</v>
      </c>
    </row>
    <row r="180" spans="1:10" s="8" customFormat="1" ht="15" customHeight="1" x14ac:dyDescent="0.2">
      <c r="B180" s="2"/>
      <c r="C180" s="2"/>
      <c r="D180" s="2"/>
      <c r="E180" s="2"/>
      <c r="F180" s="2"/>
      <c r="G180" s="2"/>
      <c r="H180" s="2"/>
      <c r="I180" s="14"/>
      <c r="J180" s="16"/>
    </row>
    <row r="181" spans="1:10" s="8" customFormat="1" ht="15.75" customHeight="1" x14ac:dyDescent="0.2">
      <c r="A181" s="8" t="s">
        <v>26</v>
      </c>
      <c r="B181" s="2">
        <f t="shared" ref="B181:J181" si="134">SUM(B183:B195)</f>
        <v>43575</v>
      </c>
      <c r="C181" s="2">
        <f t="shared" si="134"/>
        <v>22791</v>
      </c>
      <c r="D181" s="2">
        <f t="shared" si="134"/>
        <v>20784</v>
      </c>
      <c r="E181" s="2">
        <f t="shared" si="134"/>
        <v>42105</v>
      </c>
      <c r="F181" s="2">
        <f t="shared" si="134"/>
        <v>21841</v>
      </c>
      <c r="G181" s="2">
        <f t="shared" si="134"/>
        <v>20264</v>
      </c>
      <c r="H181" s="2">
        <f t="shared" si="134"/>
        <v>1470</v>
      </c>
      <c r="I181" s="2">
        <f t="shared" si="134"/>
        <v>950</v>
      </c>
      <c r="J181" s="3">
        <f t="shared" si="134"/>
        <v>520</v>
      </c>
    </row>
    <row r="182" spans="1:10" s="8" customFormat="1" ht="15" customHeight="1" x14ac:dyDescent="0.2">
      <c r="B182" s="14"/>
      <c r="C182" s="14"/>
      <c r="D182" s="14"/>
      <c r="E182" s="14"/>
      <c r="F182" s="14"/>
      <c r="G182" s="14"/>
      <c r="H182" s="14"/>
      <c r="I182" s="14"/>
      <c r="J182" s="16"/>
    </row>
    <row r="183" spans="1:10" s="8" customFormat="1" ht="15.75" customHeight="1" x14ac:dyDescent="0.2">
      <c r="A183" s="8" t="s">
        <v>27</v>
      </c>
      <c r="B183" s="14">
        <f t="shared" ref="B183:B195" si="135">SUM(C183:D183)</f>
        <v>2032</v>
      </c>
      <c r="C183" s="14">
        <f t="shared" ref="C183:C195" si="136">SUM(F183,I183)</f>
        <v>1073</v>
      </c>
      <c r="D183" s="14">
        <f t="shared" ref="D183:D195" si="137">SUM(G183,J183)</f>
        <v>959</v>
      </c>
      <c r="E183" s="14">
        <f t="shared" ref="E183:E195" si="138">SUM(F183:G183)</f>
        <v>1942</v>
      </c>
      <c r="F183" s="14">
        <v>1012</v>
      </c>
      <c r="G183" s="14">
        <v>930</v>
      </c>
      <c r="H183" s="14">
        <f t="shared" ref="H183:H195" si="139">SUM(I183:J183)</f>
        <v>90</v>
      </c>
      <c r="I183" s="9">
        <v>61</v>
      </c>
      <c r="J183" s="10">
        <v>29</v>
      </c>
    </row>
    <row r="184" spans="1:10" s="8" customFormat="1" ht="15.75" customHeight="1" x14ac:dyDescent="0.2">
      <c r="A184" s="8" t="s">
        <v>28</v>
      </c>
      <c r="B184" s="14">
        <f t="shared" si="135"/>
        <v>7100</v>
      </c>
      <c r="C184" s="14">
        <f t="shared" si="136"/>
        <v>3673</v>
      </c>
      <c r="D184" s="14">
        <f t="shared" si="137"/>
        <v>3427</v>
      </c>
      <c r="E184" s="14">
        <f t="shared" si="138"/>
        <v>6901</v>
      </c>
      <c r="F184" s="14">
        <v>3544</v>
      </c>
      <c r="G184" s="14">
        <v>3357</v>
      </c>
      <c r="H184" s="14">
        <f t="shared" si="139"/>
        <v>199</v>
      </c>
      <c r="I184" s="9">
        <v>129</v>
      </c>
      <c r="J184" s="10">
        <v>70</v>
      </c>
    </row>
    <row r="185" spans="1:10" s="8" customFormat="1" ht="15.75" customHeight="1" x14ac:dyDescent="0.2">
      <c r="A185" s="8" t="s">
        <v>97</v>
      </c>
      <c r="B185" s="14">
        <f t="shared" si="135"/>
        <v>1679</v>
      </c>
      <c r="C185" s="14">
        <f t="shared" si="136"/>
        <v>863</v>
      </c>
      <c r="D185" s="14">
        <f t="shared" si="137"/>
        <v>816</v>
      </c>
      <c r="E185" s="14">
        <f t="shared" si="138"/>
        <v>1616</v>
      </c>
      <c r="F185" s="14">
        <v>826</v>
      </c>
      <c r="G185" s="14">
        <v>790</v>
      </c>
      <c r="H185" s="14">
        <f t="shared" si="139"/>
        <v>63</v>
      </c>
      <c r="I185" s="9">
        <v>37</v>
      </c>
      <c r="J185" s="10">
        <v>26</v>
      </c>
    </row>
    <row r="186" spans="1:10" s="8" customFormat="1" ht="15.75" customHeight="1" x14ac:dyDescent="0.2">
      <c r="A186" s="8" t="s">
        <v>30</v>
      </c>
      <c r="B186" s="14">
        <f t="shared" si="135"/>
        <v>2031</v>
      </c>
      <c r="C186" s="14">
        <f t="shared" si="136"/>
        <v>1094</v>
      </c>
      <c r="D186" s="14">
        <f t="shared" si="137"/>
        <v>937</v>
      </c>
      <c r="E186" s="14">
        <f t="shared" si="138"/>
        <v>1937</v>
      </c>
      <c r="F186" s="14">
        <v>1036</v>
      </c>
      <c r="G186" s="14">
        <v>901</v>
      </c>
      <c r="H186" s="14">
        <f t="shared" si="139"/>
        <v>94</v>
      </c>
      <c r="I186" s="9">
        <v>58</v>
      </c>
      <c r="J186" s="10">
        <v>36</v>
      </c>
    </row>
    <row r="187" spans="1:10" s="8" customFormat="1" ht="15.75" customHeight="1" x14ac:dyDescent="0.2">
      <c r="A187" s="8" t="s">
        <v>31</v>
      </c>
      <c r="B187" s="14">
        <f t="shared" si="135"/>
        <v>8206</v>
      </c>
      <c r="C187" s="14">
        <f t="shared" si="136"/>
        <v>4304</v>
      </c>
      <c r="D187" s="14">
        <f t="shared" si="137"/>
        <v>3902</v>
      </c>
      <c r="E187" s="14">
        <f t="shared" si="138"/>
        <v>7963</v>
      </c>
      <c r="F187" s="14">
        <v>4148</v>
      </c>
      <c r="G187" s="14">
        <v>3815</v>
      </c>
      <c r="H187" s="14">
        <f t="shared" si="139"/>
        <v>243</v>
      </c>
      <c r="I187" s="9">
        <v>156</v>
      </c>
      <c r="J187" s="10">
        <v>87</v>
      </c>
    </row>
    <row r="188" spans="1:10" s="8" customFormat="1" ht="15.75" customHeight="1" x14ac:dyDescent="0.2">
      <c r="A188" s="8" t="s">
        <v>32</v>
      </c>
      <c r="B188" s="14">
        <f t="shared" si="135"/>
        <v>11874</v>
      </c>
      <c r="C188" s="14">
        <f t="shared" si="136"/>
        <v>6235</v>
      </c>
      <c r="D188" s="14">
        <f t="shared" si="137"/>
        <v>5639</v>
      </c>
      <c r="E188" s="14">
        <f t="shared" si="138"/>
        <v>11560</v>
      </c>
      <c r="F188" s="14">
        <v>6016</v>
      </c>
      <c r="G188" s="14">
        <v>5544</v>
      </c>
      <c r="H188" s="14">
        <f t="shared" si="139"/>
        <v>314</v>
      </c>
      <c r="I188" s="9">
        <v>219</v>
      </c>
      <c r="J188" s="10">
        <v>95</v>
      </c>
    </row>
    <row r="189" spans="1:10" s="8" customFormat="1" ht="15.75" customHeight="1" x14ac:dyDescent="0.2">
      <c r="A189" s="8" t="s">
        <v>33</v>
      </c>
      <c r="B189" s="14">
        <f t="shared" si="135"/>
        <v>2514</v>
      </c>
      <c r="C189" s="14">
        <f t="shared" si="136"/>
        <v>1333</v>
      </c>
      <c r="D189" s="14">
        <f t="shared" si="137"/>
        <v>1181</v>
      </c>
      <c r="E189" s="14">
        <f t="shared" si="138"/>
        <v>2425</v>
      </c>
      <c r="F189" s="14">
        <v>1276</v>
      </c>
      <c r="G189" s="14">
        <v>1149</v>
      </c>
      <c r="H189" s="14">
        <f t="shared" si="139"/>
        <v>89</v>
      </c>
      <c r="I189" s="9">
        <v>57</v>
      </c>
      <c r="J189" s="10">
        <v>32</v>
      </c>
    </row>
    <row r="190" spans="1:10" s="8" customFormat="1" ht="15.75" customHeight="1" x14ac:dyDescent="0.2">
      <c r="A190" s="8" t="s">
        <v>34</v>
      </c>
      <c r="B190" s="14">
        <f t="shared" si="135"/>
        <v>1069</v>
      </c>
      <c r="C190" s="14">
        <f t="shared" si="136"/>
        <v>557</v>
      </c>
      <c r="D190" s="14">
        <f t="shared" si="137"/>
        <v>512</v>
      </c>
      <c r="E190" s="14">
        <f t="shared" si="138"/>
        <v>1032</v>
      </c>
      <c r="F190" s="14">
        <v>532</v>
      </c>
      <c r="G190" s="14">
        <v>500</v>
      </c>
      <c r="H190" s="14">
        <f t="shared" si="139"/>
        <v>37</v>
      </c>
      <c r="I190" s="9">
        <v>25</v>
      </c>
      <c r="J190" s="10">
        <v>12</v>
      </c>
    </row>
    <row r="191" spans="1:10" s="8" customFormat="1" ht="15.75" customHeight="1" x14ac:dyDescent="0.2">
      <c r="A191" s="8" t="s">
        <v>35</v>
      </c>
      <c r="B191" s="14">
        <f t="shared" si="135"/>
        <v>451</v>
      </c>
      <c r="C191" s="14">
        <f t="shared" si="136"/>
        <v>240</v>
      </c>
      <c r="D191" s="14">
        <f t="shared" si="137"/>
        <v>211</v>
      </c>
      <c r="E191" s="14">
        <f t="shared" si="138"/>
        <v>432</v>
      </c>
      <c r="F191" s="14">
        <v>228</v>
      </c>
      <c r="G191" s="14">
        <v>204</v>
      </c>
      <c r="H191" s="14">
        <f t="shared" si="139"/>
        <v>19</v>
      </c>
      <c r="I191" s="9">
        <v>12</v>
      </c>
      <c r="J191" s="10">
        <v>7</v>
      </c>
    </row>
    <row r="192" spans="1:10" s="8" customFormat="1" ht="15.75" customHeight="1" x14ac:dyDescent="0.2">
      <c r="A192" s="8" t="s">
        <v>36</v>
      </c>
      <c r="B192" s="14">
        <f t="shared" si="135"/>
        <v>2964</v>
      </c>
      <c r="C192" s="14">
        <f t="shared" si="136"/>
        <v>1531</v>
      </c>
      <c r="D192" s="14">
        <f t="shared" si="137"/>
        <v>1433</v>
      </c>
      <c r="E192" s="14">
        <f t="shared" si="138"/>
        <v>2795</v>
      </c>
      <c r="F192" s="14">
        <v>1437</v>
      </c>
      <c r="G192" s="14">
        <v>1358</v>
      </c>
      <c r="H192" s="14">
        <f t="shared" si="139"/>
        <v>169</v>
      </c>
      <c r="I192" s="9">
        <v>94</v>
      </c>
      <c r="J192" s="10">
        <v>75</v>
      </c>
    </row>
    <row r="193" spans="1:10" s="8" customFormat="1" ht="15.75" customHeight="1" x14ac:dyDescent="0.2">
      <c r="A193" s="8" t="s">
        <v>37</v>
      </c>
      <c r="B193" s="14">
        <f t="shared" si="135"/>
        <v>737</v>
      </c>
      <c r="C193" s="14">
        <f t="shared" si="136"/>
        <v>382</v>
      </c>
      <c r="D193" s="14">
        <f t="shared" si="137"/>
        <v>355</v>
      </c>
      <c r="E193" s="14">
        <f t="shared" si="138"/>
        <v>708</v>
      </c>
      <c r="F193" s="14">
        <v>365</v>
      </c>
      <c r="G193" s="14">
        <v>343</v>
      </c>
      <c r="H193" s="14">
        <f t="shared" si="139"/>
        <v>29</v>
      </c>
      <c r="I193" s="9">
        <v>17</v>
      </c>
      <c r="J193" s="10">
        <v>12</v>
      </c>
    </row>
    <row r="194" spans="1:10" s="8" customFormat="1" ht="15.75" customHeight="1" x14ac:dyDescent="0.2">
      <c r="A194" s="8" t="s">
        <v>38</v>
      </c>
      <c r="B194" s="14">
        <f t="shared" si="135"/>
        <v>935</v>
      </c>
      <c r="C194" s="14">
        <f t="shared" si="136"/>
        <v>477</v>
      </c>
      <c r="D194" s="14">
        <f t="shared" si="137"/>
        <v>458</v>
      </c>
      <c r="E194" s="14">
        <f t="shared" si="138"/>
        <v>882</v>
      </c>
      <c r="F194" s="14">
        <v>441</v>
      </c>
      <c r="G194" s="14">
        <v>441</v>
      </c>
      <c r="H194" s="14">
        <f t="shared" si="139"/>
        <v>53</v>
      </c>
      <c r="I194" s="9">
        <v>36</v>
      </c>
      <c r="J194" s="10">
        <v>17</v>
      </c>
    </row>
    <row r="195" spans="1:10" s="8" customFormat="1" ht="15.75" customHeight="1" x14ac:dyDescent="0.2">
      <c r="A195" s="8" t="s">
        <v>39</v>
      </c>
      <c r="B195" s="14">
        <f t="shared" si="135"/>
        <v>1983</v>
      </c>
      <c r="C195" s="14">
        <f t="shared" si="136"/>
        <v>1029</v>
      </c>
      <c r="D195" s="14">
        <f t="shared" si="137"/>
        <v>954</v>
      </c>
      <c r="E195" s="14">
        <f t="shared" si="138"/>
        <v>1912</v>
      </c>
      <c r="F195" s="14">
        <v>980</v>
      </c>
      <c r="G195" s="14">
        <v>932</v>
      </c>
      <c r="H195" s="14">
        <f t="shared" si="139"/>
        <v>71</v>
      </c>
      <c r="I195" s="9">
        <v>49</v>
      </c>
      <c r="J195" s="10">
        <v>22</v>
      </c>
    </row>
    <row r="196" spans="1:10" s="8" customFormat="1" ht="15" customHeight="1" x14ac:dyDescent="0.2">
      <c r="B196" s="2"/>
      <c r="C196" s="2"/>
      <c r="D196" s="2"/>
      <c r="E196" s="2"/>
      <c r="F196" s="2"/>
      <c r="G196" s="2"/>
      <c r="H196" s="2"/>
      <c r="I196" s="14"/>
      <c r="J196" s="10"/>
    </row>
    <row r="197" spans="1:10" s="8" customFormat="1" ht="15.75" customHeight="1" x14ac:dyDescent="0.2">
      <c r="A197" s="8" t="s">
        <v>40</v>
      </c>
      <c r="B197" s="2">
        <f>SUM(B199:B200)</f>
        <v>7934</v>
      </c>
      <c r="C197" s="2">
        <f t="shared" ref="C197:I197" si="140">SUM(C199:C200)</f>
        <v>4168</v>
      </c>
      <c r="D197" s="2">
        <f t="shared" si="140"/>
        <v>3766</v>
      </c>
      <c r="E197" s="2">
        <f t="shared" si="140"/>
        <v>7456</v>
      </c>
      <c r="F197" s="2">
        <f t="shared" si="140"/>
        <v>3857</v>
      </c>
      <c r="G197" s="2">
        <f t="shared" si="140"/>
        <v>3599</v>
      </c>
      <c r="H197" s="2">
        <f t="shared" si="140"/>
        <v>478</v>
      </c>
      <c r="I197" s="2">
        <f t="shared" si="140"/>
        <v>311</v>
      </c>
      <c r="J197" s="3">
        <f>SUM(J199:J200)</f>
        <v>167</v>
      </c>
    </row>
    <row r="198" spans="1:10" s="8" customFormat="1" ht="15" customHeight="1" x14ac:dyDescent="0.2">
      <c r="B198" s="14"/>
      <c r="C198" s="14"/>
      <c r="D198" s="14"/>
      <c r="E198" s="14"/>
      <c r="F198" s="14"/>
      <c r="G198" s="14"/>
      <c r="H198" s="14"/>
      <c r="I198" s="14"/>
      <c r="J198" s="16"/>
    </row>
    <row r="199" spans="1:10" s="8" customFormat="1" ht="15.75" customHeight="1" x14ac:dyDescent="0.2">
      <c r="A199" s="8" t="s">
        <v>41</v>
      </c>
      <c r="B199" s="14">
        <f t="shared" ref="B199:B200" si="141">SUM(C199:D199)</f>
        <v>5160</v>
      </c>
      <c r="C199" s="14">
        <f>SUM(F199,I199)</f>
        <v>2729</v>
      </c>
      <c r="D199" s="14">
        <f t="shared" ref="D199:D200" si="142">SUM(G199,J199)</f>
        <v>2431</v>
      </c>
      <c r="E199" s="14">
        <f t="shared" ref="E199:E200" si="143">SUM(F199:G199)</f>
        <v>4850</v>
      </c>
      <c r="F199" s="14">
        <v>2528</v>
      </c>
      <c r="G199" s="14">
        <v>2322</v>
      </c>
      <c r="H199" s="14">
        <f t="shared" ref="H199:H200" si="144">SUM(I199:J199)</f>
        <v>310</v>
      </c>
      <c r="I199" s="14">
        <v>201</v>
      </c>
      <c r="J199" s="16">
        <v>109</v>
      </c>
    </row>
    <row r="200" spans="1:10" s="8" customFormat="1" ht="15.75" customHeight="1" x14ac:dyDescent="0.2">
      <c r="A200" s="8" t="s">
        <v>42</v>
      </c>
      <c r="B200" s="14">
        <f t="shared" si="141"/>
        <v>2774</v>
      </c>
      <c r="C200" s="14">
        <f t="shared" ref="C200" si="145">SUM(F200,I200)</f>
        <v>1439</v>
      </c>
      <c r="D200" s="14">
        <f t="shared" si="142"/>
        <v>1335</v>
      </c>
      <c r="E200" s="14">
        <f t="shared" si="143"/>
        <v>2606</v>
      </c>
      <c r="F200" s="14">
        <v>1329</v>
      </c>
      <c r="G200" s="14">
        <v>1277</v>
      </c>
      <c r="H200" s="14">
        <f t="shared" si="144"/>
        <v>168</v>
      </c>
      <c r="I200" s="14">
        <v>110</v>
      </c>
      <c r="J200" s="16">
        <v>58</v>
      </c>
    </row>
    <row r="201" spans="1:10" s="8" customFormat="1" ht="15.75" customHeight="1" x14ac:dyDescent="0.2">
      <c r="B201" s="14"/>
      <c r="C201" s="14"/>
      <c r="D201" s="14"/>
      <c r="E201" s="14"/>
      <c r="F201" s="14"/>
      <c r="G201" s="14"/>
      <c r="H201" s="14"/>
      <c r="I201" s="9"/>
      <c r="J201" s="10"/>
    </row>
    <row r="202" spans="1:10" s="8" customFormat="1" ht="15.75" customHeight="1" x14ac:dyDescent="0.2">
      <c r="A202" s="8" t="s">
        <v>43</v>
      </c>
      <c r="B202" s="2">
        <f>SUM(B204:B205,B218:B222)</f>
        <v>8887</v>
      </c>
      <c r="C202" s="2">
        <f t="shared" ref="C202:J202" si="146">SUM(C204:C205,C218:C222)</f>
        <v>4651</v>
      </c>
      <c r="D202" s="2">
        <f t="shared" si="146"/>
        <v>4236</v>
      </c>
      <c r="E202" s="2">
        <f t="shared" si="146"/>
        <v>8799</v>
      </c>
      <c r="F202" s="2">
        <f t="shared" si="146"/>
        <v>4586</v>
      </c>
      <c r="G202" s="2">
        <f t="shared" si="146"/>
        <v>4213</v>
      </c>
      <c r="H202" s="2">
        <f t="shared" si="146"/>
        <v>88</v>
      </c>
      <c r="I202" s="2">
        <f t="shared" si="146"/>
        <v>65</v>
      </c>
      <c r="J202" s="3">
        <f t="shared" si="146"/>
        <v>23</v>
      </c>
    </row>
    <row r="203" spans="1:10" s="8" customFormat="1" ht="15" customHeight="1" x14ac:dyDescent="0.2">
      <c r="A203" s="1"/>
      <c r="B203" s="14"/>
      <c r="C203" s="14"/>
      <c r="D203" s="14"/>
      <c r="E203" s="14"/>
      <c r="F203" s="14"/>
      <c r="G203" s="14"/>
      <c r="H203" s="14"/>
      <c r="I203" s="14"/>
      <c r="J203" s="16"/>
    </row>
    <row r="204" spans="1:10" s="8" customFormat="1" ht="15.75" customHeight="1" x14ac:dyDescent="0.2">
      <c r="A204" s="8" t="s">
        <v>44</v>
      </c>
      <c r="B204" s="14">
        <f t="shared" ref="B204:B222" si="147">SUM(C204:D204)</f>
        <v>4088</v>
      </c>
      <c r="C204" s="14">
        <f t="shared" ref="C204:C222" si="148">SUM(F204,I204)</f>
        <v>2140</v>
      </c>
      <c r="D204" s="14">
        <f t="shared" ref="D204:D222" si="149">SUM(G204,J204)</f>
        <v>1948</v>
      </c>
      <c r="E204" s="14">
        <f t="shared" ref="E204:E222" si="150">SUM(F204:G204)</f>
        <v>4054</v>
      </c>
      <c r="F204" s="14">
        <v>2118</v>
      </c>
      <c r="G204" s="14">
        <v>1936</v>
      </c>
      <c r="H204" s="14">
        <f t="shared" ref="H204:H222" si="151">SUM(I204:J204)</f>
        <v>34</v>
      </c>
      <c r="I204" s="14">
        <v>22</v>
      </c>
      <c r="J204" s="16">
        <v>12</v>
      </c>
    </row>
    <row r="205" spans="1:10" s="8" customFormat="1" ht="15.75" customHeight="1" x14ac:dyDescent="0.2">
      <c r="A205" s="8" t="s">
        <v>45</v>
      </c>
      <c r="B205" s="14">
        <f t="shared" si="147"/>
        <v>727</v>
      </c>
      <c r="C205" s="14">
        <f t="shared" si="148"/>
        <v>388</v>
      </c>
      <c r="D205" s="14">
        <f t="shared" si="149"/>
        <v>339</v>
      </c>
      <c r="E205" s="14">
        <f t="shared" si="150"/>
        <v>711</v>
      </c>
      <c r="F205" s="14">
        <v>378</v>
      </c>
      <c r="G205" s="14">
        <v>333</v>
      </c>
      <c r="H205" s="14">
        <f t="shared" si="151"/>
        <v>16</v>
      </c>
      <c r="I205" s="14">
        <v>10</v>
      </c>
      <c r="J205" s="16">
        <v>6</v>
      </c>
    </row>
    <row r="206" spans="1:10" s="8" customFormat="1" ht="15.75" customHeight="1" x14ac:dyDescent="0.2">
      <c r="A206" s="34" t="s">
        <v>0</v>
      </c>
      <c r="B206" s="34"/>
      <c r="C206" s="34"/>
      <c r="D206" s="34"/>
      <c r="E206" s="34"/>
      <c r="F206" s="34"/>
      <c r="G206" s="34"/>
      <c r="H206" s="34"/>
      <c r="I206" s="34"/>
      <c r="J206" s="34"/>
    </row>
    <row r="207" spans="1:10" s="8" customFormat="1" ht="15.75" customHeight="1" x14ac:dyDescent="0.2">
      <c r="A207" s="34" t="s">
        <v>128</v>
      </c>
      <c r="B207" s="34"/>
      <c r="C207" s="34"/>
      <c r="D207" s="34"/>
      <c r="E207" s="34"/>
      <c r="F207" s="34"/>
      <c r="G207" s="34"/>
      <c r="H207" s="34"/>
      <c r="I207" s="34"/>
      <c r="J207" s="34"/>
    </row>
    <row r="208" spans="1:10" s="8" customFormat="1" ht="15.75" customHeight="1" x14ac:dyDescent="0.2">
      <c r="E208" s="12"/>
      <c r="F208" s="12"/>
      <c r="G208" s="12"/>
      <c r="H208" s="12"/>
      <c r="I208" s="13"/>
    </row>
    <row r="209" spans="1:10" s="8" customFormat="1" ht="19.5" customHeight="1" x14ac:dyDescent="0.2">
      <c r="A209" s="35" t="s">
        <v>1</v>
      </c>
      <c r="B209" s="38" t="s">
        <v>2</v>
      </c>
      <c r="C209" s="38"/>
      <c r="D209" s="38"/>
      <c r="E209" s="38"/>
      <c r="F209" s="38"/>
      <c r="G209" s="38"/>
      <c r="H209" s="38"/>
      <c r="I209" s="38"/>
      <c r="J209" s="39"/>
    </row>
    <row r="210" spans="1:10" s="8" customFormat="1" ht="19.5" customHeight="1" x14ac:dyDescent="0.2">
      <c r="A210" s="36"/>
      <c r="B210" s="38" t="s">
        <v>3</v>
      </c>
      <c r="C210" s="38" t="s">
        <v>4</v>
      </c>
      <c r="D210" s="38" t="s">
        <v>5</v>
      </c>
      <c r="E210" s="38" t="s">
        <v>6</v>
      </c>
      <c r="F210" s="38"/>
      <c r="G210" s="38"/>
      <c r="H210" s="40" t="s">
        <v>7</v>
      </c>
      <c r="I210" s="41"/>
      <c r="J210" s="41"/>
    </row>
    <row r="211" spans="1:10" s="8" customFormat="1" ht="19.5" customHeight="1" x14ac:dyDescent="0.2">
      <c r="A211" s="36"/>
      <c r="B211" s="38"/>
      <c r="C211" s="38"/>
      <c r="D211" s="38"/>
      <c r="E211" s="38"/>
      <c r="F211" s="38"/>
      <c r="G211" s="38"/>
      <c r="H211" s="42"/>
      <c r="I211" s="43"/>
      <c r="J211" s="43"/>
    </row>
    <row r="212" spans="1:10" s="8" customFormat="1" ht="19.5" customHeight="1" x14ac:dyDescent="0.2">
      <c r="A212" s="36"/>
      <c r="B212" s="38"/>
      <c r="C212" s="38"/>
      <c r="D212" s="38"/>
      <c r="E212" s="38" t="s">
        <v>3</v>
      </c>
      <c r="F212" s="44" t="s">
        <v>4</v>
      </c>
      <c r="G212" s="44" t="s">
        <v>5</v>
      </c>
      <c r="H212" s="44" t="s">
        <v>3</v>
      </c>
      <c r="I212" s="44" t="s">
        <v>4</v>
      </c>
      <c r="J212" s="41" t="s">
        <v>5</v>
      </c>
    </row>
    <row r="213" spans="1:10" s="8" customFormat="1" ht="19.5" customHeight="1" x14ac:dyDescent="0.2">
      <c r="A213" s="36"/>
      <c r="B213" s="38"/>
      <c r="C213" s="38"/>
      <c r="D213" s="38"/>
      <c r="E213" s="38"/>
      <c r="F213" s="45"/>
      <c r="G213" s="45"/>
      <c r="H213" s="45"/>
      <c r="I213" s="45"/>
      <c r="J213" s="47"/>
    </row>
    <row r="214" spans="1:10" s="8" customFormat="1" ht="19.5" customHeight="1" x14ac:dyDescent="0.2">
      <c r="A214" s="37"/>
      <c r="B214" s="38"/>
      <c r="C214" s="38"/>
      <c r="D214" s="38"/>
      <c r="E214" s="38"/>
      <c r="F214" s="46"/>
      <c r="G214" s="46"/>
      <c r="H214" s="46"/>
      <c r="I214" s="46"/>
      <c r="J214" s="43"/>
    </row>
    <row r="215" spans="1:10" s="8" customFormat="1" ht="15.75" customHeight="1" x14ac:dyDescent="0.2">
      <c r="A215" s="30"/>
      <c r="B215" s="29"/>
      <c r="C215" s="29"/>
      <c r="D215" s="29"/>
      <c r="E215" s="29"/>
      <c r="F215" s="29"/>
      <c r="G215" s="29"/>
      <c r="H215" s="29"/>
      <c r="I215" s="29"/>
      <c r="J215" s="30"/>
    </row>
    <row r="216" spans="1:10" s="8" customFormat="1" ht="15.75" customHeight="1" x14ac:dyDescent="0.2">
      <c r="A216" s="8" t="s">
        <v>129</v>
      </c>
      <c r="B216" s="29"/>
      <c r="C216" s="29"/>
      <c r="D216" s="29"/>
      <c r="E216" s="29"/>
      <c r="F216" s="29"/>
      <c r="G216" s="29"/>
      <c r="H216" s="29"/>
      <c r="I216" s="29"/>
      <c r="J216" s="30"/>
    </row>
    <row r="217" spans="1:10" s="8" customFormat="1" ht="15.75" customHeight="1" x14ac:dyDescent="0.2">
      <c r="A217" s="30"/>
      <c r="B217" s="29"/>
      <c r="C217" s="29"/>
      <c r="D217" s="29"/>
      <c r="E217" s="29"/>
      <c r="F217" s="29"/>
      <c r="G217" s="29"/>
      <c r="H217" s="29"/>
      <c r="I217" s="29"/>
      <c r="J217" s="30"/>
    </row>
    <row r="218" spans="1:10" s="8" customFormat="1" ht="15.75" customHeight="1" x14ac:dyDescent="0.2">
      <c r="A218" s="8" t="s">
        <v>46</v>
      </c>
      <c r="B218" s="14">
        <f t="shared" si="147"/>
        <v>543</v>
      </c>
      <c r="C218" s="14">
        <f t="shared" si="148"/>
        <v>285</v>
      </c>
      <c r="D218" s="14">
        <f t="shared" si="149"/>
        <v>258</v>
      </c>
      <c r="E218" s="14">
        <f t="shared" si="150"/>
        <v>543</v>
      </c>
      <c r="F218" s="14">
        <v>285</v>
      </c>
      <c r="G218" s="14">
        <v>258</v>
      </c>
      <c r="H218" s="9" t="s">
        <v>124</v>
      </c>
      <c r="I218" s="9" t="s">
        <v>124</v>
      </c>
      <c r="J218" s="10" t="s">
        <v>124</v>
      </c>
    </row>
    <row r="219" spans="1:10" s="8" customFormat="1" ht="15.75" customHeight="1" x14ac:dyDescent="0.2">
      <c r="A219" s="8" t="s">
        <v>47</v>
      </c>
      <c r="B219" s="14">
        <f t="shared" si="147"/>
        <v>1298</v>
      </c>
      <c r="C219" s="14">
        <f t="shared" si="148"/>
        <v>677</v>
      </c>
      <c r="D219" s="14">
        <f t="shared" si="149"/>
        <v>621</v>
      </c>
      <c r="E219" s="14">
        <f t="shared" si="150"/>
        <v>1290</v>
      </c>
      <c r="F219" s="14">
        <v>671</v>
      </c>
      <c r="G219" s="14">
        <v>619</v>
      </c>
      <c r="H219" s="14">
        <f t="shared" si="151"/>
        <v>8</v>
      </c>
      <c r="I219" s="14">
        <v>6</v>
      </c>
      <c r="J219" s="10">
        <v>2</v>
      </c>
    </row>
    <row r="220" spans="1:10" s="8" customFormat="1" ht="15.75" customHeight="1" x14ac:dyDescent="0.2">
      <c r="A220" s="8" t="s">
        <v>48</v>
      </c>
      <c r="B220" s="14">
        <f t="shared" si="147"/>
        <v>672</v>
      </c>
      <c r="C220" s="14">
        <f t="shared" si="148"/>
        <v>357</v>
      </c>
      <c r="D220" s="14">
        <f t="shared" si="149"/>
        <v>315</v>
      </c>
      <c r="E220" s="14">
        <f t="shared" si="150"/>
        <v>662</v>
      </c>
      <c r="F220" s="14">
        <v>349</v>
      </c>
      <c r="G220" s="14">
        <v>313</v>
      </c>
      <c r="H220" s="14">
        <f t="shared" si="151"/>
        <v>10</v>
      </c>
      <c r="I220" s="14">
        <v>8</v>
      </c>
      <c r="J220" s="10">
        <v>2</v>
      </c>
    </row>
    <row r="221" spans="1:10" s="8" customFormat="1" ht="15.75" customHeight="1" x14ac:dyDescent="0.2">
      <c r="A221" s="8" t="s">
        <v>49</v>
      </c>
      <c r="B221" s="14">
        <f t="shared" si="147"/>
        <v>920</v>
      </c>
      <c r="C221" s="14">
        <f t="shared" si="148"/>
        <v>454</v>
      </c>
      <c r="D221" s="14">
        <f t="shared" si="149"/>
        <v>466</v>
      </c>
      <c r="E221" s="14">
        <f t="shared" si="150"/>
        <v>917</v>
      </c>
      <c r="F221" s="14">
        <v>451</v>
      </c>
      <c r="G221" s="14">
        <v>466</v>
      </c>
      <c r="H221" s="14">
        <f t="shared" si="151"/>
        <v>3</v>
      </c>
      <c r="I221" s="14">
        <v>3</v>
      </c>
      <c r="J221" s="10" t="s">
        <v>124</v>
      </c>
    </row>
    <row r="222" spans="1:10" s="8" customFormat="1" ht="15.75" customHeight="1" x14ac:dyDescent="0.2">
      <c r="A222" s="8" t="s">
        <v>50</v>
      </c>
      <c r="B222" s="14">
        <f t="shared" si="147"/>
        <v>639</v>
      </c>
      <c r="C222" s="14">
        <f t="shared" si="148"/>
        <v>350</v>
      </c>
      <c r="D222" s="14">
        <f t="shared" si="149"/>
        <v>289</v>
      </c>
      <c r="E222" s="14">
        <f t="shared" si="150"/>
        <v>622</v>
      </c>
      <c r="F222" s="14">
        <v>334</v>
      </c>
      <c r="G222" s="14">
        <v>288</v>
      </c>
      <c r="H222" s="14">
        <f t="shared" si="151"/>
        <v>17</v>
      </c>
      <c r="I222" s="14">
        <v>16</v>
      </c>
      <c r="J222" s="10">
        <v>1</v>
      </c>
    </row>
    <row r="223" spans="1:10" s="8" customFormat="1" ht="15.75" customHeight="1" x14ac:dyDescent="0.2">
      <c r="A223" s="18"/>
      <c r="B223" s="14"/>
      <c r="C223" s="14"/>
      <c r="D223" s="14"/>
      <c r="E223" s="14"/>
      <c r="F223" s="14"/>
      <c r="G223" s="14"/>
      <c r="H223" s="9"/>
      <c r="I223" s="14"/>
      <c r="J223" s="16"/>
    </row>
    <row r="224" spans="1:10" s="8" customFormat="1" ht="15.75" customHeight="1" x14ac:dyDescent="0.2">
      <c r="A224" s="8" t="s">
        <v>51</v>
      </c>
      <c r="B224" s="2">
        <f>SUM(B226:B232)</f>
        <v>6600</v>
      </c>
      <c r="C224" s="2">
        <f t="shared" ref="C224:J224" si="152">SUM(C226:C232)</f>
        <v>3437</v>
      </c>
      <c r="D224" s="2">
        <f t="shared" si="152"/>
        <v>3163</v>
      </c>
      <c r="E224" s="2">
        <f t="shared" si="152"/>
        <v>6510</v>
      </c>
      <c r="F224" s="2">
        <f t="shared" si="152"/>
        <v>3368</v>
      </c>
      <c r="G224" s="2">
        <f t="shared" si="152"/>
        <v>3142</v>
      </c>
      <c r="H224" s="2">
        <f>SUM(H226:H232)</f>
        <v>90</v>
      </c>
      <c r="I224" s="2">
        <f t="shared" si="152"/>
        <v>69</v>
      </c>
      <c r="J224" s="3">
        <f t="shared" si="152"/>
        <v>21</v>
      </c>
    </row>
    <row r="225" spans="1:10" s="8" customFormat="1" ht="15.75" customHeight="1" x14ac:dyDescent="0.2">
      <c r="B225" s="2"/>
      <c r="C225" s="2"/>
      <c r="D225" s="2"/>
      <c r="E225" s="2"/>
      <c r="F225" s="2"/>
      <c r="G225" s="2"/>
      <c r="H225" s="2"/>
      <c r="I225" s="14"/>
      <c r="J225" s="16"/>
    </row>
    <row r="226" spans="1:10" s="8" customFormat="1" ht="15.75" customHeight="1" x14ac:dyDescent="0.2">
      <c r="A226" s="8" t="s">
        <v>52</v>
      </c>
      <c r="B226" s="14">
        <f t="shared" ref="B226:B232" si="153">SUM(C226:D226)</f>
        <v>683</v>
      </c>
      <c r="C226" s="14">
        <f t="shared" ref="C226:C232" si="154">SUM(F226,I226)</f>
        <v>369</v>
      </c>
      <c r="D226" s="14">
        <f t="shared" ref="D226:D232" si="155">SUM(G226,J226)</f>
        <v>314</v>
      </c>
      <c r="E226" s="14">
        <f t="shared" ref="E226:E232" si="156">SUM(F226:G226)</f>
        <v>670</v>
      </c>
      <c r="F226" s="14">
        <v>358</v>
      </c>
      <c r="G226" s="14">
        <v>312</v>
      </c>
      <c r="H226" s="14">
        <f t="shared" ref="H226" si="157">SUM(I226:J226)</f>
        <v>13</v>
      </c>
      <c r="I226" s="9">
        <v>11</v>
      </c>
      <c r="J226" s="10">
        <v>2</v>
      </c>
    </row>
    <row r="227" spans="1:10" s="8" customFormat="1" ht="15.75" customHeight="1" x14ac:dyDescent="0.2">
      <c r="A227" s="8" t="s">
        <v>53</v>
      </c>
      <c r="B227" s="14">
        <f t="shared" si="153"/>
        <v>2086</v>
      </c>
      <c r="C227" s="14">
        <f t="shared" si="154"/>
        <v>1094</v>
      </c>
      <c r="D227" s="14">
        <f t="shared" si="155"/>
        <v>992</v>
      </c>
      <c r="E227" s="14">
        <f t="shared" si="156"/>
        <v>2048</v>
      </c>
      <c r="F227" s="14">
        <v>1069</v>
      </c>
      <c r="G227" s="14">
        <v>979</v>
      </c>
      <c r="H227" s="14">
        <f t="shared" ref="H227:H232" si="158">SUM(I227:J227)</f>
        <v>38</v>
      </c>
      <c r="I227" s="9">
        <v>25</v>
      </c>
      <c r="J227" s="10">
        <v>13</v>
      </c>
    </row>
    <row r="228" spans="1:10" s="8" customFormat="1" ht="15.75" customHeight="1" x14ac:dyDescent="0.2">
      <c r="A228" s="8" t="s">
        <v>54</v>
      </c>
      <c r="B228" s="14">
        <f t="shared" si="153"/>
        <v>1829</v>
      </c>
      <c r="C228" s="14">
        <f t="shared" si="154"/>
        <v>947</v>
      </c>
      <c r="D228" s="14">
        <f t="shared" si="155"/>
        <v>882</v>
      </c>
      <c r="E228" s="14">
        <f t="shared" si="156"/>
        <v>1811</v>
      </c>
      <c r="F228" s="14">
        <v>932</v>
      </c>
      <c r="G228" s="14">
        <v>879</v>
      </c>
      <c r="H228" s="14">
        <f t="shared" si="158"/>
        <v>18</v>
      </c>
      <c r="I228" s="9">
        <v>15</v>
      </c>
      <c r="J228" s="10">
        <v>3</v>
      </c>
    </row>
    <row r="229" spans="1:10" s="8" customFormat="1" ht="15.75" customHeight="1" x14ac:dyDescent="0.2">
      <c r="A229" s="8" t="s">
        <v>55</v>
      </c>
      <c r="B229" s="14">
        <f t="shared" si="153"/>
        <v>762</v>
      </c>
      <c r="C229" s="14">
        <f t="shared" si="154"/>
        <v>406</v>
      </c>
      <c r="D229" s="14">
        <f t="shared" si="155"/>
        <v>356</v>
      </c>
      <c r="E229" s="14">
        <f t="shared" si="156"/>
        <v>758</v>
      </c>
      <c r="F229" s="14">
        <v>403</v>
      </c>
      <c r="G229" s="14">
        <v>355</v>
      </c>
      <c r="H229" s="14">
        <f t="shared" si="158"/>
        <v>4</v>
      </c>
      <c r="I229" s="9">
        <v>3</v>
      </c>
      <c r="J229" s="10">
        <v>1</v>
      </c>
    </row>
    <row r="230" spans="1:10" s="8" customFormat="1" ht="15.75" customHeight="1" x14ac:dyDescent="0.2">
      <c r="A230" s="8" t="s">
        <v>56</v>
      </c>
      <c r="B230" s="14">
        <f t="shared" si="153"/>
        <v>331</v>
      </c>
      <c r="C230" s="14">
        <f t="shared" si="154"/>
        <v>165</v>
      </c>
      <c r="D230" s="14">
        <f t="shared" si="155"/>
        <v>166</v>
      </c>
      <c r="E230" s="14">
        <f t="shared" si="156"/>
        <v>325</v>
      </c>
      <c r="F230" s="14">
        <v>161</v>
      </c>
      <c r="G230" s="14">
        <v>164</v>
      </c>
      <c r="H230" s="14">
        <f t="shared" si="158"/>
        <v>6</v>
      </c>
      <c r="I230" s="9">
        <v>4</v>
      </c>
      <c r="J230" s="10">
        <v>2</v>
      </c>
    </row>
    <row r="231" spans="1:10" s="8" customFormat="1" ht="15.75" customHeight="1" x14ac:dyDescent="0.2">
      <c r="A231" s="8" t="s">
        <v>57</v>
      </c>
      <c r="B231" s="14">
        <f t="shared" si="153"/>
        <v>150</v>
      </c>
      <c r="C231" s="14">
        <f t="shared" si="154"/>
        <v>84</v>
      </c>
      <c r="D231" s="14">
        <f t="shared" si="155"/>
        <v>66</v>
      </c>
      <c r="E231" s="14">
        <f t="shared" si="156"/>
        <v>145</v>
      </c>
      <c r="F231" s="14">
        <v>79</v>
      </c>
      <c r="G231" s="14">
        <v>66</v>
      </c>
      <c r="H231" s="14">
        <f t="shared" si="158"/>
        <v>5</v>
      </c>
      <c r="I231" s="9">
        <v>5</v>
      </c>
      <c r="J231" s="10" t="s">
        <v>124</v>
      </c>
    </row>
    <row r="232" spans="1:10" s="8" customFormat="1" ht="15.75" customHeight="1" x14ac:dyDescent="0.2">
      <c r="A232" s="8" t="s">
        <v>58</v>
      </c>
      <c r="B232" s="14">
        <f t="shared" si="153"/>
        <v>759</v>
      </c>
      <c r="C232" s="14">
        <f t="shared" si="154"/>
        <v>372</v>
      </c>
      <c r="D232" s="14">
        <f t="shared" si="155"/>
        <v>387</v>
      </c>
      <c r="E232" s="14">
        <f t="shared" si="156"/>
        <v>753</v>
      </c>
      <c r="F232" s="14">
        <v>366</v>
      </c>
      <c r="G232" s="14">
        <v>387</v>
      </c>
      <c r="H232" s="14">
        <f t="shared" si="158"/>
        <v>6</v>
      </c>
      <c r="I232" s="9">
        <v>6</v>
      </c>
      <c r="J232" s="10" t="s">
        <v>124</v>
      </c>
    </row>
    <row r="233" spans="1:10" s="8" customFormat="1" ht="15.75" customHeight="1" x14ac:dyDescent="0.2">
      <c r="B233" s="14"/>
      <c r="C233" s="14"/>
      <c r="D233" s="14"/>
      <c r="E233" s="14"/>
      <c r="F233" s="14"/>
      <c r="G233" s="14"/>
      <c r="H233" s="14"/>
      <c r="I233" s="14"/>
      <c r="J233" s="16"/>
    </row>
    <row r="234" spans="1:10" s="8" customFormat="1" ht="15.75" customHeight="1" x14ac:dyDescent="0.2">
      <c r="A234" s="8" t="s">
        <v>59</v>
      </c>
      <c r="B234" s="2">
        <f>SUM(B236:B241)</f>
        <v>90440</v>
      </c>
      <c r="C234" s="2">
        <f t="shared" ref="C234:J234" si="159">SUM(C236:C241)</f>
        <v>46959</v>
      </c>
      <c r="D234" s="2">
        <f t="shared" si="159"/>
        <v>43481</v>
      </c>
      <c r="E234" s="2">
        <f t="shared" si="159"/>
        <v>87700</v>
      </c>
      <c r="F234" s="2">
        <f t="shared" si="159"/>
        <v>45174</v>
      </c>
      <c r="G234" s="2">
        <f t="shared" si="159"/>
        <v>42526</v>
      </c>
      <c r="H234" s="2">
        <f t="shared" si="159"/>
        <v>2740</v>
      </c>
      <c r="I234" s="2">
        <f t="shared" si="159"/>
        <v>1785</v>
      </c>
      <c r="J234" s="3">
        <f t="shared" si="159"/>
        <v>955</v>
      </c>
    </row>
    <row r="235" spans="1:10" s="8" customFormat="1" ht="15.75" customHeight="1" x14ac:dyDescent="0.2">
      <c r="B235" s="14"/>
      <c r="C235" s="14"/>
      <c r="D235" s="14"/>
      <c r="E235" s="14"/>
      <c r="F235" s="14"/>
      <c r="G235" s="14"/>
      <c r="H235" s="14"/>
      <c r="I235" s="14"/>
      <c r="J235" s="16"/>
    </row>
    <row r="236" spans="1:10" s="8" customFormat="1" ht="15.75" customHeight="1" x14ac:dyDescent="0.2">
      <c r="A236" s="8" t="s">
        <v>61</v>
      </c>
      <c r="B236" s="14">
        <f t="shared" ref="B236:B241" si="160">SUM(C236:D236)</f>
        <v>357</v>
      </c>
      <c r="C236" s="14">
        <f t="shared" ref="C236:C241" si="161">SUM(F236,I236)</f>
        <v>184</v>
      </c>
      <c r="D236" s="14">
        <f t="shared" ref="D236:D241" si="162">SUM(G236,J236)</f>
        <v>173</v>
      </c>
      <c r="E236" s="14">
        <f t="shared" ref="E236:E241" si="163">SUM(F236:G236)</f>
        <v>337</v>
      </c>
      <c r="F236" s="14">
        <v>171</v>
      </c>
      <c r="G236" s="14">
        <v>166</v>
      </c>
      <c r="H236" s="14">
        <f t="shared" ref="H236:H241" si="164">SUM(I236:J236)</f>
        <v>20</v>
      </c>
      <c r="I236" s="9">
        <v>13</v>
      </c>
      <c r="J236" s="10">
        <v>7</v>
      </c>
    </row>
    <row r="237" spans="1:10" s="8" customFormat="1" ht="15.75" customHeight="1" x14ac:dyDescent="0.2">
      <c r="A237" s="8" t="s">
        <v>64</v>
      </c>
      <c r="B237" s="14">
        <f t="shared" si="160"/>
        <v>6760</v>
      </c>
      <c r="C237" s="14">
        <f t="shared" si="161"/>
        <v>3548</v>
      </c>
      <c r="D237" s="14">
        <f t="shared" si="162"/>
        <v>3212</v>
      </c>
      <c r="E237" s="14">
        <f t="shared" si="163"/>
        <v>6460</v>
      </c>
      <c r="F237" s="14">
        <v>3370</v>
      </c>
      <c r="G237" s="14">
        <v>3090</v>
      </c>
      <c r="H237" s="14">
        <f t="shared" si="164"/>
        <v>300</v>
      </c>
      <c r="I237" s="14">
        <v>178</v>
      </c>
      <c r="J237" s="16">
        <v>122</v>
      </c>
    </row>
    <row r="238" spans="1:10" s="8" customFormat="1" ht="15.75" customHeight="1" x14ac:dyDescent="0.2">
      <c r="A238" s="8" t="s">
        <v>65</v>
      </c>
      <c r="B238" s="14">
        <f t="shared" si="160"/>
        <v>520</v>
      </c>
      <c r="C238" s="14">
        <f t="shared" si="161"/>
        <v>277</v>
      </c>
      <c r="D238" s="14">
        <f t="shared" si="162"/>
        <v>243</v>
      </c>
      <c r="E238" s="14">
        <f t="shared" si="163"/>
        <v>506</v>
      </c>
      <c r="F238" s="14">
        <v>270</v>
      </c>
      <c r="G238" s="14">
        <v>236</v>
      </c>
      <c r="H238" s="14">
        <f t="shared" si="164"/>
        <v>14</v>
      </c>
      <c r="I238" s="9">
        <v>7</v>
      </c>
      <c r="J238" s="10">
        <v>7</v>
      </c>
    </row>
    <row r="239" spans="1:10" s="8" customFormat="1" ht="15.75" customHeight="1" x14ac:dyDescent="0.2">
      <c r="A239" s="8" t="s">
        <v>67</v>
      </c>
      <c r="B239" s="14">
        <f t="shared" si="160"/>
        <v>60566</v>
      </c>
      <c r="C239" s="14">
        <f t="shared" si="161"/>
        <v>31471</v>
      </c>
      <c r="D239" s="14">
        <f t="shared" si="162"/>
        <v>29095</v>
      </c>
      <c r="E239" s="14">
        <f t="shared" si="163"/>
        <v>58626</v>
      </c>
      <c r="F239" s="14">
        <v>30179</v>
      </c>
      <c r="G239" s="14">
        <v>28447</v>
      </c>
      <c r="H239" s="14">
        <f t="shared" si="164"/>
        <v>1940</v>
      </c>
      <c r="I239" s="9">
        <v>1292</v>
      </c>
      <c r="J239" s="10">
        <v>648</v>
      </c>
    </row>
    <row r="240" spans="1:10" s="8" customFormat="1" ht="15.75" customHeight="1" x14ac:dyDescent="0.2">
      <c r="A240" s="8" t="s">
        <v>69</v>
      </c>
      <c r="B240" s="14">
        <f t="shared" si="160"/>
        <v>22159</v>
      </c>
      <c r="C240" s="14">
        <f t="shared" si="161"/>
        <v>11439</v>
      </c>
      <c r="D240" s="14">
        <f t="shared" si="162"/>
        <v>10720</v>
      </c>
      <c r="E240" s="14">
        <f t="shared" si="163"/>
        <v>21695</v>
      </c>
      <c r="F240" s="14">
        <v>11146</v>
      </c>
      <c r="G240" s="14">
        <v>10549</v>
      </c>
      <c r="H240" s="14">
        <f t="shared" si="164"/>
        <v>464</v>
      </c>
      <c r="I240" s="9">
        <v>293</v>
      </c>
      <c r="J240" s="10">
        <v>171</v>
      </c>
    </row>
    <row r="241" spans="1:10" s="8" customFormat="1" ht="15.75" customHeight="1" x14ac:dyDescent="0.2">
      <c r="A241" s="8" t="s">
        <v>70</v>
      </c>
      <c r="B241" s="14">
        <f t="shared" si="160"/>
        <v>78</v>
      </c>
      <c r="C241" s="14">
        <f t="shared" si="161"/>
        <v>40</v>
      </c>
      <c r="D241" s="14">
        <f t="shared" si="162"/>
        <v>38</v>
      </c>
      <c r="E241" s="14">
        <f t="shared" si="163"/>
        <v>76</v>
      </c>
      <c r="F241" s="14">
        <v>38</v>
      </c>
      <c r="G241" s="14">
        <v>38</v>
      </c>
      <c r="H241" s="14">
        <f t="shared" si="164"/>
        <v>2</v>
      </c>
      <c r="I241" s="9">
        <v>2</v>
      </c>
      <c r="J241" s="10" t="s">
        <v>124</v>
      </c>
    </row>
    <row r="242" spans="1:10" s="8" customFormat="1" ht="15.75" customHeight="1" x14ac:dyDescent="0.2">
      <c r="B242" s="14"/>
      <c r="C242" s="14"/>
      <c r="D242" s="14"/>
      <c r="E242" s="14"/>
      <c r="F242" s="14"/>
      <c r="G242" s="14"/>
      <c r="H242" s="14"/>
      <c r="I242" s="9"/>
      <c r="J242" s="10"/>
    </row>
    <row r="243" spans="1:10" s="8" customFormat="1" ht="15.75" customHeight="1" x14ac:dyDescent="0.2">
      <c r="A243" s="8" t="s">
        <v>123</v>
      </c>
      <c r="B243" s="2">
        <f>SUM(B245:B249)</f>
        <v>45241</v>
      </c>
      <c r="C243" s="2">
        <f t="shared" ref="C243:J243" si="165">SUM(C245:C249)</f>
        <v>23378</v>
      </c>
      <c r="D243" s="2">
        <f t="shared" si="165"/>
        <v>21863</v>
      </c>
      <c r="E243" s="2">
        <f t="shared" si="165"/>
        <v>44067</v>
      </c>
      <c r="F243" s="2">
        <f t="shared" si="165"/>
        <v>22601</v>
      </c>
      <c r="G243" s="2">
        <f t="shared" si="165"/>
        <v>21466</v>
      </c>
      <c r="H243" s="2">
        <f t="shared" si="165"/>
        <v>1174</v>
      </c>
      <c r="I243" s="2">
        <f t="shared" si="165"/>
        <v>777</v>
      </c>
      <c r="J243" s="3">
        <f t="shared" si="165"/>
        <v>397</v>
      </c>
    </row>
    <row r="244" spans="1:10" s="8" customFormat="1" ht="15.75" customHeight="1" x14ac:dyDescent="0.2">
      <c r="B244" s="14"/>
      <c r="C244" s="14"/>
      <c r="D244" s="14"/>
      <c r="E244" s="14"/>
      <c r="F244" s="14"/>
      <c r="G244" s="14"/>
      <c r="H244" s="14"/>
      <c r="I244" s="9"/>
      <c r="J244" s="10"/>
    </row>
    <row r="245" spans="1:10" s="8" customFormat="1" ht="15.75" customHeight="1" x14ac:dyDescent="0.2">
      <c r="A245" s="8" t="s">
        <v>60</v>
      </c>
      <c r="B245" s="14">
        <f>SUM(C245:D245)</f>
        <v>19750</v>
      </c>
      <c r="C245" s="14">
        <f t="shared" ref="C245:D249" si="166">SUM(F245,I245)</f>
        <v>10358</v>
      </c>
      <c r="D245" s="14">
        <f t="shared" si="166"/>
        <v>9392</v>
      </c>
      <c r="E245" s="14">
        <f>SUM(F245:G245)</f>
        <v>19130</v>
      </c>
      <c r="F245" s="14">
        <v>9934</v>
      </c>
      <c r="G245" s="14">
        <v>9196</v>
      </c>
      <c r="H245" s="14">
        <f t="shared" ref="H245:H249" si="167">SUM(I245:J245)</f>
        <v>620</v>
      </c>
      <c r="I245" s="9">
        <v>424</v>
      </c>
      <c r="J245" s="10">
        <v>196</v>
      </c>
    </row>
    <row r="246" spans="1:10" s="8" customFormat="1" ht="15.75" customHeight="1" x14ac:dyDescent="0.2">
      <c r="A246" s="8" t="s">
        <v>62</v>
      </c>
      <c r="B246" s="14">
        <f>SUM(C246:D246)</f>
        <v>4662</v>
      </c>
      <c r="C246" s="14">
        <f t="shared" si="166"/>
        <v>2391</v>
      </c>
      <c r="D246" s="14">
        <f t="shared" si="166"/>
        <v>2271</v>
      </c>
      <c r="E246" s="14">
        <f>SUM(F246:G246)</f>
        <v>4575</v>
      </c>
      <c r="F246" s="14">
        <v>2343</v>
      </c>
      <c r="G246" s="14">
        <v>2232</v>
      </c>
      <c r="H246" s="14">
        <f t="shared" si="167"/>
        <v>87</v>
      </c>
      <c r="I246" s="9">
        <v>48</v>
      </c>
      <c r="J246" s="10">
        <v>39</v>
      </c>
    </row>
    <row r="247" spans="1:10" s="8" customFormat="1" ht="15.75" customHeight="1" x14ac:dyDescent="0.2">
      <c r="A247" s="8" t="s">
        <v>63</v>
      </c>
      <c r="B247" s="14">
        <f>SUM(C247:D247)</f>
        <v>2679</v>
      </c>
      <c r="C247" s="14">
        <f t="shared" si="166"/>
        <v>1330</v>
      </c>
      <c r="D247" s="14">
        <f t="shared" si="166"/>
        <v>1349</v>
      </c>
      <c r="E247" s="14">
        <f>SUM(F247:G247)</f>
        <v>2616</v>
      </c>
      <c r="F247" s="14">
        <v>1282</v>
      </c>
      <c r="G247" s="14">
        <v>1334</v>
      </c>
      <c r="H247" s="14">
        <f t="shared" si="167"/>
        <v>63</v>
      </c>
      <c r="I247" s="9">
        <v>48</v>
      </c>
      <c r="J247" s="10">
        <v>15</v>
      </c>
    </row>
    <row r="248" spans="1:10" s="8" customFormat="1" ht="15.75" customHeight="1" x14ac:dyDescent="0.2">
      <c r="A248" s="8" t="s">
        <v>66</v>
      </c>
      <c r="B248" s="14">
        <f>SUM(C248:D248)</f>
        <v>16191</v>
      </c>
      <c r="C248" s="14">
        <f t="shared" si="166"/>
        <v>8297</v>
      </c>
      <c r="D248" s="14">
        <f t="shared" si="166"/>
        <v>7894</v>
      </c>
      <c r="E248" s="14">
        <f>SUM(F248:G248)</f>
        <v>15811</v>
      </c>
      <c r="F248" s="14">
        <v>8054</v>
      </c>
      <c r="G248" s="14">
        <v>7757</v>
      </c>
      <c r="H248" s="14">
        <f t="shared" si="167"/>
        <v>380</v>
      </c>
      <c r="I248" s="9">
        <v>243</v>
      </c>
      <c r="J248" s="10">
        <v>137</v>
      </c>
    </row>
    <row r="249" spans="1:10" s="8" customFormat="1" ht="15.75" customHeight="1" x14ac:dyDescent="0.2">
      <c r="A249" s="8" t="s">
        <v>68</v>
      </c>
      <c r="B249" s="14">
        <f>SUM(C249:D249)</f>
        <v>1959</v>
      </c>
      <c r="C249" s="14">
        <f t="shared" si="166"/>
        <v>1002</v>
      </c>
      <c r="D249" s="14">
        <f t="shared" si="166"/>
        <v>957</v>
      </c>
      <c r="E249" s="14">
        <f>SUM(F249:G249)</f>
        <v>1935</v>
      </c>
      <c r="F249" s="14">
        <v>988</v>
      </c>
      <c r="G249" s="14">
        <v>947</v>
      </c>
      <c r="H249" s="14">
        <f t="shared" si="167"/>
        <v>24</v>
      </c>
      <c r="I249" s="9">
        <v>14</v>
      </c>
      <c r="J249" s="10">
        <v>10</v>
      </c>
    </row>
    <row r="250" spans="1:10" s="8" customFormat="1" ht="15.75" customHeight="1" x14ac:dyDescent="0.2">
      <c r="B250" s="17"/>
      <c r="C250" s="17"/>
      <c r="D250" s="17"/>
      <c r="E250" s="17"/>
      <c r="F250" s="17"/>
      <c r="G250" s="17"/>
      <c r="H250" s="17"/>
      <c r="I250" s="17"/>
      <c r="J250" s="17"/>
    </row>
    <row r="251" spans="1:10" s="8" customFormat="1" ht="15.75" customHeight="1" x14ac:dyDescent="0.2">
      <c r="A251" s="8" t="s">
        <v>71</v>
      </c>
      <c r="B251" s="2">
        <f>SUM(B253:B256,B269:B276)</f>
        <v>25392</v>
      </c>
      <c r="C251" s="2">
        <f t="shared" ref="C251:J251" si="168">SUM(C253:C256,C269:C276)</f>
        <v>13085</v>
      </c>
      <c r="D251" s="2">
        <f t="shared" si="168"/>
        <v>12307</v>
      </c>
      <c r="E251" s="2">
        <f t="shared" si="168"/>
        <v>24625</v>
      </c>
      <c r="F251" s="2">
        <f t="shared" si="168"/>
        <v>12570</v>
      </c>
      <c r="G251" s="2">
        <f t="shared" si="168"/>
        <v>12055</v>
      </c>
      <c r="H251" s="2">
        <f t="shared" si="168"/>
        <v>767</v>
      </c>
      <c r="I251" s="2">
        <f t="shared" si="168"/>
        <v>515</v>
      </c>
      <c r="J251" s="3">
        <f t="shared" si="168"/>
        <v>252</v>
      </c>
    </row>
    <row r="252" spans="1:10" s="8" customFormat="1" ht="15.75" customHeight="1" x14ac:dyDescent="0.2">
      <c r="B252" s="14"/>
      <c r="C252" s="14"/>
      <c r="D252" s="21"/>
      <c r="E252" s="5"/>
      <c r="F252" s="21"/>
      <c r="G252" s="21"/>
      <c r="H252" s="21"/>
      <c r="I252" s="14"/>
      <c r="J252" s="16"/>
    </row>
    <row r="253" spans="1:10" s="8" customFormat="1" ht="15.75" customHeight="1" x14ac:dyDescent="0.2">
      <c r="A253" s="8" t="s">
        <v>72</v>
      </c>
      <c r="B253" s="14">
        <f>SUM(C253:D253)</f>
        <v>681</v>
      </c>
      <c r="C253" s="14">
        <f>SUM(F253,I253)</f>
        <v>347</v>
      </c>
      <c r="D253" s="14">
        <f>SUM(G253,J253)</f>
        <v>334</v>
      </c>
      <c r="E253" s="14">
        <f>SUM(F253:G253)</f>
        <v>649</v>
      </c>
      <c r="F253" s="14">
        <v>327</v>
      </c>
      <c r="G253" s="14">
        <v>322</v>
      </c>
      <c r="H253" s="14">
        <f t="shared" ref="H253:H276" si="169">SUM(I253:J253)</f>
        <v>32</v>
      </c>
      <c r="I253" s="9">
        <v>20</v>
      </c>
      <c r="J253" s="10">
        <v>12</v>
      </c>
    </row>
    <row r="254" spans="1:10" s="8" customFormat="1" ht="15.75" customHeight="1" x14ac:dyDescent="0.2">
      <c r="A254" s="8" t="s">
        <v>73</v>
      </c>
      <c r="B254" s="14">
        <f t="shared" ref="B254:B273" si="170">SUM(C254:D254)</f>
        <v>1225</v>
      </c>
      <c r="C254" s="14">
        <f t="shared" ref="C254:C273" si="171">SUM(F254,I254)</f>
        <v>658</v>
      </c>
      <c r="D254" s="14">
        <f t="shared" ref="D254:D273" si="172">SUM(G254,J254)</f>
        <v>567</v>
      </c>
      <c r="E254" s="14">
        <f t="shared" ref="E254:E273" si="173">SUM(F254:G254)</f>
        <v>1185</v>
      </c>
      <c r="F254" s="14">
        <v>625</v>
      </c>
      <c r="G254" s="14">
        <v>560</v>
      </c>
      <c r="H254" s="14">
        <f t="shared" si="169"/>
        <v>40</v>
      </c>
      <c r="I254" s="9">
        <v>33</v>
      </c>
      <c r="J254" s="10">
        <v>7</v>
      </c>
    </row>
    <row r="255" spans="1:10" s="8" customFormat="1" ht="15.75" customHeight="1" x14ac:dyDescent="0.2">
      <c r="A255" s="8" t="s">
        <v>74</v>
      </c>
      <c r="B255" s="14">
        <f t="shared" si="170"/>
        <v>2800</v>
      </c>
      <c r="C255" s="14">
        <f t="shared" si="171"/>
        <v>1416</v>
      </c>
      <c r="D255" s="14">
        <f t="shared" si="172"/>
        <v>1384</v>
      </c>
      <c r="E255" s="14">
        <f t="shared" si="173"/>
        <v>2691</v>
      </c>
      <c r="F255" s="14">
        <v>1353</v>
      </c>
      <c r="G255" s="14">
        <v>1338</v>
      </c>
      <c r="H255" s="14">
        <f t="shared" si="169"/>
        <v>109</v>
      </c>
      <c r="I255" s="9">
        <v>63</v>
      </c>
      <c r="J255" s="10">
        <v>46</v>
      </c>
    </row>
    <row r="256" spans="1:10" s="8" customFormat="1" ht="15.75" customHeight="1" x14ac:dyDescent="0.2">
      <c r="A256" s="8" t="s">
        <v>75</v>
      </c>
      <c r="B256" s="14">
        <f t="shared" si="170"/>
        <v>1132</v>
      </c>
      <c r="C256" s="14">
        <f t="shared" si="171"/>
        <v>569</v>
      </c>
      <c r="D256" s="14">
        <f t="shared" si="172"/>
        <v>563</v>
      </c>
      <c r="E256" s="14">
        <f t="shared" si="173"/>
        <v>1117</v>
      </c>
      <c r="F256" s="14">
        <v>559</v>
      </c>
      <c r="G256" s="14">
        <v>558</v>
      </c>
      <c r="H256" s="14">
        <f t="shared" si="169"/>
        <v>15</v>
      </c>
      <c r="I256" s="9">
        <v>10</v>
      </c>
      <c r="J256" s="10">
        <v>5</v>
      </c>
    </row>
    <row r="257" spans="1:10" s="8" customFormat="1" ht="15.75" customHeight="1" x14ac:dyDescent="0.2">
      <c r="A257" s="34" t="s">
        <v>0</v>
      </c>
      <c r="B257" s="34"/>
      <c r="C257" s="34"/>
      <c r="D257" s="34"/>
      <c r="E257" s="34"/>
      <c r="F257" s="34"/>
      <c r="G257" s="34"/>
      <c r="H257" s="34"/>
      <c r="I257" s="34"/>
      <c r="J257" s="34"/>
    </row>
    <row r="258" spans="1:10" s="8" customFormat="1" ht="15.75" customHeight="1" x14ac:dyDescent="0.2">
      <c r="A258" s="34" t="s">
        <v>128</v>
      </c>
      <c r="B258" s="34"/>
      <c r="C258" s="34"/>
      <c r="D258" s="34"/>
      <c r="E258" s="34"/>
      <c r="F258" s="34"/>
      <c r="G258" s="34"/>
      <c r="H258" s="34"/>
      <c r="I258" s="34"/>
      <c r="J258" s="34"/>
    </row>
    <row r="259" spans="1:10" s="8" customFormat="1" ht="15.75" customHeight="1" x14ac:dyDescent="0.2">
      <c r="E259" s="12"/>
      <c r="F259" s="12"/>
      <c r="G259" s="12"/>
      <c r="H259" s="12"/>
      <c r="I259" s="13"/>
    </row>
    <row r="260" spans="1:10" s="8" customFormat="1" ht="15.75" customHeight="1" x14ac:dyDescent="0.2">
      <c r="A260" s="35" t="s">
        <v>1</v>
      </c>
      <c r="B260" s="38" t="s">
        <v>2</v>
      </c>
      <c r="C260" s="38"/>
      <c r="D260" s="38"/>
      <c r="E260" s="38"/>
      <c r="F260" s="38"/>
      <c r="G260" s="38"/>
      <c r="H260" s="38"/>
      <c r="I260" s="38"/>
      <c r="J260" s="39"/>
    </row>
    <row r="261" spans="1:10" s="8" customFormat="1" ht="15.75" customHeight="1" x14ac:dyDescent="0.2">
      <c r="A261" s="36"/>
      <c r="B261" s="38" t="s">
        <v>3</v>
      </c>
      <c r="C261" s="38" t="s">
        <v>4</v>
      </c>
      <c r="D261" s="38" t="s">
        <v>5</v>
      </c>
      <c r="E261" s="38" t="s">
        <v>6</v>
      </c>
      <c r="F261" s="38"/>
      <c r="G261" s="38"/>
      <c r="H261" s="40" t="s">
        <v>7</v>
      </c>
      <c r="I261" s="41"/>
      <c r="J261" s="41"/>
    </row>
    <row r="262" spans="1:10" s="8" customFormat="1" ht="15.75" customHeight="1" x14ac:dyDescent="0.2">
      <c r="A262" s="36"/>
      <c r="B262" s="38"/>
      <c r="C262" s="38"/>
      <c r="D262" s="38"/>
      <c r="E262" s="38"/>
      <c r="F262" s="38"/>
      <c r="G262" s="38"/>
      <c r="H262" s="42"/>
      <c r="I262" s="43"/>
      <c r="J262" s="43"/>
    </row>
    <row r="263" spans="1:10" s="8" customFormat="1" ht="15.75" customHeight="1" x14ac:dyDescent="0.2">
      <c r="A263" s="36"/>
      <c r="B263" s="38"/>
      <c r="C263" s="38"/>
      <c r="D263" s="38"/>
      <c r="E263" s="38" t="s">
        <v>3</v>
      </c>
      <c r="F263" s="44" t="s">
        <v>4</v>
      </c>
      <c r="G263" s="44" t="s">
        <v>5</v>
      </c>
      <c r="H263" s="44" t="s">
        <v>3</v>
      </c>
      <c r="I263" s="44" t="s">
        <v>4</v>
      </c>
      <c r="J263" s="41" t="s">
        <v>5</v>
      </c>
    </row>
    <row r="264" spans="1:10" s="8" customFormat="1" ht="15.75" customHeight="1" x14ac:dyDescent="0.2">
      <c r="A264" s="36"/>
      <c r="B264" s="38"/>
      <c r="C264" s="38"/>
      <c r="D264" s="38"/>
      <c r="E264" s="38"/>
      <c r="F264" s="45"/>
      <c r="G264" s="45"/>
      <c r="H264" s="45"/>
      <c r="I264" s="45"/>
      <c r="J264" s="47"/>
    </row>
    <row r="265" spans="1:10" s="8" customFormat="1" ht="15.75" customHeight="1" x14ac:dyDescent="0.2">
      <c r="A265" s="37"/>
      <c r="B265" s="38"/>
      <c r="C265" s="38"/>
      <c r="D265" s="38"/>
      <c r="E265" s="38"/>
      <c r="F265" s="46"/>
      <c r="G265" s="46"/>
      <c r="H265" s="46"/>
      <c r="I265" s="46"/>
      <c r="J265" s="43"/>
    </row>
    <row r="266" spans="1:10" s="8" customFormat="1" ht="15" customHeight="1" x14ac:dyDescent="0.2">
      <c r="A266" s="30"/>
      <c r="B266" s="29"/>
      <c r="C266" s="29"/>
      <c r="D266" s="29"/>
      <c r="E266" s="29"/>
      <c r="F266" s="29"/>
      <c r="G266" s="29"/>
      <c r="H266" s="29"/>
      <c r="I266" s="29"/>
      <c r="J266" s="30"/>
    </row>
    <row r="267" spans="1:10" s="8" customFormat="1" ht="15" customHeight="1" x14ac:dyDescent="0.2">
      <c r="A267" s="8" t="s">
        <v>130</v>
      </c>
      <c r="B267" s="29"/>
      <c r="C267" s="29"/>
      <c r="D267" s="29"/>
      <c r="E267" s="29"/>
      <c r="F267" s="29"/>
      <c r="G267" s="29"/>
      <c r="H267" s="29"/>
      <c r="I267" s="29"/>
      <c r="J267" s="30"/>
    </row>
    <row r="268" spans="1:10" s="8" customFormat="1" ht="15" customHeight="1" x14ac:dyDescent="0.2">
      <c r="A268" s="30"/>
      <c r="B268" s="29"/>
      <c r="C268" s="29"/>
      <c r="D268" s="29"/>
      <c r="E268" s="29"/>
      <c r="F268" s="29"/>
      <c r="G268" s="29"/>
      <c r="H268" s="29"/>
      <c r="I268" s="29"/>
      <c r="J268" s="30"/>
    </row>
    <row r="269" spans="1:10" s="8" customFormat="1" ht="15.75" customHeight="1" x14ac:dyDescent="0.2">
      <c r="A269" s="8" t="s">
        <v>76</v>
      </c>
      <c r="B269" s="14">
        <f t="shared" si="170"/>
        <v>2280</v>
      </c>
      <c r="C269" s="14">
        <f t="shared" si="171"/>
        <v>1175</v>
      </c>
      <c r="D269" s="14">
        <f t="shared" si="172"/>
        <v>1105</v>
      </c>
      <c r="E269" s="14">
        <f t="shared" si="173"/>
        <v>2184</v>
      </c>
      <c r="F269" s="14">
        <v>1108</v>
      </c>
      <c r="G269" s="14">
        <v>1076</v>
      </c>
      <c r="H269" s="14">
        <f t="shared" si="169"/>
        <v>96</v>
      </c>
      <c r="I269" s="9">
        <v>67</v>
      </c>
      <c r="J269" s="10">
        <v>29</v>
      </c>
    </row>
    <row r="270" spans="1:10" s="8" customFormat="1" ht="15.75" customHeight="1" x14ac:dyDescent="0.2">
      <c r="A270" s="8" t="s">
        <v>77</v>
      </c>
      <c r="B270" s="14">
        <f t="shared" si="170"/>
        <v>610</v>
      </c>
      <c r="C270" s="14">
        <f t="shared" si="171"/>
        <v>310</v>
      </c>
      <c r="D270" s="14">
        <f t="shared" si="172"/>
        <v>300</v>
      </c>
      <c r="E270" s="14">
        <f t="shared" si="173"/>
        <v>583</v>
      </c>
      <c r="F270" s="14">
        <v>289</v>
      </c>
      <c r="G270" s="14">
        <v>294</v>
      </c>
      <c r="H270" s="14">
        <f t="shared" si="169"/>
        <v>27</v>
      </c>
      <c r="I270" s="9">
        <v>21</v>
      </c>
      <c r="J270" s="10">
        <v>6</v>
      </c>
    </row>
    <row r="271" spans="1:10" s="8" customFormat="1" ht="15.75" customHeight="1" x14ac:dyDescent="0.2">
      <c r="A271" s="8" t="s">
        <v>78</v>
      </c>
      <c r="B271" s="14">
        <f t="shared" si="170"/>
        <v>595</v>
      </c>
      <c r="C271" s="14">
        <f t="shared" si="171"/>
        <v>319</v>
      </c>
      <c r="D271" s="14">
        <f t="shared" si="172"/>
        <v>276</v>
      </c>
      <c r="E271" s="14">
        <f t="shared" si="173"/>
        <v>588</v>
      </c>
      <c r="F271" s="14">
        <v>313</v>
      </c>
      <c r="G271" s="14">
        <v>275</v>
      </c>
      <c r="H271" s="14">
        <f t="shared" si="169"/>
        <v>7</v>
      </c>
      <c r="I271" s="9">
        <v>6</v>
      </c>
      <c r="J271" s="10">
        <v>1</v>
      </c>
    </row>
    <row r="272" spans="1:10" s="8" customFormat="1" ht="15.75" customHeight="1" x14ac:dyDescent="0.2">
      <c r="A272" s="8" t="s">
        <v>79</v>
      </c>
      <c r="B272" s="14">
        <f t="shared" si="170"/>
        <v>405</v>
      </c>
      <c r="C272" s="14">
        <f t="shared" si="171"/>
        <v>227</v>
      </c>
      <c r="D272" s="14">
        <f t="shared" si="172"/>
        <v>178</v>
      </c>
      <c r="E272" s="14">
        <f t="shared" si="173"/>
        <v>395</v>
      </c>
      <c r="F272" s="14">
        <v>219</v>
      </c>
      <c r="G272" s="14">
        <v>176</v>
      </c>
      <c r="H272" s="14">
        <f t="shared" si="169"/>
        <v>10</v>
      </c>
      <c r="I272" s="9">
        <v>8</v>
      </c>
      <c r="J272" s="10">
        <v>2</v>
      </c>
    </row>
    <row r="273" spans="1:10" s="8" customFormat="1" ht="15.75" customHeight="1" x14ac:dyDescent="0.2">
      <c r="A273" s="8" t="s">
        <v>80</v>
      </c>
      <c r="B273" s="14">
        <f t="shared" si="170"/>
        <v>1045</v>
      </c>
      <c r="C273" s="14">
        <f t="shared" si="171"/>
        <v>546</v>
      </c>
      <c r="D273" s="14">
        <f t="shared" si="172"/>
        <v>499</v>
      </c>
      <c r="E273" s="14">
        <f t="shared" si="173"/>
        <v>1021</v>
      </c>
      <c r="F273" s="14">
        <v>531</v>
      </c>
      <c r="G273" s="14">
        <v>490</v>
      </c>
      <c r="H273" s="14">
        <f t="shared" si="169"/>
        <v>24</v>
      </c>
      <c r="I273" s="9">
        <v>15</v>
      </c>
      <c r="J273" s="10">
        <v>9</v>
      </c>
    </row>
    <row r="274" spans="1:10" s="8" customFormat="1" ht="15.75" customHeight="1" x14ac:dyDescent="0.2">
      <c r="A274" s="8" t="s">
        <v>81</v>
      </c>
      <c r="B274" s="14">
        <f t="shared" ref="B274:B276" si="174">SUM(C274:D274)</f>
        <v>2708</v>
      </c>
      <c r="C274" s="14">
        <f t="shared" ref="C274:C276" si="175">SUM(F274,I274)</f>
        <v>1413</v>
      </c>
      <c r="D274" s="14">
        <f t="shared" ref="D274:D276" si="176">SUM(G274,J274)</f>
        <v>1295</v>
      </c>
      <c r="E274" s="14">
        <f t="shared" ref="E274:E276" si="177">SUM(F274:G274)</f>
        <v>2514</v>
      </c>
      <c r="F274" s="14">
        <v>1284</v>
      </c>
      <c r="G274" s="14">
        <v>1230</v>
      </c>
      <c r="H274" s="14">
        <f t="shared" si="169"/>
        <v>194</v>
      </c>
      <c r="I274" s="9">
        <v>129</v>
      </c>
      <c r="J274" s="10">
        <v>65</v>
      </c>
    </row>
    <row r="275" spans="1:10" s="8" customFormat="1" ht="15.75" customHeight="1" x14ac:dyDescent="0.2">
      <c r="A275" s="8" t="s">
        <v>82</v>
      </c>
      <c r="B275" s="14">
        <f t="shared" si="174"/>
        <v>8858</v>
      </c>
      <c r="C275" s="14">
        <f t="shared" si="175"/>
        <v>4499</v>
      </c>
      <c r="D275" s="14">
        <f t="shared" si="176"/>
        <v>4359</v>
      </c>
      <c r="E275" s="14">
        <f t="shared" si="177"/>
        <v>8713</v>
      </c>
      <c r="F275" s="14">
        <v>4403</v>
      </c>
      <c r="G275" s="14">
        <v>4310</v>
      </c>
      <c r="H275" s="14">
        <f t="shared" si="169"/>
        <v>145</v>
      </c>
      <c r="I275" s="9">
        <v>96</v>
      </c>
      <c r="J275" s="10">
        <v>49</v>
      </c>
    </row>
    <row r="276" spans="1:10" s="8" customFormat="1" ht="15.75" customHeight="1" x14ac:dyDescent="0.2">
      <c r="A276" s="8" t="s">
        <v>83</v>
      </c>
      <c r="B276" s="14">
        <f t="shared" si="174"/>
        <v>3053</v>
      </c>
      <c r="C276" s="14">
        <f t="shared" si="175"/>
        <v>1606</v>
      </c>
      <c r="D276" s="14">
        <f t="shared" si="176"/>
        <v>1447</v>
      </c>
      <c r="E276" s="14">
        <f t="shared" si="177"/>
        <v>2985</v>
      </c>
      <c r="F276" s="14">
        <v>1559</v>
      </c>
      <c r="G276" s="14">
        <v>1426</v>
      </c>
      <c r="H276" s="14">
        <f t="shared" si="169"/>
        <v>68</v>
      </c>
      <c r="I276" s="9">
        <v>47</v>
      </c>
      <c r="J276" s="10">
        <v>21</v>
      </c>
    </row>
    <row r="277" spans="1:10" s="8" customFormat="1" ht="15" customHeight="1" x14ac:dyDescent="0.2">
      <c r="B277" s="14"/>
      <c r="C277" s="14"/>
      <c r="D277" s="14"/>
      <c r="E277" s="14"/>
      <c r="F277" s="14"/>
      <c r="G277" s="14"/>
      <c r="H277" s="14"/>
      <c r="I277" s="9"/>
      <c r="J277" s="10"/>
    </row>
    <row r="278" spans="1:10" s="8" customFormat="1" ht="15" customHeight="1" x14ac:dyDescent="0.2">
      <c r="A278" s="8" t="s">
        <v>98</v>
      </c>
      <c r="B278" s="14">
        <f t="shared" ref="B278" si="178">SUM(C278:D278)</f>
        <v>6605</v>
      </c>
      <c r="C278" s="14">
        <f t="shared" ref="C278" si="179">SUM(F278,I278)</f>
        <v>3443</v>
      </c>
      <c r="D278" s="14">
        <f t="shared" ref="D278" si="180">SUM(G278,J278)</f>
        <v>3162</v>
      </c>
      <c r="E278" s="14">
        <f t="shared" ref="E278" si="181">SUM(F278:G278)</f>
        <v>5963</v>
      </c>
      <c r="F278" s="14">
        <v>3096</v>
      </c>
      <c r="G278" s="14">
        <v>2867</v>
      </c>
      <c r="H278" s="14">
        <f t="shared" ref="H278" si="182">SUM(I278:J278)</f>
        <v>642</v>
      </c>
      <c r="I278" s="14">
        <v>347</v>
      </c>
      <c r="J278" s="16">
        <v>295</v>
      </c>
    </row>
    <row r="279" spans="1:10" s="8" customFormat="1" ht="15" customHeight="1" x14ac:dyDescent="0.2">
      <c r="B279" s="14"/>
      <c r="C279" s="14"/>
      <c r="D279" s="14"/>
      <c r="E279" s="14"/>
      <c r="F279" s="14"/>
      <c r="G279" s="14"/>
      <c r="H279" s="14"/>
      <c r="I279" s="9"/>
      <c r="J279" s="10"/>
    </row>
    <row r="280" spans="1:10" s="8" customFormat="1" ht="15" customHeight="1" x14ac:dyDescent="0.2">
      <c r="A280" s="8" t="s">
        <v>99</v>
      </c>
      <c r="B280" s="2">
        <f>SUM(B282:B283)</f>
        <v>2179</v>
      </c>
      <c r="C280" s="2">
        <f t="shared" ref="C280:J280" si="183">SUM(C282:C283)</f>
        <v>1149</v>
      </c>
      <c r="D280" s="2">
        <f t="shared" si="183"/>
        <v>1030</v>
      </c>
      <c r="E280" s="2">
        <f t="shared" si="183"/>
        <v>1944</v>
      </c>
      <c r="F280" s="2">
        <f t="shared" si="183"/>
        <v>1010</v>
      </c>
      <c r="G280" s="2">
        <f t="shared" si="183"/>
        <v>934</v>
      </c>
      <c r="H280" s="2">
        <f t="shared" si="183"/>
        <v>235</v>
      </c>
      <c r="I280" s="2">
        <f t="shared" si="183"/>
        <v>139</v>
      </c>
      <c r="J280" s="3">
        <f t="shared" si="183"/>
        <v>96</v>
      </c>
    </row>
    <row r="281" spans="1:10" s="8" customFormat="1" ht="15" customHeight="1" x14ac:dyDescent="0.2">
      <c r="B281" s="14"/>
      <c r="C281" s="14"/>
      <c r="D281" s="14"/>
      <c r="E281" s="21"/>
      <c r="F281" s="21"/>
      <c r="G281" s="21"/>
      <c r="H281" s="21"/>
      <c r="I281" s="14"/>
      <c r="J281" s="16"/>
    </row>
    <row r="282" spans="1:10" s="8" customFormat="1" ht="15.75" customHeight="1" x14ac:dyDescent="0.2">
      <c r="A282" s="8" t="s">
        <v>86</v>
      </c>
      <c r="B282" s="14">
        <f t="shared" ref="B282:B283" si="184">SUM(C282:D282)</f>
        <v>1722</v>
      </c>
      <c r="C282" s="14">
        <f t="shared" ref="C282:C283" si="185">SUM(F282,I282)</f>
        <v>903</v>
      </c>
      <c r="D282" s="14">
        <f t="shared" ref="D282:D283" si="186">SUM(G282,J282)</f>
        <v>819</v>
      </c>
      <c r="E282" s="14">
        <f t="shared" ref="E282:E283" si="187">SUM(F282:G282)</f>
        <v>1523</v>
      </c>
      <c r="F282" s="14">
        <v>786</v>
      </c>
      <c r="G282" s="14">
        <v>737</v>
      </c>
      <c r="H282" s="14">
        <f t="shared" ref="H282:H283" si="188">SUM(I282:J282)</f>
        <v>199</v>
      </c>
      <c r="I282" s="14">
        <v>117</v>
      </c>
      <c r="J282" s="16">
        <v>82</v>
      </c>
    </row>
    <row r="283" spans="1:10" s="8" customFormat="1" ht="15.75" customHeight="1" x14ac:dyDescent="0.2">
      <c r="A283" s="8" t="s">
        <v>87</v>
      </c>
      <c r="B283" s="14">
        <f t="shared" si="184"/>
        <v>457</v>
      </c>
      <c r="C283" s="14">
        <f t="shared" si="185"/>
        <v>246</v>
      </c>
      <c r="D283" s="14">
        <f t="shared" si="186"/>
        <v>211</v>
      </c>
      <c r="E283" s="14">
        <f t="shared" si="187"/>
        <v>421</v>
      </c>
      <c r="F283" s="14">
        <v>224</v>
      </c>
      <c r="G283" s="14">
        <v>197</v>
      </c>
      <c r="H283" s="14">
        <f t="shared" si="188"/>
        <v>36</v>
      </c>
      <c r="I283" s="14">
        <v>22</v>
      </c>
      <c r="J283" s="16">
        <v>14</v>
      </c>
    </row>
    <row r="284" spans="1:10" s="8" customFormat="1" ht="15.75" customHeight="1" x14ac:dyDescent="0.2">
      <c r="B284" s="14"/>
      <c r="C284" s="14"/>
      <c r="D284" s="14"/>
      <c r="E284" s="14"/>
      <c r="F284" s="14"/>
      <c r="G284" s="14"/>
      <c r="H284" s="14"/>
      <c r="I284" s="9"/>
      <c r="J284" s="10"/>
    </row>
    <row r="285" spans="1:10" s="8" customFormat="1" ht="16.5" customHeight="1" x14ac:dyDescent="0.2">
      <c r="A285" s="8" t="s">
        <v>100</v>
      </c>
      <c r="B285" s="2">
        <f>SUM(B287:B296)</f>
        <v>50121</v>
      </c>
      <c r="C285" s="2">
        <f>SUM(C287:C296)</f>
        <v>26345</v>
      </c>
      <c r="D285" s="2">
        <f>SUM(D287:D296)</f>
        <v>23776</v>
      </c>
      <c r="E285" s="2">
        <f>SUM(E287:E296)</f>
        <v>44356</v>
      </c>
      <c r="F285" s="2">
        <f t="shared" ref="F285:J285" si="189">SUM(F287:F296)</f>
        <v>22991</v>
      </c>
      <c r="G285" s="2">
        <f t="shared" si="189"/>
        <v>21365</v>
      </c>
      <c r="H285" s="2">
        <f t="shared" si="189"/>
        <v>5765</v>
      </c>
      <c r="I285" s="2">
        <f t="shared" si="189"/>
        <v>3354</v>
      </c>
      <c r="J285" s="3">
        <f t="shared" si="189"/>
        <v>2411</v>
      </c>
    </row>
    <row r="286" spans="1:10" s="8" customFormat="1" ht="15.75" customHeight="1" x14ac:dyDescent="0.2">
      <c r="B286" s="14"/>
      <c r="C286" s="14"/>
      <c r="D286" s="14"/>
      <c r="E286" s="21"/>
      <c r="F286" s="21"/>
      <c r="G286" s="21"/>
      <c r="H286" s="21"/>
      <c r="I286" s="14"/>
      <c r="J286" s="16"/>
    </row>
    <row r="287" spans="1:10" s="8" customFormat="1" ht="15.75" customHeight="1" x14ac:dyDescent="0.2">
      <c r="A287" s="8" t="s">
        <v>89</v>
      </c>
      <c r="B287" s="14">
        <f>SUM(C287:D287)</f>
        <v>8348</v>
      </c>
      <c r="C287" s="14">
        <f t="shared" ref="C287:C294" si="190">SUM(F287,I287)</f>
        <v>4317</v>
      </c>
      <c r="D287" s="14">
        <f t="shared" ref="D287:D294" si="191">SUM(G287,J287)</f>
        <v>4031</v>
      </c>
      <c r="E287" s="14">
        <f>SUM(F287:G287)</f>
        <v>7248</v>
      </c>
      <c r="F287" s="14">
        <v>3686</v>
      </c>
      <c r="G287" s="14">
        <v>3562</v>
      </c>
      <c r="H287" s="14">
        <f>SUM(I287:J287)</f>
        <v>1100</v>
      </c>
      <c r="I287" s="14">
        <v>631</v>
      </c>
      <c r="J287" s="16">
        <v>469</v>
      </c>
    </row>
    <row r="288" spans="1:10" s="8" customFormat="1" ht="15.75" customHeight="1" x14ac:dyDescent="0.2">
      <c r="A288" s="8" t="s">
        <v>90</v>
      </c>
      <c r="B288" s="14">
        <f t="shared" ref="B288:B296" si="192">SUM(C288:D288)</f>
        <v>4743</v>
      </c>
      <c r="C288" s="14">
        <f t="shared" si="190"/>
        <v>2437</v>
      </c>
      <c r="D288" s="14">
        <f t="shared" si="191"/>
        <v>2306</v>
      </c>
      <c r="E288" s="14">
        <f t="shared" ref="E288:E296" si="193">SUM(F288:G288)</f>
        <v>4227</v>
      </c>
      <c r="F288" s="14">
        <v>2140</v>
      </c>
      <c r="G288" s="14">
        <v>2087</v>
      </c>
      <c r="H288" s="14">
        <f t="shared" ref="H288:H296" si="194">SUM(I288:J288)</f>
        <v>516</v>
      </c>
      <c r="I288" s="14">
        <v>297</v>
      </c>
      <c r="J288" s="16">
        <v>219</v>
      </c>
    </row>
    <row r="289" spans="1:10" s="8" customFormat="1" ht="15.75" customHeight="1" x14ac:dyDescent="0.2">
      <c r="A289" s="8" t="s">
        <v>91</v>
      </c>
      <c r="B289" s="14">
        <f t="shared" si="192"/>
        <v>10716</v>
      </c>
      <c r="C289" s="14">
        <f t="shared" si="190"/>
        <v>5607</v>
      </c>
      <c r="D289" s="14">
        <f t="shared" si="191"/>
        <v>5109</v>
      </c>
      <c r="E289" s="14">
        <f t="shared" si="193"/>
        <v>9417</v>
      </c>
      <c r="F289" s="14">
        <v>4873</v>
      </c>
      <c r="G289" s="14">
        <v>4544</v>
      </c>
      <c r="H289" s="14">
        <f t="shared" si="194"/>
        <v>1299</v>
      </c>
      <c r="I289" s="14">
        <v>734</v>
      </c>
      <c r="J289" s="16">
        <v>565</v>
      </c>
    </row>
    <row r="290" spans="1:10" s="8" customFormat="1" ht="15.75" customHeight="1" x14ac:dyDescent="0.2">
      <c r="A290" s="8" t="s">
        <v>92</v>
      </c>
      <c r="B290" s="14">
        <f t="shared" si="192"/>
        <v>4237</v>
      </c>
      <c r="C290" s="14">
        <f t="shared" si="190"/>
        <v>2223</v>
      </c>
      <c r="D290" s="14">
        <f t="shared" si="191"/>
        <v>2014</v>
      </c>
      <c r="E290" s="14">
        <f t="shared" si="193"/>
        <v>3846</v>
      </c>
      <c r="F290" s="14">
        <v>1990</v>
      </c>
      <c r="G290" s="14">
        <v>1856</v>
      </c>
      <c r="H290" s="14">
        <f t="shared" si="194"/>
        <v>391</v>
      </c>
      <c r="I290" s="14">
        <v>233</v>
      </c>
      <c r="J290" s="16">
        <v>158</v>
      </c>
    </row>
    <row r="291" spans="1:10" s="8" customFormat="1" ht="15.75" customHeight="1" x14ac:dyDescent="0.2">
      <c r="A291" s="8" t="s">
        <v>93</v>
      </c>
      <c r="B291" s="14">
        <f t="shared" si="192"/>
        <v>3362</v>
      </c>
      <c r="C291" s="14">
        <f t="shared" ref="C291" si="195">SUM(F291,I291)</f>
        <v>1710</v>
      </c>
      <c r="D291" s="14">
        <f t="shared" ref="D291" si="196">SUM(G291,J291)</f>
        <v>1652</v>
      </c>
      <c r="E291" s="14">
        <f t="shared" si="193"/>
        <v>3068</v>
      </c>
      <c r="F291" s="14">
        <v>1545</v>
      </c>
      <c r="G291" s="14">
        <v>1523</v>
      </c>
      <c r="H291" s="14">
        <f t="shared" si="194"/>
        <v>294</v>
      </c>
      <c r="I291" s="14">
        <v>165</v>
      </c>
      <c r="J291" s="16">
        <v>129</v>
      </c>
    </row>
    <row r="292" spans="1:10" s="8" customFormat="1" ht="15.75" customHeight="1" x14ac:dyDescent="0.2">
      <c r="A292" s="8" t="s">
        <v>94</v>
      </c>
      <c r="B292" s="14">
        <f t="shared" si="192"/>
        <v>6132</v>
      </c>
      <c r="C292" s="14">
        <f t="shared" si="190"/>
        <v>3286</v>
      </c>
      <c r="D292" s="14">
        <f>SUM(G292,J292)</f>
        <v>2846</v>
      </c>
      <c r="E292" s="14">
        <f t="shared" si="193"/>
        <v>5364</v>
      </c>
      <c r="F292" s="14">
        <v>2837</v>
      </c>
      <c r="G292" s="14">
        <v>2527</v>
      </c>
      <c r="H292" s="14">
        <f t="shared" si="194"/>
        <v>768</v>
      </c>
      <c r="I292" s="14">
        <v>449</v>
      </c>
      <c r="J292" s="16">
        <v>319</v>
      </c>
    </row>
    <row r="293" spans="1:10" s="8" customFormat="1" ht="15.75" customHeight="1" x14ac:dyDescent="0.2">
      <c r="A293" s="8" t="s">
        <v>95</v>
      </c>
      <c r="B293" s="14">
        <f t="shared" si="192"/>
        <v>5707</v>
      </c>
      <c r="C293" s="14">
        <f>SUM(F293,I293)</f>
        <v>3072</v>
      </c>
      <c r="D293" s="14">
        <f t="shared" si="191"/>
        <v>2635</v>
      </c>
      <c r="E293" s="14">
        <f t="shared" si="193"/>
        <v>5084</v>
      </c>
      <c r="F293" s="14">
        <v>2716</v>
      </c>
      <c r="G293" s="14">
        <v>2368</v>
      </c>
      <c r="H293" s="14">
        <f t="shared" si="194"/>
        <v>623</v>
      </c>
      <c r="I293" s="14">
        <v>356</v>
      </c>
      <c r="J293" s="16">
        <v>267</v>
      </c>
    </row>
    <row r="294" spans="1:10" s="8" customFormat="1" ht="15.75" customHeight="1" x14ac:dyDescent="0.2">
      <c r="A294" s="8" t="s">
        <v>101</v>
      </c>
      <c r="B294" s="14">
        <f t="shared" si="192"/>
        <v>5937</v>
      </c>
      <c r="C294" s="14">
        <f t="shared" si="190"/>
        <v>3185</v>
      </c>
      <c r="D294" s="14">
        <f t="shared" si="191"/>
        <v>2752</v>
      </c>
      <c r="E294" s="14">
        <f t="shared" si="193"/>
        <v>5280</v>
      </c>
      <c r="F294" s="14">
        <v>2771</v>
      </c>
      <c r="G294" s="14">
        <v>2509</v>
      </c>
      <c r="H294" s="14">
        <f t="shared" si="194"/>
        <v>657</v>
      </c>
      <c r="I294" s="14">
        <v>414</v>
      </c>
      <c r="J294" s="16">
        <v>243</v>
      </c>
    </row>
    <row r="295" spans="1:10" s="8" customFormat="1" ht="15.75" customHeight="1" x14ac:dyDescent="0.2">
      <c r="A295" s="8" t="s">
        <v>135</v>
      </c>
      <c r="B295" s="14"/>
      <c r="C295" s="14"/>
      <c r="D295" s="14"/>
      <c r="E295" s="14"/>
      <c r="F295" s="14"/>
      <c r="G295" s="14"/>
      <c r="H295" s="14"/>
      <c r="I295" s="14"/>
      <c r="J295" s="16"/>
    </row>
    <row r="296" spans="1:10" s="8" customFormat="1" ht="15.75" customHeight="1" x14ac:dyDescent="0.2">
      <c r="A296" s="48" t="s">
        <v>137</v>
      </c>
      <c r="B296" s="14">
        <f t="shared" si="192"/>
        <v>939</v>
      </c>
      <c r="C296" s="14">
        <f t="shared" ref="C296" si="197">SUM(F296,I296)</f>
        <v>508</v>
      </c>
      <c r="D296" s="14">
        <f t="shared" ref="D296" si="198">SUM(G296,J296)</f>
        <v>431</v>
      </c>
      <c r="E296" s="14">
        <f t="shared" si="193"/>
        <v>822</v>
      </c>
      <c r="F296" s="14">
        <v>433</v>
      </c>
      <c r="G296" s="14">
        <v>389</v>
      </c>
      <c r="H296" s="14">
        <f t="shared" si="194"/>
        <v>117</v>
      </c>
      <c r="I296" s="14">
        <v>75</v>
      </c>
      <c r="J296" s="16">
        <v>42</v>
      </c>
    </row>
    <row r="297" spans="1:10" s="8" customFormat="1" ht="15.75" customHeight="1" x14ac:dyDescent="0.2">
      <c r="B297" s="14"/>
      <c r="C297" s="14"/>
      <c r="D297" s="14"/>
      <c r="E297" s="14"/>
      <c r="F297" s="14"/>
      <c r="G297" s="14"/>
      <c r="H297" s="14"/>
      <c r="I297" s="14"/>
      <c r="J297" s="16"/>
    </row>
    <row r="298" spans="1:10" ht="16.5" customHeight="1" x14ac:dyDescent="0.2">
      <c r="A298" s="8" t="s">
        <v>102</v>
      </c>
      <c r="B298" s="2">
        <f t="shared" ref="B298:J298" si="199">SUM(B300,B306,B320,B322,B330,B332,B334,B339,B344,B351,B356)</f>
        <v>40657</v>
      </c>
      <c r="C298" s="2">
        <f t="shared" si="199"/>
        <v>19936</v>
      </c>
      <c r="D298" s="2">
        <f t="shared" si="199"/>
        <v>20721</v>
      </c>
      <c r="E298" s="2">
        <f t="shared" si="199"/>
        <v>40561</v>
      </c>
      <c r="F298" s="2">
        <f t="shared" si="199"/>
        <v>19866</v>
      </c>
      <c r="G298" s="2">
        <f t="shared" si="199"/>
        <v>20695</v>
      </c>
      <c r="H298" s="2">
        <f t="shared" si="199"/>
        <v>96</v>
      </c>
      <c r="I298" s="2">
        <f t="shared" si="199"/>
        <v>70</v>
      </c>
      <c r="J298" s="3">
        <f t="shared" si="199"/>
        <v>26</v>
      </c>
    </row>
    <row r="299" spans="1:10" ht="15.75" customHeight="1" x14ac:dyDescent="0.2">
      <c r="A299" s="8"/>
      <c r="B299" s="14"/>
      <c r="C299" s="14"/>
      <c r="D299" s="14"/>
      <c r="E299" s="14"/>
      <c r="F299" s="14"/>
      <c r="G299" s="14"/>
      <c r="H299" s="14"/>
      <c r="I299" s="14"/>
      <c r="J299" s="16"/>
    </row>
    <row r="300" spans="1:10" ht="16.5" customHeight="1" x14ac:dyDescent="0.2">
      <c r="A300" s="8" t="s">
        <v>103</v>
      </c>
      <c r="B300" s="6">
        <f>SUM(B302:B304)</f>
        <v>555</v>
      </c>
      <c r="C300" s="6">
        <f t="shared" ref="C300:G300" si="200">SUM(C302:C304)</f>
        <v>263</v>
      </c>
      <c r="D300" s="6">
        <f t="shared" si="200"/>
        <v>292</v>
      </c>
      <c r="E300" s="6">
        <f t="shared" si="200"/>
        <v>555</v>
      </c>
      <c r="F300" s="6">
        <f t="shared" si="200"/>
        <v>263</v>
      </c>
      <c r="G300" s="6">
        <f t="shared" si="200"/>
        <v>292</v>
      </c>
      <c r="H300" s="6" t="s">
        <v>124</v>
      </c>
      <c r="I300" s="6" t="s">
        <v>124</v>
      </c>
      <c r="J300" s="11" t="s">
        <v>124</v>
      </c>
    </row>
    <row r="301" spans="1:10" ht="15.75" customHeight="1" x14ac:dyDescent="0.2">
      <c r="A301" s="8"/>
      <c r="B301" s="14"/>
      <c r="C301" s="14"/>
      <c r="D301" s="14"/>
      <c r="E301" s="9"/>
      <c r="F301" s="9"/>
      <c r="G301" s="9"/>
      <c r="H301" s="9"/>
      <c r="I301" s="9"/>
      <c r="J301" s="10"/>
    </row>
    <row r="302" spans="1:10" ht="15.75" customHeight="1" x14ac:dyDescent="0.2">
      <c r="A302" s="8" t="s">
        <v>104</v>
      </c>
      <c r="B302" s="9">
        <f t="shared" ref="B302:B304" si="201">SUM(C302:D302)</f>
        <v>89</v>
      </c>
      <c r="C302" s="9">
        <f>SUM(F302,I302)</f>
        <v>43</v>
      </c>
      <c r="D302" s="9">
        <f t="shared" ref="D302:D303" si="202">SUM(G302,J302)</f>
        <v>46</v>
      </c>
      <c r="E302" s="9">
        <f>SUM(F302:G302)</f>
        <v>89</v>
      </c>
      <c r="F302" s="9">
        <v>43</v>
      </c>
      <c r="G302" s="9">
        <v>46</v>
      </c>
      <c r="H302" s="9" t="s">
        <v>124</v>
      </c>
      <c r="I302" s="9" t="s">
        <v>124</v>
      </c>
      <c r="J302" s="10" t="s">
        <v>124</v>
      </c>
    </row>
    <row r="303" spans="1:10" ht="15.75" customHeight="1" x14ac:dyDescent="0.2">
      <c r="A303" s="8" t="s">
        <v>105</v>
      </c>
      <c r="B303" s="9">
        <f t="shared" si="201"/>
        <v>428</v>
      </c>
      <c r="C303" s="9">
        <f t="shared" ref="C303" si="203">SUM(F303,I303)</f>
        <v>204</v>
      </c>
      <c r="D303" s="9">
        <f t="shared" si="202"/>
        <v>224</v>
      </c>
      <c r="E303" s="9">
        <f>SUM(F303:G303)</f>
        <v>428</v>
      </c>
      <c r="F303" s="9">
        <v>204</v>
      </c>
      <c r="G303" s="9">
        <v>224</v>
      </c>
      <c r="H303" s="9" t="s">
        <v>124</v>
      </c>
      <c r="I303" s="9" t="s">
        <v>124</v>
      </c>
      <c r="J303" s="10" t="s">
        <v>124</v>
      </c>
    </row>
    <row r="304" spans="1:10" ht="15.75" customHeight="1" x14ac:dyDescent="0.2">
      <c r="A304" s="8" t="s">
        <v>131</v>
      </c>
      <c r="B304" s="9">
        <f t="shared" si="201"/>
        <v>38</v>
      </c>
      <c r="C304" s="9">
        <f t="shared" ref="C304" si="204">SUM(F304,I304)</f>
        <v>16</v>
      </c>
      <c r="D304" s="9">
        <f t="shared" ref="D304" si="205">SUM(G304,J304)</f>
        <v>22</v>
      </c>
      <c r="E304" s="9">
        <f>SUM(F304:G304)</f>
        <v>38</v>
      </c>
      <c r="F304" s="14">
        <v>16</v>
      </c>
      <c r="G304" s="14">
        <v>22</v>
      </c>
      <c r="H304" s="9" t="s">
        <v>124</v>
      </c>
      <c r="I304" s="9" t="s">
        <v>124</v>
      </c>
      <c r="J304" s="10" t="s">
        <v>124</v>
      </c>
    </row>
    <row r="305" spans="1:10" ht="15.75" customHeight="1" x14ac:dyDescent="0.2">
      <c r="A305" s="8"/>
      <c r="B305" s="14"/>
      <c r="C305" s="14"/>
      <c r="D305" s="14"/>
      <c r="E305" s="14"/>
      <c r="F305" s="9"/>
      <c r="G305" s="9"/>
      <c r="H305" s="9"/>
      <c r="I305" s="9"/>
      <c r="J305" s="10"/>
    </row>
    <row r="306" spans="1:10" ht="16.5" customHeight="1" x14ac:dyDescent="0.2">
      <c r="A306" s="8" t="s">
        <v>13</v>
      </c>
      <c r="B306" s="6">
        <f>SUM(B308:B309)</f>
        <v>1873</v>
      </c>
      <c r="C306" s="6">
        <f t="shared" ref="C306:I306" si="206">SUM(C308:C309)</f>
        <v>934</v>
      </c>
      <c r="D306" s="6">
        <f t="shared" si="206"/>
        <v>939</v>
      </c>
      <c r="E306" s="6">
        <f t="shared" si="206"/>
        <v>1872</v>
      </c>
      <c r="F306" s="6">
        <f t="shared" si="206"/>
        <v>933</v>
      </c>
      <c r="G306" s="6">
        <f t="shared" si="206"/>
        <v>939</v>
      </c>
      <c r="H306" s="6">
        <f t="shared" si="206"/>
        <v>1</v>
      </c>
      <c r="I306" s="6">
        <f t="shared" si="206"/>
        <v>1</v>
      </c>
      <c r="J306" s="11" t="s">
        <v>124</v>
      </c>
    </row>
    <row r="307" spans="1:10" ht="15.75" customHeight="1" x14ac:dyDescent="0.2">
      <c r="A307" s="8"/>
      <c r="B307" s="14"/>
      <c r="C307" s="14"/>
      <c r="D307" s="9"/>
      <c r="E307" s="9"/>
      <c r="F307" s="9"/>
      <c r="G307" s="9"/>
      <c r="H307" s="9"/>
      <c r="I307" s="9"/>
      <c r="J307" s="10"/>
    </row>
    <row r="308" spans="1:10" ht="15.75" customHeight="1" x14ac:dyDescent="0.2">
      <c r="A308" s="8" t="s">
        <v>106</v>
      </c>
      <c r="B308" s="14">
        <f t="shared" ref="B308:B309" si="207">SUM(C308:D308)</f>
        <v>700</v>
      </c>
      <c r="C308" s="14">
        <f t="shared" ref="C308:C309" si="208">SUM(F308,I308)</f>
        <v>367</v>
      </c>
      <c r="D308" s="14">
        <f t="shared" ref="D308:D309" si="209">SUM(G308,J308)</f>
        <v>333</v>
      </c>
      <c r="E308" s="14">
        <f t="shared" ref="E308:E309" si="210">SUM(F308:G308)</f>
        <v>700</v>
      </c>
      <c r="F308" s="9">
        <v>367</v>
      </c>
      <c r="G308" s="9">
        <v>333</v>
      </c>
      <c r="H308" s="9" t="s">
        <v>124</v>
      </c>
      <c r="I308" s="9" t="s">
        <v>124</v>
      </c>
      <c r="J308" s="10" t="s">
        <v>124</v>
      </c>
    </row>
    <row r="309" spans="1:10" ht="15.75" customHeight="1" x14ac:dyDescent="0.2">
      <c r="A309" s="8" t="s">
        <v>107</v>
      </c>
      <c r="B309" s="14">
        <f t="shared" si="207"/>
        <v>1173</v>
      </c>
      <c r="C309" s="14">
        <f t="shared" si="208"/>
        <v>567</v>
      </c>
      <c r="D309" s="14">
        <f t="shared" si="209"/>
        <v>606</v>
      </c>
      <c r="E309" s="14">
        <f t="shared" si="210"/>
        <v>1172</v>
      </c>
      <c r="F309" s="9">
        <v>566</v>
      </c>
      <c r="G309" s="9">
        <v>606</v>
      </c>
      <c r="H309" s="14">
        <f t="shared" ref="H309" si="211">SUM(I309:J309)</f>
        <v>1</v>
      </c>
      <c r="I309" s="9">
        <v>1</v>
      </c>
      <c r="J309" s="10" t="s">
        <v>124</v>
      </c>
    </row>
    <row r="310" spans="1:10" ht="14.25" customHeight="1" x14ac:dyDescent="0.2">
      <c r="A310" s="34" t="s">
        <v>0</v>
      </c>
      <c r="B310" s="34"/>
      <c r="C310" s="34"/>
      <c r="D310" s="34"/>
      <c r="E310" s="34"/>
      <c r="F310" s="34"/>
      <c r="G310" s="34"/>
      <c r="H310" s="34"/>
      <c r="I310" s="34"/>
      <c r="J310" s="34"/>
    </row>
    <row r="311" spans="1:10" ht="14.25" customHeight="1" x14ac:dyDescent="0.2">
      <c r="A311" s="34" t="s">
        <v>128</v>
      </c>
      <c r="B311" s="34"/>
      <c r="C311" s="34"/>
      <c r="D311" s="34"/>
      <c r="E311" s="34"/>
      <c r="F311" s="34"/>
      <c r="G311" s="34"/>
      <c r="H311" s="34"/>
      <c r="I311" s="34"/>
      <c r="J311" s="34"/>
    </row>
    <row r="312" spans="1:10" ht="14.25" customHeight="1" x14ac:dyDescent="0.2">
      <c r="A312" s="8"/>
      <c r="B312" s="8"/>
      <c r="C312" s="8"/>
      <c r="D312" s="8"/>
      <c r="I312" s="13"/>
    </row>
    <row r="313" spans="1:10" ht="18.75" customHeight="1" x14ac:dyDescent="0.2">
      <c r="A313" s="35" t="s">
        <v>1</v>
      </c>
      <c r="B313" s="38" t="s">
        <v>2</v>
      </c>
      <c r="C313" s="38"/>
      <c r="D313" s="38"/>
      <c r="E313" s="38"/>
      <c r="F313" s="38"/>
      <c r="G313" s="38"/>
      <c r="H313" s="38"/>
      <c r="I313" s="38"/>
      <c r="J313" s="39"/>
    </row>
    <row r="314" spans="1:10" ht="18.75" customHeight="1" x14ac:dyDescent="0.2">
      <c r="A314" s="36"/>
      <c r="B314" s="38" t="s">
        <v>3</v>
      </c>
      <c r="C314" s="38" t="s">
        <v>4</v>
      </c>
      <c r="D314" s="38" t="s">
        <v>5</v>
      </c>
      <c r="E314" s="38" t="s">
        <v>6</v>
      </c>
      <c r="F314" s="38"/>
      <c r="G314" s="38"/>
      <c r="H314" s="40" t="s">
        <v>7</v>
      </c>
      <c r="I314" s="41"/>
      <c r="J314" s="41"/>
    </row>
    <row r="315" spans="1:10" ht="18.75" customHeight="1" x14ac:dyDescent="0.2">
      <c r="A315" s="36"/>
      <c r="B315" s="38"/>
      <c r="C315" s="38"/>
      <c r="D315" s="38"/>
      <c r="E315" s="38"/>
      <c r="F315" s="38"/>
      <c r="G315" s="38"/>
      <c r="H315" s="42"/>
      <c r="I315" s="43"/>
      <c r="J315" s="43"/>
    </row>
    <row r="316" spans="1:10" ht="18.75" customHeight="1" x14ac:dyDescent="0.2">
      <c r="A316" s="36"/>
      <c r="B316" s="38"/>
      <c r="C316" s="38"/>
      <c r="D316" s="38"/>
      <c r="E316" s="38" t="s">
        <v>3</v>
      </c>
      <c r="F316" s="44" t="s">
        <v>4</v>
      </c>
      <c r="G316" s="44" t="s">
        <v>5</v>
      </c>
      <c r="H316" s="44" t="s">
        <v>3</v>
      </c>
      <c r="I316" s="44" t="s">
        <v>4</v>
      </c>
      <c r="J316" s="41" t="s">
        <v>5</v>
      </c>
    </row>
    <row r="317" spans="1:10" ht="18.75" customHeight="1" x14ac:dyDescent="0.2">
      <c r="A317" s="36"/>
      <c r="B317" s="38"/>
      <c r="C317" s="38"/>
      <c r="D317" s="38"/>
      <c r="E317" s="38"/>
      <c r="F317" s="45"/>
      <c r="G317" s="45"/>
      <c r="H317" s="45"/>
      <c r="I317" s="45"/>
      <c r="J317" s="47"/>
    </row>
    <row r="318" spans="1:10" ht="18.75" customHeight="1" x14ac:dyDescent="0.2">
      <c r="A318" s="37"/>
      <c r="B318" s="38"/>
      <c r="C318" s="38"/>
      <c r="D318" s="38"/>
      <c r="E318" s="38"/>
      <c r="F318" s="46"/>
      <c r="G318" s="46"/>
      <c r="H318" s="46"/>
      <c r="I318" s="46"/>
      <c r="J318" s="43"/>
    </row>
    <row r="319" spans="1:10" ht="14.85" customHeight="1" x14ac:dyDescent="0.2">
      <c r="A319" s="30"/>
      <c r="B319" s="29"/>
      <c r="C319" s="29"/>
      <c r="D319" s="29"/>
      <c r="E319" s="29"/>
      <c r="F319" s="29"/>
      <c r="G319" s="29"/>
      <c r="H319" s="29"/>
      <c r="I319" s="29"/>
      <c r="J319" s="30"/>
    </row>
    <row r="320" spans="1:10" ht="15" customHeight="1" x14ac:dyDescent="0.2">
      <c r="A320" s="8" t="s">
        <v>108</v>
      </c>
      <c r="B320" s="14">
        <f t="shared" ref="B320" si="212">SUM(C320:D320)</f>
        <v>2860</v>
      </c>
      <c r="C320" s="14">
        <f t="shared" ref="C320" si="213">SUM(F320,I320)</f>
        <v>1357</v>
      </c>
      <c r="D320" s="14">
        <f t="shared" ref="D320" si="214">SUM(G320,J320)</f>
        <v>1503</v>
      </c>
      <c r="E320" s="14">
        <f t="shared" ref="E320" si="215">SUM(F320:G320)</f>
        <v>2860</v>
      </c>
      <c r="F320" s="9">
        <v>1357</v>
      </c>
      <c r="G320" s="9">
        <v>1503</v>
      </c>
      <c r="H320" s="9" t="s">
        <v>124</v>
      </c>
      <c r="I320" s="9" t="s">
        <v>124</v>
      </c>
      <c r="J320" s="10" t="s">
        <v>124</v>
      </c>
    </row>
    <row r="321" spans="1:10" ht="14.85" customHeight="1" x14ac:dyDescent="0.2">
      <c r="A321" s="8"/>
      <c r="B321" s="14"/>
      <c r="C321" s="14"/>
      <c r="D321" s="21"/>
      <c r="E321" s="22"/>
      <c r="F321" s="22"/>
      <c r="G321" s="22"/>
      <c r="H321" s="22"/>
      <c r="I321" s="9"/>
      <c r="J321" s="10"/>
    </row>
    <row r="322" spans="1:10" ht="15" customHeight="1" x14ac:dyDescent="0.2">
      <c r="A322" s="8" t="s">
        <v>109</v>
      </c>
      <c r="B322" s="6">
        <f t="shared" ref="B322:J322" si="216">SUM(B324:B328)</f>
        <v>6158</v>
      </c>
      <c r="C322" s="6">
        <f t="shared" si="216"/>
        <v>3017</v>
      </c>
      <c r="D322" s="6">
        <f t="shared" si="216"/>
        <v>3141</v>
      </c>
      <c r="E322" s="6">
        <f t="shared" si="216"/>
        <v>6149</v>
      </c>
      <c r="F322" s="6">
        <f t="shared" si="216"/>
        <v>3009</v>
      </c>
      <c r="G322" s="6">
        <f t="shared" si="216"/>
        <v>3140</v>
      </c>
      <c r="H322" s="6">
        <f t="shared" si="216"/>
        <v>9</v>
      </c>
      <c r="I322" s="6">
        <f t="shared" si="216"/>
        <v>8</v>
      </c>
      <c r="J322" s="11">
        <f t="shared" si="216"/>
        <v>1</v>
      </c>
    </row>
    <row r="323" spans="1:10" ht="14.85" customHeight="1" x14ac:dyDescent="0.2">
      <c r="A323" s="8"/>
      <c r="B323" s="14"/>
      <c r="C323" s="14"/>
      <c r="D323" s="14"/>
      <c r="E323" s="9"/>
      <c r="F323" s="9"/>
      <c r="G323" s="9"/>
      <c r="H323" s="9"/>
      <c r="I323" s="9"/>
      <c r="J323" s="10"/>
    </row>
    <row r="324" spans="1:10" ht="15" customHeight="1" x14ac:dyDescent="0.2">
      <c r="A324" s="8" t="s">
        <v>110</v>
      </c>
      <c r="B324" s="14">
        <f t="shared" ref="B324:B330" si="217">SUM(C324:D324)</f>
        <v>477</v>
      </c>
      <c r="C324" s="14">
        <f t="shared" ref="C324:C330" si="218">SUM(F324,I324)</f>
        <v>247</v>
      </c>
      <c r="D324" s="14">
        <f t="shared" ref="D324:D330" si="219">SUM(G324,J324)</f>
        <v>230</v>
      </c>
      <c r="E324" s="14">
        <f t="shared" ref="E324:E327" si="220">SUM(F324:G324)</f>
        <v>476</v>
      </c>
      <c r="F324" s="9">
        <v>246</v>
      </c>
      <c r="G324" s="9">
        <v>230</v>
      </c>
      <c r="H324" s="14">
        <f t="shared" ref="H324:H327" si="221">SUM(I324:J324)</f>
        <v>1</v>
      </c>
      <c r="I324" s="9">
        <v>1</v>
      </c>
      <c r="J324" s="7" t="s">
        <v>124</v>
      </c>
    </row>
    <row r="325" spans="1:10" ht="15" customHeight="1" x14ac:dyDescent="0.2">
      <c r="A325" s="8" t="s">
        <v>111</v>
      </c>
      <c r="B325" s="14">
        <f t="shared" si="217"/>
        <v>596</v>
      </c>
      <c r="C325" s="14">
        <f t="shared" si="218"/>
        <v>293</v>
      </c>
      <c r="D325" s="14">
        <f t="shared" si="219"/>
        <v>303</v>
      </c>
      <c r="E325" s="14">
        <f t="shared" si="220"/>
        <v>595</v>
      </c>
      <c r="F325" s="9">
        <v>292</v>
      </c>
      <c r="G325" s="9">
        <v>303</v>
      </c>
      <c r="H325" s="14">
        <f t="shared" si="221"/>
        <v>1</v>
      </c>
      <c r="I325" s="9">
        <v>1</v>
      </c>
      <c r="J325" s="7" t="s">
        <v>124</v>
      </c>
    </row>
    <row r="326" spans="1:10" ht="15" customHeight="1" x14ac:dyDescent="0.2">
      <c r="A326" s="8" t="s">
        <v>112</v>
      </c>
      <c r="B326" s="14">
        <f t="shared" si="217"/>
        <v>1123</v>
      </c>
      <c r="C326" s="14">
        <f t="shared" si="218"/>
        <v>556</v>
      </c>
      <c r="D326" s="14">
        <f t="shared" si="219"/>
        <v>567</v>
      </c>
      <c r="E326" s="14">
        <f t="shared" si="220"/>
        <v>1118</v>
      </c>
      <c r="F326" s="9">
        <v>552</v>
      </c>
      <c r="G326" s="9">
        <v>566</v>
      </c>
      <c r="H326" s="14">
        <f t="shared" si="221"/>
        <v>5</v>
      </c>
      <c r="I326" s="9">
        <v>4</v>
      </c>
      <c r="J326" s="7">
        <v>1</v>
      </c>
    </row>
    <row r="327" spans="1:10" ht="15" customHeight="1" x14ac:dyDescent="0.2">
      <c r="A327" s="8" t="s">
        <v>113</v>
      </c>
      <c r="B327" s="14">
        <f t="shared" si="217"/>
        <v>3886</v>
      </c>
      <c r="C327" s="14">
        <f t="shared" si="218"/>
        <v>1881</v>
      </c>
      <c r="D327" s="14">
        <f t="shared" si="219"/>
        <v>2005</v>
      </c>
      <c r="E327" s="14">
        <f t="shared" si="220"/>
        <v>3884</v>
      </c>
      <c r="F327" s="9">
        <v>1879</v>
      </c>
      <c r="G327" s="9">
        <v>2005</v>
      </c>
      <c r="H327" s="14">
        <f t="shared" si="221"/>
        <v>2</v>
      </c>
      <c r="I327" s="9">
        <v>2</v>
      </c>
      <c r="J327" s="7" t="s">
        <v>124</v>
      </c>
    </row>
    <row r="328" spans="1:10" ht="15" customHeight="1" x14ac:dyDescent="0.2">
      <c r="A328" s="8" t="s">
        <v>114</v>
      </c>
      <c r="B328" s="14">
        <f t="shared" si="217"/>
        <v>76</v>
      </c>
      <c r="C328" s="14">
        <f t="shared" si="218"/>
        <v>40</v>
      </c>
      <c r="D328" s="14">
        <f t="shared" si="219"/>
        <v>36</v>
      </c>
      <c r="E328" s="14">
        <f>SUM(F328:G328)</f>
        <v>76</v>
      </c>
      <c r="F328" s="9">
        <v>40</v>
      </c>
      <c r="G328" s="9">
        <v>36</v>
      </c>
      <c r="H328" s="9" t="s">
        <v>124</v>
      </c>
      <c r="I328" s="9" t="s">
        <v>124</v>
      </c>
      <c r="J328" s="7" t="s">
        <v>124</v>
      </c>
    </row>
    <row r="329" spans="1:10" ht="14.85" customHeight="1" x14ac:dyDescent="0.2">
      <c r="A329" s="8"/>
      <c r="B329" s="14"/>
      <c r="C329" s="14"/>
      <c r="D329" s="14"/>
      <c r="E329" s="14"/>
      <c r="F329" s="9"/>
      <c r="G329" s="9"/>
      <c r="H329" s="14"/>
      <c r="I329" s="9"/>
      <c r="J329" s="10"/>
    </row>
    <row r="330" spans="1:10" ht="15" customHeight="1" x14ac:dyDescent="0.2">
      <c r="A330" s="8" t="s">
        <v>132</v>
      </c>
      <c r="B330" s="14">
        <f t="shared" si="217"/>
        <v>23</v>
      </c>
      <c r="C330" s="14">
        <f t="shared" si="218"/>
        <v>11</v>
      </c>
      <c r="D330" s="14">
        <f t="shared" si="219"/>
        <v>12</v>
      </c>
      <c r="E330" s="14">
        <f>SUM(F330:G330)</f>
        <v>23</v>
      </c>
      <c r="F330" s="9">
        <v>11</v>
      </c>
      <c r="G330" s="9">
        <v>12</v>
      </c>
      <c r="H330" s="9" t="s">
        <v>124</v>
      </c>
      <c r="I330" s="9" t="s">
        <v>124</v>
      </c>
      <c r="J330" s="10" t="s">
        <v>124</v>
      </c>
    </row>
    <row r="331" spans="1:10" ht="14.85" customHeight="1" x14ac:dyDescent="0.2">
      <c r="A331" s="8"/>
      <c r="B331" s="14"/>
      <c r="C331" s="14"/>
      <c r="D331" s="14"/>
      <c r="E331" s="9"/>
      <c r="F331" s="9"/>
      <c r="G331" s="9"/>
      <c r="H331" s="9"/>
      <c r="I331" s="9"/>
      <c r="J331" s="10"/>
    </row>
    <row r="332" spans="1:10" ht="15" customHeight="1" x14ac:dyDescent="0.2">
      <c r="A332" s="8" t="s">
        <v>115</v>
      </c>
      <c r="B332" s="14">
        <f t="shared" ref="B332" si="222">SUM(C332:D332)</f>
        <v>869</v>
      </c>
      <c r="C332" s="14">
        <f t="shared" ref="C332" si="223">SUM(F332,I332)</f>
        <v>448</v>
      </c>
      <c r="D332" s="14">
        <f t="shared" ref="D332" si="224">SUM(G332,J332)</f>
        <v>421</v>
      </c>
      <c r="E332" s="14">
        <f t="shared" ref="E332" si="225">SUM(F332:G332)</f>
        <v>869</v>
      </c>
      <c r="F332" s="9">
        <v>448</v>
      </c>
      <c r="G332" s="9">
        <v>421</v>
      </c>
      <c r="H332" s="9" t="s">
        <v>124</v>
      </c>
      <c r="I332" s="9" t="s">
        <v>124</v>
      </c>
      <c r="J332" s="7" t="s">
        <v>124</v>
      </c>
    </row>
    <row r="333" spans="1:10" ht="14.85" customHeight="1" x14ac:dyDescent="0.2">
      <c r="A333" s="8"/>
      <c r="B333" s="14"/>
      <c r="C333" s="14"/>
      <c r="D333" s="14"/>
      <c r="E333" s="9"/>
      <c r="F333" s="9"/>
      <c r="G333" s="9"/>
      <c r="H333" s="9"/>
      <c r="I333" s="9"/>
      <c r="J333" s="10"/>
    </row>
    <row r="334" spans="1:10" ht="15" customHeight="1" x14ac:dyDescent="0.2">
      <c r="A334" s="8" t="s">
        <v>122</v>
      </c>
      <c r="B334" s="6">
        <f>SUM(B336:B337)</f>
        <v>256</v>
      </c>
      <c r="C334" s="6">
        <f t="shared" ref="C334:G334" si="226">SUM(C336:C337)</f>
        <v>137</v>
      </c>
      <c r="D334" s="6">
        <f t="shared" si="226"/>
        <v>119</v>
      </c>
      <c r="E334" s="6">
        <f t="shared" si="226"/>
        <v>256</v>
      </c>
      <c r="F334" s="6">
        <f t="shared" si="226"/>
        <v>137</v>
      </c>
      <c r="G334" s="6">
        <f t="shared" si="226"/>
        <v>119</v>
      </c>
      <c r="H334" s="6" t="s">
        <v>124</v>
      </c>
      <c r="I334" s="6" t="s">
        <v>124</v>
      </c>
      <c r="J334" s="11" t="s">
        <v>124</v>
      </c>
    </row>
    <row r="335" spans="1:10" ht="14.85" customHeight="1" x14ac:dyDescent="0.2">
      <c r="A335" s="8"/>
      <c r="B335" s="9"/>
      <c r="C335" s="9"/>
      <c r="D335" s="9"/>
      <c r="E335" s="9"/>
      <c r="F335" s="9"/>
      <c r="G335" s="9"/>
      <c r="H335" s="9"/>
      <c r="I335" s="9"/>
      <c r="J335" s="10"/>
    </row>
    <row r="336" spans="1:10" ht="15" customHeight="1" x14ac:dyDescent="0.2">
      <c r="A336" s="8" t="s">
        <v>53</v>
      </c>
      <c r="B336" s="14">
        <f t="shared" ref="B336:B337" si="227">SUM(C336:D336)</f>
        <v>129</v>
      </c>
      <c r="C336" s="14">
        <f t="shared" ref="C336:C337" si="228">SUM(F336,I336)</f>
        <v>71</v>
      </c>
      <c r="D336" s="14">
        <f t="shared" ref="D336:D337" si="229">SUM(G336,J336)</f>
        <v>58</v>
      </c>
      <c r="E336" s="14">
        <f t="shared" ref="E336:E337" si="230">SUM(F336:G336)</f>
        <v>129</v>
      </c>
      <c r="F336" s="9">
        <v>71</v>
      </c>
      <c r="G336" s="9">
        <v>58</v>
      </c>
      <c r="H336" s="9" t="s">
        <v>124</v>
      </c>
      <c r="I336" s="9" t="s">
        <v>124</v>
      </c>
      <c r="J336" s="7" t="s">
        <v>124</v>
      </c>
    </row>
    <row r="337" spans="1:10" ht="15" customHeight="1" x14ac:dyDescent="0.2">
      <c r="A337" s="8" t="s">
        <v>54</v>
      </c>
      <c r="B337" s="14">
        <f t="shared" si="227"/>
        <v>127</v>
      </c>
      <c r="C337" s="14">
        <f t="shared" si="228"/>
        <v>66</v>
      </c>
      <c r="D337" s="14">
        <f t="shared" si="229"/>
        <v>61</v>
      </c>
      <c r="E337" s="14">
        <f t="shared" si="230"/>
        <v>127</v>
      </c>
      <c r="F337" s="23">
        <v>66</v>
      </c>
      <c r="G337" s="23">
        <v>61</v>
      </c>
      <c r="H337" s="9" t="s">
        <v>124</v>
      </c>
      <c r="I337" s="9" t="s">
        <v>124</v>
      </c>
      <c r="J337" s="7" t="s">
        <v>124</v>
      </c>
    </row>
    <row r="338" spans="1:10" ht="14.85" customHeight="1" x14ac:dyDescent="0.2">
      <c r="A338" s="8"/>
      <c r="B338" s="14"/>
      <c r="C338" s="14"/>
      <c r="D338" s="24"/>
      <c r="E338" s="23"/>
      <c r="F338" s="23"/>
      <c r="G338" s="23"/>
      <c r="H338" s="23"/>
      <c r="I338" s="9"/>
      <c r="J338" s="10"/>
    </row>
    <row r="339" spans="1:10" ht="15" customHeight="1" x14ac:dyDescent="0.2">
      <c r="A339" s="8" t="s">
        <v>59</v>
      </c>
      <c r="B339" s="6">
        <f t="shared" ref="B339:J339" si="231">SUM(B341:B342)</f>
        <v>16014</v>
      </c>
      <c r="C339" s="6">
        <f t="shared" si="231"/>
        <v>7924</v>
      </c>
      <c r="D339" s="6">
        <f t="shared" si="231"/>
        <v>8090</v>
      </c>
      <c r="E339" s="6">
        <f t="shared" si="231"/>
        <v>15988</v>
      </c>
      <c r="F339" s="6">
        <f t="shared" si="231"/>
        <v>7904</v>
      </c>
      <c r="G339" s="6">
        <f t="shared" si="231"/>
        <v>8084</v>
      </c>
      <c r="H339" s="6">
        <f t="shared" si="231"/>
        <v>26</v>
      </c>
      <c r="I339" s="6">
        <f t="shared" si="231"/>
        <v>20</v>
      </c>
      <c r="J339" s="11">
        <f t="shared" si="231"/>
        <v>6</v>
      </c>
    </row>
    <row r="340" spans="1:10" ht="14.85" customHeight="1" x14ac:dyDescent="0.2">
      <c r="A340" s="8"/>
      <c r="B340" s="14"/>
      <c r="C340" s="14"/>
      <c r="D340" s="24"/>
      <c r="E340" s="23"/>
      <c r="F340" s="23"/>
      <c r="G340" s="23"/>
      <c r="H340" s="23"/>
      <c r="I340" s="9"/>
      <c r="J340" s="10"/>
    </row>
    <row r="341" spans="1:10" ht="15" customHeight="1" x14ac:dyDescent="0.2">
      <c r="A341" s="8" t="s">
        <v>67</v>
      </c>
      <c r="B341" s="14">
        <f t="shared" ref="B341:B342" si="232">SUM(C341:D341)</f>
        <v>9384</v>
      </c>
      <c r="C341" s="14">
        <f t="shared" ref="C341:C342" si="233">SUM(F341,I341)</f>
        <v>4496</v>
      </c>
      <c r="D341" s="14">
        <f t="shared" ref="D341:D342" si="234">SUM(G341,J341)</f>
        <v>4888</v>
      </c>
      <c r="E341" s="14">
        <f t="shared" ref="E341:E342" si="235">SUM(F341:G341)</f>
        <v>9366</v>
      </c>
      <c r="F341" s="9">
        <v>4483</v>
      </c>
      <c r="G341" s="9">
        <v>4883</v>
      </c>
      <c r="H341" s="14">
        <f t="shared" ref="H341:H342" si="236">SUM(I341:J341)</f>
        <v>18</v>
      </c>
      <c r="I341" s="9">
        <v>13</v>
      </c>
      <c r="J341" s="10">
        <v>5</v>
      </c>
    </row>
    <row r="342" spans="1:10" ht="15" customHeight="1" x14ac:dyDescent="0.2">
      <c r="A342" s="8" t="s">
        <v>69</v>
      </c>
      <c r="B342" s="14">
        <f t="shared" si="232"/>
        <v>6630</v>
      </c>
      <c r="C342" s="14">
        <f t="shared" si="233"/>
        <v>3428</v>
      </c>
      <c r="D342" s="14">
        <f t="shared" si="234"/>
        <v>3202</v>
      </c>
      <c r="E342" s="14">
        <f t="shared" si="235"/>
        <v>6622</v>
      </c>
      <c r="F342" s="9">
        <v>3421</v>
      </c>
      <c r="G342" s="9">
        <v>3201</v>
      </c>
      <c r="H342" s="14">
        <f t="shared" si="236"/>
        <v>8</v>
      </c>
      <c r="I342" s="9">
        <v>7</v>
      </c>
      <c r="J342" s="10">
        <v>1</v>
      </c>
    </row>
    <row r="343" spans="1:10" ht="14.85" customHeight="1" x14ac:dyDescent="0.2">
      <c r="A343" s="8"/>
      <c r="B343" s="14"/>
      <c r="C343" s="14"/>
      <c r="D343" s="14"/>
      <c r="E343" s="14"/>
      <c r="F343" s="9"/>
      <c r="G343" s="9"/>
      <c r="H343" s="14"/>
      <c r="I343" s="9"/>
      <c r="J343" s="10"/>
    </row>
    <row r="344" spans="1:10" ht="15" customHeight="1" x14ac:dyDescent="0.2">
      <c r="A344" s="8" t="s">
        <v>123</v>
      </c>
      <c r="B344" s="2">
        <f t="shared" ref="B344:J344" si="237">SUM(B346:B349)</f>
        <v>10465</v>
      </c>
      <c r="C344" s="2">
        <f t="shared" si="237"/>
        <v>5070</v>
      </c>
      <c r="D344" s="2">
        <f t="shared" si="237"/>
        <v>5395</v>
      </c>
      <c r="E344" s="2">
        <f t="shared" si="237"/>
        <v>10431</v>
      </c>
      <c r="F344" s="2">
        <f t="shared" si="237"/>
        <v>5046</v>
      </c>
      <c r="G344" s="2">
        <f t="shared" si="237"/>
        <v>5385</v>
      </c>
      <c r="H344" s="2">
        <f t="shared" si="237"/>
        <v>34</v>
      </c>
      <c r="I344" s="2">
        <f t="shared" si="237"/>
        <v>24</v>
      </c>
      <c r="J344" s="3">
        <f t="shared" si="237"/>
        <v>10</v>
      </c>
    </row>
    <row r="345" spans="1:10" ht="14.85" customHeight="1" x14ac:dyDescent="0.2">
      <c r="A345" s="8"/>
      <c r="B345" s="14"/>
      <c r="C345" s="14"/>
      <c r="D345" s="14"/>
      <c r="E345" s="14"/>
      <c r="F345" s="9"/>
      <c r="G345" s="9"/>
      <c r="H345" s="14"/>
      <c r="I345" s="9"/>
      <c r="J345" s="10"/>
    </row>
    <row r="346" spans="1:10" ht="15" customHeight="1" x14ac:dyDescent="0.2">
      <c r="A346" s="8" t="s">
        <v>60</v>
      </c>
      <c r="B346" s="14">
        <f t="shared" ref="B346:B349" si="238">SUM(C346:D346)</f>
        <v>6427</v>
      </c>
      <c r="C346" s="14">
        <f t="shared" ref="C346:C349" si="239">SUM(F346,I346)</f>
        <v>3115</v>
      </c>
      <c r="D346" s="14">
        <f t="shared" ref="D346:D349" si="240">SUM(G346,J346)</f>
        <v>3312</v>
      </c>
      <c r="E346" s="14">
        <f t="shared" ref="E346:E349" si="241">SUM(F346:G346)</f>
        <v>6423</v>
      </c>
      <c r="F346" s="9">
        <v>3113</v>
      </c>
      <c r="G346" s="9">
        <v>3310</v>
      </c>
      <c r="H346" s="14">
        <f t="shared" ref="H346:H349" si="242">SUM(I346:J346)</f>
        <v>4</v>
      </c>
      <c r="I346" s="9">
        <v>2</v>
      </c>
      <c r="J346" s="10">
        <v>2</v>
      </c>
    </row>
    <row r="347" spans="1:10" ht="15" customHeight="1" x14ac:dyDescent="0.2">
      <c r="A347" s="8" t="s">
        <v>116</v>
      </c>
      <c r="B347" s="14">
        <f t="shared" si="238"/>
        <v>235</v>
      </c>
      <c r="C347" s="14">
        <f t="shared" si="239"/>
        <v>109</v>
      </c>
      <c r="D347" s="14">
        <f t="shared" si="240"/>
        <v>126</v>
      </c>
      <c r="E347" s="14">
        <f t="shared" si="241"/>
        <v>232</v>
      </c>
      <c r="F347" s="9">
        <v>107</v>
      </c>
      <c r="G347" s="9">
        <v>125</v>
      </c>
      <c r="H347" s="14">
        <f t="shared" si="242"/>
        <v>3</v>
      </c>
      <c r="I347" s="9">
        <v>2</v>
      </c>
      <c r="J347" s="10">
        <v>1</v>
      </c>
    </row>
    <row r="348" spans="1:10" ht="15" customHeight="1" x14ac:dyDescent="0.2">
      <c r="A348" s="8" t="s">
        <v>117</v>
      </c>
      <c r="B348" s="14">
        <f t="shared" si="238"/>
        <v>175</v>
      </c>
      <c r="C348" s="14">
        <f t="shared" si="239"/>
        <v>88</v>
      </c>
      <c r="D348" s="14">
        <f t="shared" si="240"/>
        <v>87</v>
      </c>
      <c r="E348" s="14">
        <f t="shared" si="241"/>
        <v>175</v>
      </c>
      <c r="F348" s="9">
        <v>88</v>
      </c>
      <c r="G348" s="9">
        <v>87</v>
      </c>
      <c r="H348" s="9" t="s">
        <v>124</v>
      </c>
      <c r="I348" s="9" t="s">
        <v>124</v>
      </c>
      <c r="J348" s="7" t="s">
        <v>124</v>
      </c>
    </row>
    <row r="349" spans="1:10" ht="15" customHeight="1" x14ac:dyDescent="0.2">
      <c r="A349" s="8" t="s">
        <v>118</v>
      </c>
      <c r="B349" s="14">
        <f t="shared" si="238"/>
        <v>3628</v>
      </c>
      <c r="C349" s="14">
        <f t="shared" si="239"/>
        <v>1758</v>
      </c>
      <c r="D349" s="14">
        <f t="shared" si="240"/>
        <v>1870</v>
      </c>
      <c r="E349" s="14">
        <f t="shared" si="241"/>
        <v>3601</v>
      </c>
      <c r="F349" s="9">
        <v>1738</v>
      </c>
      <c r="G349" s="9">
        <v>1863</v>
      </c>
      <c r="H349" s="14">
        <f t="shared" si="242"/>
        <v>27</v>
      </c>
      <c r="I349" s="9">
        <v>20</v>
      </c>
      <c r="J349" s="7">
        <v>7</v>
      </c>
    </row>
    <row r="350" spans="1:10" ht="14.85" customHeight="1" x14ac:dyDescent="0.2">
      <c r="A350" s="8"/>
      <c r="B350" s="14"/>
      <c r="C350" s="14"/>
      <c r="D350" s="14"/>
      <c r="E350" s="14"/>
      <c r="F350" s="9"/>
      <c r="G350" s="9"/>
      <c r="H350" s="14"/>
      <c r="I350" s="9"/>
      <c r="J350" s="10"/>
    </row>
    <row r="351" spans="1:10" ht="15" customHeight="1" x14ac:dyDescent="0.2">
      <c r="A351" s="8" t="s">
        <v>119</v>
      </c>
      <c r="B351" s="6">
        <f>SUM(B353:B354)</f>
        <v>1256</v>
      </c>
      <c r="C351" s="6">
        <f t="shared" ref="C351:G351" si="243">SUM(C353:C354)</f>
        <v>619</v>
      </c>
      <c r="D351" s="6">
        <f t="shared" si="243"/>
        <v>637</v>
      </c>
      <c r="E351" s="6">
        <f t="shared" si="243"/>
        <v>1256</v>
      </c>
      <c r="F351" s="6">
        <f t="shared" si="243"/>
        <v>619</v>
      </c>
      <c r="G351" s="6">
        <f t="shared" si="243"/>
        <v>637</v>
      </c>
      <c r="H351" s="6" t="s">
        <v>124</v>
      </c>
      <c r="I351" s="6" t="s">
        <v>124</v>
      </c>
      <c r="J351" s="11" t="s">
        <v>124</v>
      </c>
    </row>
    <row r="352" spans="1:10" ht="14.85" customHeight="1" x14ac:dyDescent="0.2">
      <c r="A352" s="8"/>
      <c r="B352" s="14"/>
      <c r="C352" s="14"/>
      <c r="D352" s="24"/>
      <c r="E352" s="23"/>
      <c r="F352" s="23"/>
      <c r="G352" s="23"/>
      <c r="H352" s="23"/>
      <c r="I352" s="9"/>
      <c r="J352" s="10"/>
    </row>
    <row r="353" spans="1:10" ht="15" customHeight="1" x14ac:dyDescent="0.2">
      <c r="A353" s="8" t="s">
        <v>120</v>
      </c>
      <c r="B353" s="14">
        <f t="shared" ref="B353:B354" si="244">SUM(C353:D353)</f>
        <v>1182</v>
      </c>
      <c r="C353" s="14">
        <f t="shared" ref="C353:C354" si="245">SUM(F353,I353)</f>
        <v>579</v>
      </c>
      <c r="D353" s="14">
        <f t="shared" ref="D353:D354" si="246">SUM(G353,J353)</f>
        <v>603</v>
      </c>
      <c r="E353" s="14">
        <f t="shared" ref="E353:E354" si="247">SUM(F353:G353)</f>
        <v>1182</v>
      </c>
      <c r="F353" s="23">
        <v>579</v>
      </c>
      <c r="G353" s="23">
        <v>603</v>
      </c>
      <c r="H353" s="9" t="s">
        <v>124</v>
      </c>
      <c r="I353" s="9" t="s">
        <v>124</v>
      </c>
      <c r="J353" s="7" t="s">
        <v>124</v>
      </c>
    </row>
    <row r="354" spans="1:10" ht="15" customHeight="1" x14ac:dyDescent="0.2">
      <c r="A354" s="8" t="s">
        <v>83</v>
      </c>
      <c r="B354" s="14">
        <f t="shared" si="244"/>
        <v>74</v>
      </c>
      <c r="C354" s="14">
        <f t="shared" si="245"/>
        <v>40</v>
      </c>
      <c r="D354" s="14">
        <f t="shared" si="246"/>
        <v>34</v>
      </c>
      <c r="E354" s="14">
        <f t="shared" si="247"/>
        <v>74</v>
      </c>
      <c r="F354" s="23">
        <v>40</v>
      </c>
      <c r="G354" s="23">
        <v>34</v>
      </c>
      <c r="H354" s="9" t="s">
        <v>124</v>
      </c>
      <c r="I354" s="9" t="s">
        <v>124</v>
      </c>
      <c r="J354" s="7" t="s">
        <v>124</v>
      </c>
    </row>
    <row r="355" spans="1:10" ht="14.85" customHeight="1" x14ac:dyDescent="0.2">
      <c r="A355" s="8"/>
      <c r="B355" s="14"/>
      <c r="C355" s="14"/>
      <c r="D355" s="24"/>
      <c r="E355" s="23"/>
      <c r="F355" s="23"/>
      <c r="G355" s="23"/>
      <c r="H355" s="23"/>
      <c r="I355" s="9"/>
      <c r="J355" s="10"/>
    </row>
    <row r="356" spans="1:10" ht="15" customHeight="1" x14ac:dyDescent="0.2">
      <c r="A356" s="8" t="s">
        <v>121</v>
      </c>
      <c r="B356" s="6">
        <f>SUM(B358:B359)</f>
        <v>328</v>
      </c>
      <c r="C356" s="6">
        <f t="shared" ref="C356:J356" si="248">SUM(C358:C359)</f>
        <v>156</v>
      </c>
      <c r="D356" s="6">
        <f t="shared" si="248"/>
        <v>172</v>
      </c>
      <c r="E356" s="6">
        <f t="shared" si="248"/>
        <v>302</v>
      </c>
      <c r="F356" s="6">
        <f t="shared" si="248"/>
        <v>139</v>
      </c>
      <c r="G356" s="6">
        <f t="shared" si="248"/>
        <v>163</v>
      </c>
      <c r="H356" s="6">
        <f t="shared" si="248"/>
        <v>26</v>
      </c>
      <c r="I356" s="6">
        <f t="shared" si="248"/>
        <v>17</v>
      </c>
      <c r="J356" s="11">
        <f t="shared" si="248"/>
        <v>9</v>
      </c>
    </row>
    <row r="357" spans="1:10" ht="14.25" customHeight="1" x14ac:dyDescent="0.2">
      <c r="A357" s="8"/>
      <c r="B357" s="14"/>
      <c r="C357" s="14"/>
      <c r="D357" s="14"/>
      <c r="E357" s="9"/>
      <c r="F357" s="9"/>
      <c r="G357" s="9"/>
      <c r="H357" s="9"/>
      <c r="I357" s="9"/>
      <c r="J357" s="10"/>
    </row>
    <row r="358" spans="1:10" ht="15" customHeight="1" x14ac:dyDescent="0.2">
      <c r="A358" s="8" t="s">
        <v>89</v>
      </c>
      <c r="B358" s="14">
        <f t="shared" ref="B358:B359" si="249">SUM(C358:D358)</f>
        <v>174</v>
      </c>
      <c r="C358" s="14">
        <f>SUM(F358,I358)</f>
        <v>84</v>
      </c>
      <c r="D358" s="14">
        <f t="shared" ref="D358:D359" si="250">SUM(G358,J358)</f>
        <v>90</v>
      </c>
      <c r="E358" s="14">
        <f>SUM(F358:G358)</f>
        <v>153</v>
      </c>
      <c r="F358" s="9">
        <v>71</v>
      </c>
      <c r="G358" s="9">
        <v>82</v>
      </c>
      <c r="H358" s="14">
        <f t="shared" ref="H358:H359" si="251">SUM(I358:J358)</f>
        <v>21</v>
      </c>
      <c r="I358" s="9">
        <v>13</v>
      </c>
      <c r="J358" s="10">
        <v>8</v>
      </c>
    </row>
    <row r="359" spans="1:10" ht="15" customHeight="1" x14ac:dyDescent="0.2">
      <c r="A359" s="8" t="s">
        <v>92</v>
      </c>
      <c r="B359" s="14">
        <f t="shared" si="249"/>
        <v>154</v>
      </c>
      <c r="C359" s="14">
        <f>SUM(F359,I359)</f>
        <v>72</v>
      </c>
      <c r="D359" s="14">
        <f t="shared" si="250"/>
        <v>82</v>
      </c>
      <c r="E359" s="14">
        <f t="shared" ref="E359" si="252">SUM(F359:G359)</f>
        <v>149</v>
      </c>
      <c r="F359" s="14">
        <v>68</v>
      </c>
      <c r="G359" s="9">
        <v>81</v>
      </c>
      <c r="H359" s="14">
        <f t="shared" si="251"/>
        <v>5</v>
      </c>
      <c r="I359" s="14">
        <v>4</v>
      </c>
      <c r="J359" s="10">
        <v>1</v>
      </c>
    </row>
    <row r="360" spans="1:10" ht="7.5" customHeight="1" x14ac:dyDescent="0.2">
      <c r="A360" s="13"/>
      <c r="B360" s="25"/>
      <c r="C360" s="26"/>
      <c r="D360" s="25"/>
      <c r="E360" s="26"/>
      <c r="F360" s="26"/>
      <c r="G360" s="26"/>
      <c r="H360" s="26"/>
      <c r="I360" s="26"/>
      <c r="J360" s="27"/>
    </row>
    <row r="361" spans="1:10" ht="6.75" customHeight="1" x14ac:dyDescent="0.2"/>
    <row r="362" spans="1:10" ht="13.5" customHeight="1" x14ac:dyDescent="0.2">
      <c r="A362" s="12" t="s">
        <v>125</v>
      </c>
    </row>
    <row r="363" spans="1:10" ht="13.5" customHeight="1" x14ac:dyDescent="0.2">
      <c r="A363" s="12" t="s">
        <v>127</v>
      </c>
    </row>
    <row r="364" spans="1:10" ht="13.5" customHeight="1" x14ac:dyDescent="0.2">
      <c r="A364" s="12" t="s">
        <v>133</v>
      </c>
    </row>
    <row r="365" spans="1:10" ht="14.25" customHeight="1" x14ac:dyDescent="0.2">
      <c r="A365" s="28" t="s">
        <v>126</v>
      </c>
    </row>
  </sheetData>
  <mergeCells count="105">
    <mergeCell ref="A154:J154"/>
    <mergeCell ref="A155:J155"/>
    <mergeCell ref="A157:A162"/>
    <mergeCell ref="B157:J157"/>
    <mergeCell ref="B158:B162"/>
    <mergeCell ref="C158:C162"/>
    <mergeCell ref="D158:D162"/>
    <mergeCell ref="E158:G159"/>
    <mergeCell ref="H158:J159"/>
    <mergeCell ref="E160:E162"/>
    <mergeCell ref="F160:F162"/>
    <mergeCell ref="G160:G162"/>
    <mergeCell ref="H160:H162"/>
    <mergeCell ref="I160:I162"/>
    <mergeCell ref="J160:J162"/>
    <mergeCell ref="E57:E59"/>
    <mergeCell ref="F57:F59"/>
    <mergeCell ref="G57:G59"/>
    <mergeCell ref="H57:H59"/>
    <mergeCell ref="I57:I59"/>
    <mergeCell ref="J57:J59"/>
    <mergeCell ref="A102:J102"/>
    <mergeCell ref="A103:J103"/>
    <mergeCell ref="A105:A110"/>
    <mergeCell ref="B105:J105"/>
    <mergeCell ref="B106:B110"/>
    <mergeCell ref="C106:C110"/>
    <mergeCell ref="D106:D110"/>
    <mergeCell ref="E106:G107"/>
    <mergeCell ref="H106:J107"/>
    <mergeCell ref="E108:E110"/>
    <mergeCell ref="F108:F110"/>
    <mergeCell ref="G108:G110"/>
    <mergeCell ref="H108:H110"/>
    <mergeCell ref="I108:I110"/>
    <mergeCell ref="J108:J110"/>
    <mergeCell ref="A1:J1"/>
    <mergeCell ref="A2:J2"/>
    <mergeCell ref="A4:A9"/>
    <mergeCell ref="B4:J4"/>
    <mergeCell ref="B5:B9"/>
    <mergeCell ref="C5:C9"/>
    <mergeCell ref="D5:D9"/>
    <mergeCell ref="E5:G6"/>
    <mergeCell ref="H5:J6"/>
    <mergeCell ref="E7:E9"/>
    <mergeCell ref="F7:F9"/>
    <mergeCell ref="G7:G9"/>
    <mergeCell ref="H7:H9"/>
    <mergeCell ref="I7:I9"/>
    <mergeCell ref="J7:J9"/>
    <mergeCell ref="A51:J51"/>
    <mergeCell ref="A52:J52"/>
    <mergeCell ref="A54:A59"/>
    <mergeCell ref="B54:J54"/>
    <mergeCell ref="B55:B59"/>
    <mergeCell ref="C55:C59"/>
    <mergeCell ref="D55:D59"/>
    <mergeCell ref="E55:G56"/>
    <mergeCell ref="J212:J214"/>
    <mergeCell ref="A206:J206"/>
    <mergeCell ref="A207:J207"/>
    <mergeCell ref="A209:A214"/>
    <mergeCell ref="B209:J209"/>
    <mergeCell ref="B210:B214"/>
    <mergeCell ref="C210:C214"/>
    <mergeCell ref="D210:D214"/>
    <mergeCell ref="E210:G211"/>
    <mergeCell ref="H210:J211"/>
    <mergeCell ref="E212:E214"/>
    <mergeCell ref="F212:F214"/>
    <mergeCell ref="G212:G214"/>
    <mergeCell ref="H212:H214"/>
    <mergeCell ref="I212:I214"/>
    <mergeCell ref="H55:J56"/>
    <mergeCell ref="A257:J257"/>
    <mergeCell ref="A258:J258"/>
    <mergeCell ref="A260:A265"/>
    <mergeCell ref="B260:J260"/>
    <mergeCell ref="B261:B265"/>
    <mergeCell ref="C261:C265"/>
    <mergeCell ref="D261:D265"/>
    <mergeCell ref="E261:G262"/>
    <mergeCell ref="H261:J262"/>
    <mergeCell ref="E263:E265"/>
    <mergeCell ref="F263:F265"/>
    <mergeCell ref="G263:G265"/>
    <mergeCell ref="H263:H265"/>
    <mergeCell ref="I263:I265"/>
    <mergeCell ref="J263:J265"/>
    <mergeCell ref="A310:J310"/>
    <mergeCell ref="A311:J311"/>
    <mergeCell ref="A313:A318"/>
    <mergeCell ref="B313:J313"/>
    <mergeCell ref="B314:B318"/>
    <mergeCell ref="C314:C318"/>
    <mergeCell ref="D314:D318"/>
    <mergeCell ref="E314:G315"/>
    <mergeCell ref="H314:J315"/>
    <mergeCell ref="E316:E318"/>
    <mergeCell ref="F316:F318"/>
    <mergeCell ref="G316:G318"/>
    <mergeCell ref="H316:H318"/>
    <mergeCell ref="I316:I318"/>
    <mergeCell ref="J316:J318"/>
  </mergeCells>
  <printOptions horizontalCentered="1"/>
  <pageMargins left="0.70866141732283472" right="0.70866141732283472" top="0.98425196850393704" bottom="0.98425196850393704" header="0" footer="0"/>
  <pageSetup scale="80" orientation="portrait" r:id="rId1"/>
  <headerFooter alignWithMargins="0"/>
  <ignoredErrors>
    <ignoredError sqref="F39:G39 F89:G89 F32:G32 H15:H17 H21:H26 I32:J32 H30:H34 I39:J39 H38:H50 H63:H64 H68:H74 H78:H84 I89:J89 H88:H93 H97:H101 H114:H125 H127 H131:H132 H145 F139:G139 I139:K139 H136:H1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511-15(2015)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EPADILLA</dc:creator>
  <cp:lastModifiedBy>ENISEL PADILLA</cp:lastModifiedBy>
  <cp:lastPrinted>2017-09-20T20:24:55Z</cp:lastPrinted>
  <dcterms:created xsi:type="dcterms:W3CDTF">2015-02-04T16:36:36Z</dcterms:created>
  <dcterms:modified xsi:type="dcterms:W3CDTF">2017-09-20T20:24:59Z</dcterms:modified>
</cp:coreProperties>
</file>